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6013\Desktop\114年國土管理統計年報\上網版\"/>
    </mc:Choice>
  </mc:AlternateContent>
  <xr:revisionPtr revIDLastSave="0" documentId="8_{E4174DE2-1B5F-4192-8B75-3879673A8952}" xr6:coauthVersionLast="47" xr6:coauthVersionMax="47" xr10:uidLastSave="{00000000-0000-0000-0000-000000000000}"/>
  <bookViews>
    <workbookView xWindow="-108" yWindow="-108" windowWidth="23256" windowHeight="12456" xr2:uid="{3789B568-2A29-4569-A7AF-61C8941446AA}"/>
  </bookViews>
  <sheets>
    <sheet name="目錄" sheetId="1" r:id="rId1"/>
    <sheet name="表6" sheetId="2" r:id="rId2"/>
    <sheet name="表7" sheetId="3" r:id="rId3"/>
    <sheet name="表8" sheetId="4" r:id="rId4"/>
    <sheet name="表9" sheetId="5" r:id="rId5"/>
    <sheet name="表10" sheetId="6" r:id="rId6"/>
    <sheet name="表11" sheetId="7" r:id="rId7"/>
    <sheet name="表12" sheetId="8" r:id="rId8"/>
    <sheet name="表13" sheetId="9" r:id="rId9"/>
    <sheet name="表14" sheetId="10" r:id="rId10"/>
    <sheet name="表15" sheetId="11" r:id="rId11"/>
    <sheet name="表16" sheetId="12" r:id="rId12"/>
    <sheet name="表17" sheetId="13" r:id="rId13"/>
    <sheet name="表18" sheetId="14" r:id="rId14"/>
    <sheet name="表19" sheetId="15" r:id="rId15"/>
    <sheet name="表20" sheetId="16" r:id="rId16"/>
    <sheet name="表21" sheetId="17" r:id="rId17"/>
    <sheet name="表22" sheetId="18" r:id="rId18"/>
    <sheet name="表23" sheetId="19" r:id="rId19"/>
    <sheet name="表24" sheetId="20" r:id="rId20"/>
    <sheet name="表25" sheetId="21" r:id="rId21"/>
    <sheet name="表26" sheetId="22" r:id="rId22"/>
    <sheet name="表27" sheetId="23" r:id="rId23"/>
  </sheets>
  <definedNames>
    <definedName name="_xlnm.Print_Area" localSheetId="5">表10!$A$1:$IP$32</definedName>
    <definedName name="_xlnm.Print_Area" localSheetId="6">表11!$A$1:$IP$32</definedName>
    <definedName name="_xlnm.Print_Area" localSheetId="7">表12!$A$1:$IP$32</definedName>
    <definedName name="_xlnm.Print_Area" localSheetId="8">表13!$A$1:$IP$32</definedName>
    <definedName name="_xlnm.Print_Area" localSheetId="9">表14!$A$1:$IP$32</definedName>
    <definedName name="_xlnm.Print_Area" localSheetId="10">表15!$A$1:$IP$32</definedName>
    <definedName name="_xlnm.Print_Area" localSheetId="11">表16!$A$1:$IP$32</definedName>
    <definedName name="_xlnm.Print_Area" localSheetId="12">表17!$A$1:$IP$32</definedName>
    <definedName name="_xlnm.Print_Area" localSheetId="13">表18!$A$1:$IP$32</definedName>
    <definedName name="_xlnm.Print_Area" localSheetId="14">表19!$A$1:$IP$32</definedName>
    <definedName name="_xlnm.Print_Area" localSheetId="15">表20!$A$1:$IP$32</definedName>
    <definedName name="_xlnm.Print_Area" localSheetId="16">表21!$A$1:$IP$32</definedName>
    <definedName name="_xlnm.Print_Area" localSheetId="17">表22!$A$1:$IP$32</definedName>
    <definedName name="_xlnm.Print_Area" localSheetId="18">表23!$A$1:$IP$32</definedName>
    <definedName name="_xlnm.Print_Area" localSheetId="19">表24!$A$1:$IP$32</definedName>
    <definedName name="_xlnm.Print_Area" localSheetId="20">表25!$A$1:$IP$32</definedName>
    <definedName name="_xlnm.Print_Area" localSheetId="21">表26!$A$1:$IP$32</definedName>
    <definedName name="_xlnm.Print_Area" localSheetId="22">表27!$A$1:$IP$32</definedName>
    <definedName name="_xlnm.Print_Area" localSheetId="1">表6!$A$1:$IP$32</definedName>
    <definedName name="_xlnm.Print_Area" localSheetId="2">表7!$A$1:$IP$32</definedName>
    <definedName name="_xlnm.Print_Area" localSheetId="3">表8!$A$1:$IP$32</definedName>
    <definedName name="_xlnm.Print_Area" localSheetId="4">表9!$A$1:$IP$32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1" i="23" l="1"/>
  <c r="ES1" i="23" s="1"/>
  <c r="A32" i="23"/>
  <c r="IG2" i="23"/>
  <c r="HX2" i="23"/>
  <c r="HO2" i="23"/>
  <c r="HH2" i="23"/>
  <c r="GZ2" i="23"/>
  <c r="GQ2" i="23"/>
  <c r="GH2" i="23"/>
  <c r="FY2" i="23"/>
  <c r="FN2" i="23"/>
  <c r="FE2" i="23"/>
  <c r="ES2" i="23"/>
  <c r="EI2" i="23"/>
  <c r="DZ2" i="23"/>
  <c r="DR2" i="23"/>
  <c r="DI2" i="23"/>
  <c r="DA2" i="23"/>
  <c r="CR2" i="23"/>
  <c r="CI2" i="23"/>
  <c r="BZ2" i="23"/>
  <c r="BS2" i="23"/>
  <c r="BM2" i="23"/>
  <c r="BF2" i="23"/>
  <c r="AW2" i="23"/>
  <c r="AP2" i="23"/>
  <c r="AH2" i="23"/>
  <c r="AA2" i="23"/>
  <c r="HO1" i="23"/>
  <c r="IG1" i="23" s="1"/>
  <c r="HH1" i="23"/>
  <c r="HX1" i="23" s="1"/>
  <c r="FN1" i="23"/>
  <c r="FE1" i="23"/>
  <c r="GQ1" i="23" s="1"/>
  <c r="DA1" i="23"/>
  <c r="DR1" i="23" s="1"/>
  <c r="U1" i="23"/>
  <c r="N1" i="23"/>
  <c r="H1" i="23"/>
  <c r="AW1" i="23" s="1"/>
  <c r="A1" i="23"/>
  <c r="AP1" i="23" s="1"/>
  <c r="A71" i="22"/>
  <c r="HH1" i="22" s="1"/>
  <c r="HX1" i="22" s="1"/>
  <c r="A32" i="22"/>
  <c r="IG2" i="22"/>
  <c r="HX2" i="22"/>
  <c r="HO2" i="22"/>
  <c r="HH2" i="22"/>
  <c r="GZ2" i="22"/>
  <c r="GQ2" i="22"/>
  <c r="GH2" i="22"/>
  <c r="FY2" i="22"/>
  <c r="FN2" i="22"/>
  <c r="FE2" i="22"/>
  <c r="ES2" i="22"/>
  <c r="EI2" i="22"/>
  <c r="DZ2" i="22"/>
  <c r="DR2" i="22"/>
  <c r="DI2" i="22"/>
  <c r="DA2" i="22"/>
  <c r="CR2" i="22"/>
  <c r="CI2" i="22"/>
  <c r="BZ2" i="22"/>
  <c r="BS2" i="22"/>
  <c r="BM2" i="22"/>
  <c r="BF2" i="22"/>
  <c r="AW2" i="22"/>
  <c r="AP2" i="22"/>
  <c r="AH2" i="22"/>
  <c r="AA2" i="22"/>
  <c r="HO1" i="22"/>
  <c r="IG1" i="22" s="1"/>
  <c r="FE1" i="22"/>
  <c r="GQ1" i="22" s="1"/>
  <c r="U1" i="22"/>
  <c r="H1" i="22"/>
  <c r="A71" i="21"/>
  <c r="HO1" i="21" s="1"/>
  <c r="IG1" i="21" s="1"/>
  <c r="A32" i="21"/>
  <c r="IG2" i="21"/>
  <c r="HX2" i="21"/>
  <c r="HO2" i="21"/>
  <c r="HH2" i="21"/>
  <c r="GZ2" i="21"/>
  <c r="GQ2" i="21"/>
  <c r="GH2" i="21"/>
  <c r="FY2" i="21"/>
  <c r="FN2" i="21"/>
  <c r="FE2" i="21"/>
  <c r="ES2" i="21"/>
  <c r="EI2" i="21"/>
  <c r="DZ2" i="21"/>
  <c r="DR2" i="21"/>
  <c r="DI2" i="21"/>
  <c r="DA2" i="21"/>
  <c r="CR2" i="21"/>
  <c r="CI2" i="21"/>
  <c r="BZ2" i="21"/>
  <c r="BS2" i="21"/>
  <c r="BM2" i="21"/>
  <c r="BF2" i="21"/>
  <c r="AW2" i="21"/>
  <c r="AP2" i="21"/>
  <c r="AH2" i="21"/>
  <c r="AA2" i="21"/>
  <c r="HH1" i="21"/>
  <c r="HX1" i="21" s="1"/>
  <c r="FN1" i="21"/>
  <c r="FE1" i="21"/>
  <c r="GQ1" i="21" s="1"/>
  <c r="ES1" i="21"/>
  <c r="EI1" i="21"/>
  <c r="BM1" i="21"/>
  <c r="BF1" i="21"/>
  <c r="N1" i="21"/>
  <c r="H1" i="21"/>
  <c r="AH1" i="21" s="1"/>
  <c r="A1" i="21"/>
  <c r="AA1" i="21" s="1"/>
  <c r="A71" i="20"/>
  <c r="DA1" i="20" s="1"/>
  <c r="DR1" i="20" s="1"/>
  <c r="A32" i="20"/>
  <c r="IG2" i="20"/>
  <c r="HX2" i="20"/>
  <c r="HO2" i="20"/>
  <c r="HH2" i="20"/>
  <c r="GZ2" i="20"/>
  <c r="GQ2" i="20"/>
  <c r="GH2" i="20"/>
  <c r="FY2" i="20"/>
  <c r="FN2" i="20"/>
  <c r="FE2" i="20"/>
  <c r="ES2" i="20"/>
  <c r="EI2" i="20"/>
  <c r="DZ2" i="20"/>
  <c r="DR2" i="20"/>
  <c r="DI2" i="20"/>
  <c r="DA2" i="20"/>
  <c r="CR2" i="20"/>
  <c r="CI2" i="20"/>
  <c r="BZ2" i="20"/>
  <c r="BS2" i="20"/>
  <c r="BM2" i="20"/>
  <c r="BF2" i="20"/>
  <c r="AW2" i="20"/>
  <c r="AP2" i="20"/>
  <c r="AH2" i="20"/>
  <c r="AA2" i="20"/>
  <c r="IG1" i="20"/>
  <c r="HO1" i="20"/>
  <c r="HH1" i="20"/>
  <c r="HX1" i="20" s="1"/>
  <c r="DI1" i="20"/>
  <c r="DZ1" i="20" s="1"/>
  <c r="BM1" i="20"/>
  <c r="A1" i="20"/>
  <c r="AA1" i="20" s="1"/>
  <c r="A71" i="19"/>
  <c r="U1" i="19" s="1"/>
  <c r="A32" i="19"/>
  <c r="IG2" i="19"/>
  <c r="HX2" i="19"/>
  <c r="HO2" i="19"/>
  <c r="HH2" i="19"/>
  <c r="GZ2" i="19"/>
  <c r="GQ2" i="19"/>
  <c r="GH2" i="19"/>
  <c r="FY2" i="19"/>
  <c r="FN2" i="19"/>
  <c r="FE2" i="19"/>
  <c r="ES2" i="19"/>
  <c r="EI2" i="19"/>
  <c r="DZ2" i="19"/>
  <c r="DR2" i="19"/>
  <c r="DI2" i="19"/>
  <c r="DA2" i="19"/>
  <c r="CR2" i="19"/>
  <c r="CI2" i="19"/>
  <c r="BZ2" i="19"/>
  <c r="BS2" i="19"/>
  <c r="BM2" i="19"/>
  <c r="BF2" i="19"/>
  <c r="AW2" i="19"/>
  <c r="AP2" i="19"/>
  <c r="AH2" i="19"/>
  <c r="AA2" i="19"/>
  <c r="HH1" i="19"/>
  <c r="HX1" i="19" s="1"/>
  <c r="EI1" i="19"/>
  <c r="DI1" i="19"/>
  <c r="DZ1" i="19" s="1"/>
  <c r="DA1" i="19"/>
  <c r="DR1" i="19" s="1"/>
  <c r="N1" i="19"/>
  <c r="A71" i="18"/>
  <c r="ES1" i="18" s="1"/>
  <c r="A32" i="18"/>
  <c r="IG2" i="18"/>
  <c r="HX2" i="18"/>
  <c r="HO2" i="18"/>
  <c r="HH2" i="18"/>
  <c r="GZ2" i="18"/>
  <c r="GQ2" i="18"/>
  <c r="GH2" i="18"/>
  <c r="FY2" i="18"/>
  <c r="FN2" i="18"/>
  <c r="FE2" i="18"/>
  <c r="ES2" i="18"/>
  <c r="EI2" i="18"/>
  <c r="DZ2" i="18"/>
  <c r="DR2" i="18"/>
  <c r="DI2" i="18"/>
  <c r="DA2" i="18"/>
  <c r="CR2" i="18"/>
  <c r="CI2" i="18"/>
  <c r="BZ2" i="18"/>
  <c r="BS2" i="18"/>
  <c r="BM2" i="18"/>
  <c r="BF2" i="18"/>
  <c r="AW2" i="18"/>
  <c r="AP2" i="18"/>
  <c r="AH2" i="18"/>
  <c r="AA2" i="18"/>
  <c r="FE1" i="18"/>
  <c r="FY1" i="18" s="1"/>
  <c r="DA1" i="18"/>
  <c r="DR1" i="18" s="1"/>
  <c r="A71" i="17"/>
  <c r="HH1" i="17" s="1"/>
  <c r="HX1" i="17" s="1"/>
  <c r="A32" i="17"/>
  <c r="IG2" i="17"/>
  <c r="HX2" i="17"/>
  <c r="HO2" i="17"/>
  <c r="HH2" i="17"/>
  <c r="GZ2" i="17"/>
  <c r="GQ2" i="17"/>
  <c r="GH2" i="17"/>
  <c r="FY2" i="17"/>
  <c r="FN2" i="17"/>
  <c r="FE2" i="17"/>
  <c r="ES2" i="17"/>
  <c r="EI2" i="17"/>
  <c r="DZ2" i="17"/>
  <c r="DR2" i="17"/>
  <c r="DI2" i="17"/>
  <c r="DA2" i="17"/>
  <c r="CR2" i="17"/>
  <c r="CI2" i="17"/>
  <c r="BZ2" i="17"/>
  <c r="BS2" i="17"/>
  <c r="BM2" i="17"/>
  <c r="BF2" i="17"/>
  <c r="AW2" i="17"/>
  <c r="AP2" i="17"/>
  <c r="AH2" i="17"/>
  <c r="AA2" i="17"/>
  <c r="HO1" i="17"/>
  <c r="IG1" i="17" s="1"/>
  <c r="FE1" i="17"/>
  <c r="FY1" i="17" s="1"/>
  <c r="DI1" i="17"/>
  <c r="DZ1" i="17" s="1"/>
  <c r="BF1" i="17"/>
  <c r="BS1" i="17" s="1"/>
  <c r="N1" i="17"/>
  <c r="A71" i="16"/>
  <c r="HO1" i="16" s="1"/>
  <c r="IG1" i="16" s="1"/>
  <c r="A32" i="16"/>
  <c r="IG2" i="16"/>
  <c r="HX2" i="16"/>
  <c r="HO2" i="16"/>
  <c r="HH2" i="16"/>
  <c r="GZ2" i="16"/>
  <c r="GQ2" i="16"/>
  <c r="GH2" i="16"/>
  <c r="FY2" i="16"/>
  <c r="FN2" i="16"/>
  <c r="FE2" i="16"/>
  <c r="ES2" i="16"/>
  <c r="EI2" i="16"/>
  <c r="DZ2" i="16"/>
  <c r="DR2" i="16"/>
  <c r="DI2" i="16"/>
  <c r="DA2" i="16"/>
  <c r="CR2" i="16"/>
  <c r="CI2" i="16"/>
  <c r="BZ2" i="16"/>
  <c r="BS2" i="16"/>
  <c r="BM2" i="16"/>
  <c r="BF2" i="16"/>
  <c r="AW2" i="16"/>
  <c r="AP2" i="16"/>
  <c r="AH2" i="16"/>
  <c r="AA2" i="16"/>
  <c r="ES1" i="16"/>
  <c r="A71" i="14"/>
  <c r="ES1" i="14" s="1"/>
  <c r="A32" i="14"/>
  <c r="IG2" i="14"/>
  <c r="HX2" i="14"/>
  <c r="HO2" i="14"/>
  <c r="HH2" i="14"/>
  <c r="GZ2" i="14"/>
  <c r="GQ2" i="14"/>
  <c r="GH2" i="14"/>
  <c r="FY2" i="14"/>
  <c r="FN2" i="14"/>
  <c r="FE2" i="14"/>
  <c r="ES2" i="14"/>
  <c r="EI2" i="14"/>
  <c r="DZ2" i="14"/>
  <c r="DR2" i="14"/>
  <c r="DI2" i="14"/>
  <c r="DA2" i="14"/>
  <c r="CR2" i="14"/>
  <c r="CI2" i="14"/>
  <c r="BZ2" i="14"/>
  <c r="BS2" i="14"/>
  <c r="BM2" i="14"/>
  <c r="BF2" i="14"/>
  <c r="AW2" i="14"/>
  <c r="AP2" i="14"/>
  <c r="AH2" i="14"/>
  <c r="AA2" i="14"/>
  <c r="IG1" i="14"/>
  <c r="HO1" i="14"/>
  <c r="HH1" i="14"/>
  <c r="HX1" i="14" s="1"/>
  <c r="EI1" i="14"/>
  <c r="DA1" i="14"/>
  <c r="DR1" i="14" s="1"/>
  <c r="A71" i="13"/>
  <c r="DA1" i="13" s="1"/>
  <c r="DR1" i="13" s="1"/>
  <c r="A32" i="13"/>
  <c r="IG2" i="13"/>
  <c r="HX2" i="13"/>
  <c r="HO2" i="13"/>
  <c r="HH2" i="13"/>
  <c r="GZ2" i="13"/>
  <c r="GQ2" i="13"/>
  <c r="GH2" i="13"/>
  <c r="FY2" i="13"/>
  <c r="FN2" i="13"/>
  <c r="FE2" i="13"/>
  <c r="ES2" i="13"/>
  <c r="EI2" i="13"/>
  <c r="DZ2" i="13"/>
  <c r="DR2" i="13"/>
  <c r="DI2" i="13"/>
  <c r="DA2" i="13"/>
  <c r="CR2" i="13"/>
  <c r="CI2" i="13"/>
  <c r="BZ2" i="13"/>
  <c r="BS2" i="13"/>
  <c r="BM2" i="13"/>
  <c r="BF2" i="13"/>
  <c r="AW2" i="13"/>
  <c r="AP2" i="13"/>
  <c r="AH2" i="13"/>
  <c r="AA2" i="13"/>
  <c r="DI1" i="13"/>
  <c r="DZ1" i="13" s="1"/>
  <c r="U1" i="13"/>
  <c r="A71" i="11"/>
  <c r="ES1" i="11" s="1"/>
  <c r="A32" i="11"/>
  <c r="IG2" i="11"/>
  <c r="HX2" i="11"/>
  <c r="HO2" i="11"/>
  <c r="HH2" i="11"/>
  <c r="GZ2" i="11"/>
  <c r="GQ2" i="11"/>
  <c r="GH2" i="11"/>
  <c r="FY2" i="11"/>
  <c r="FN2" i="11"/>
  <c r="FE2" i="11"/>
  <c r="ES2" i="11"/>
  <c r="EI2" i="11"/>
  <c r="DZ2" i="11"/>
  <c r="DR2" i="11"/>
  <c r="DI2" i="11"/>
  <c r="DA2" i="11"/>
  <c r="CR2" i="11"/>
  <c r="CI2" i="11"/>
  <c r="BZ2" i="11"/>
  <c r="BS2" i="11"/>
  <c r="BM2" i="11"/>
  <c r="BF2" i="11"/>
  <c r="AW2" i="11"/>
  <c r="AP2" i="11"/>
  <c r="AH2" i="11"/>
  <c r="AA2" i="11"/>
  <c r="HO1" i="11"/>
  <c r="IG1" i="11" s="1"/>
  <c r="GQ1" i="11"/>
  <c r="FY1" i="11"/>
  <c r="FE1" i="11"/>
  <c r="DI1" i="11"/>
  <c r="DZ1" i="11" s="1"/>
  <c r="N1" i="11"/>
  <c r="H1" i="11"/>
  <c r="A71" i="10"/>
  <c r="HH1" i="10" s="1"/>
  <c r="HX1" i="10" s="1"/>
  <c r="A32" i="10"/>
  <c r="IG2" i="10"/>
  <c r="HX2" i="10"/>
  <c r="HO2" i="10"/>
  <c r="HH2" i="10"/>
  <c r="GZ2" i="10"/>
  <c r="GQ2" i="10"/>
  <c r="GH2" i="10"/>
  <c r="FY2" i="10"/>
  <c r="FN2" i="10"/>
  <c r="FE2" i="10"/>
  <c r="ES2" i="10"/>
  <c r="EI2" i="10"/>
  <c r="DZ2" i="10"/>
  <c r="DR2" i="10"/>
  <c r="DI2" i="10"/>
  <c r="DA2" i="10"/>
  <c r="CR2" i="10"/>
  <c r="CI2" i="10"/>
  <c r="BZ2" i="10"/>
  <c r="BS2" i="10"/>
  <c r="BM2" i="10"/>
  <c r="BF2" i="10"/>
  <c r="AW2" i="10"/>
  <c r="AP2" i="10"/>
  <c r="AH2" i="10"/>
  <c r="AA2" i="10"/>
  <c r="FN1" i="10"/>
  <c r="GZ1" i="10" s="1"/>
  <c r="BM1" i="10"/>
  <c r="CR1" i="10" s="1"/>
  <c r="A71" i="9"/>
  <c r="H1" i="9" s="1"/>
  <c r="A32" i="9"/>
  <c r="IG2" i="9"/>
  <c r="HX2" i="9"/>
  <c r="HO2" i="9"/>
  <c r="HH2" i="9"/>
  <c r="GZ2" i="9"/>
  <c r="GQ2" i="9"/>
  <c r="GH2" i="9"/>
  <c r="FY2" i="9"/>
  <c r="FN2" i="9"/>
  <c r="FE2" i="9"/>
  <c r="ES2" i="9"/>
  <c r="EI2" i="9"/>
  <c r="DZ2" i="9"/>
  <c r="DR2" i="9"/>
  <c r="DI2" i="9"/>
  <c r="DA2" i="9"/>
  <c r="CR2" i="9"/>
  <c r="CI2" i="9"/>
  <c r="BZ2" i="9"/>
  <c r="BS2" i="9"/>
  <c r="BM2" i="9"/>
  <c r="BF2" i="9"/>
  <c r="AW2" i="9"/>
  <c r="AP2" i="9"/>
  <c r="AH2" i="9"/>
  <c r="AA2" i="9"/>
  <c r="HO1" i="9"/>
  <c r="IG1" i="9" s="1"/>
  <c r="HH1" i="9"/>
  <c r="HX1" i="9" s="1"/>
  <c r="EI1" i="9"/>
  <c r="N1" i="9"/>
  <c r="A1" i="9"/>
  <c r="A71" i="8"/>
  <c r="HO1" i="8" s="1"/>
  <c r="IG1" i="8" s="1"/>
  <c r="A32" i="8"/>
  <c r="IG2" i="8"/>
  <c r="HX2" i="8"/>
  <c r="HO2" i="8"/>
  <c r="HH2" i="8"/>
  <c r="GZ2" i="8"/>
  <c r="GQ2" i="8"/>
  <c r="GH2" i="8"/>
  <c r="FY2" i="8"/>
  <c r="FN2" i="8"/>
  <c r="FE2" i="8"/>
  <c r="ES2" i="8"/>
  <c r="EI2" i="8"/>
  <c r="DZ2" i="8"/>
  <c r="DR2" i="8"/>
  <c r="DI2" i="8"/>
  <c r="DA2" i="8"/>
  <c r="CR2" i="8"/>
  <c r="CI2" i="8"/>
  <c r="BZ2" i="8"/>
  <c r="BS2" i="8"/>
  <c r="BM2" i="8"/>
  <c r="BF2" i="8"/>
  <c r="AW2" i="8"/>
  <c r="AP2" i="8"/>
  <c r="AH2" i="8"/>
  <c r="AA2" i="8"/>
  <c r="BF1" i="8"/>
  <c r="CI1" i="8" s="1"/>
  <c r="A71" i="7"/>
  <c r="DA1" i="7" s="1"/>
  <c r="DR1" i="7" s="1"/>
  <c r="A32" i="7"/>
  <c r="IG2" i="7"/>
  <c r="HX2" i="7"/>
  <c r="HO2" i="7"/>
  <c r="HH2" i="7"/>
  <c r="GZ2" i="7"/>
  <c r="GQ2" i="7"/>
  <c r="GH2" i="7"/>
  <c r="FY2" i="7"/>
  <c r="FN2" i="7"/>
  <c r="FE2" i="7"/>
  <c r="ES2" i="7"/>
  <c r="EI2" i="7"/>
  <c r="DZ2" i="7"/>
  <c r="DR2" i="7"/>
  <c r="DI2" i="7"/>
  <c r="DA2" i="7"/>
  <c r="CR2" i="7"/>
  <c r="CI2" i="7"/>
  <c r="BZ2" i="7"/>
  <c r="BS2" i="7"/>
  <c r="BM2" i="7"/>
  <c r="BF2" i="7"/>
  <c r="AW2" i="7"/>
  <c r="AP2" i="7"/>
  <c r="AH2" i="7"/>
  <c r="AA2" i="7"/>
  <c r="HH1" i="7"/>
  <c r="HX1" i="7" s="1"/>
  <c r="A71" i="6"/>
  <c r="ES1" i="6" s="1"/>
  <c r="A32" i="6"/>
  <c r="IG2" i="6"/>
  <c r="HX2" i="6"/>
  <c r="HO2" i="6"/>
  <c r="HH2" i="6"/>
  <c r="GZ2" i="6"/>
  <c r="GQ2" i="6"/>
  <c r="GH2" i="6"/>
  <c r="FY2" i="6"/>
  <c r="FN2" i="6"/>
  <c r="FE2" i="6"/>
  <c r="ES2" i="6"/>
  <c r="EI2" i="6"/>
  <c r="DZ2" i="6"/>
  <c r="DR2" i="6"/>
  <c r="DI2" i="6"/>
  <c r="DA2" i="6"/>
  <c r="CR2" i="6"/>
  <c r="CI2" i="6"/>
  <c r="BZ2" i="6"/>
  <c r="BS2" i="6"/>
  <c r="BM2" i="6"/>
  <c r="BF2" i="6"/>
  <c r="AW2" i="6"/>
  <c r="AP2" i="6"/>
  <c r="AH2" i="6"/>
  <c r="AA2" i="6"/>
  <c r="HO1" i="6"/>
  <c r="IG1" i="6" s="1"/>
  <c r="FN1" i="6"/>
  <c r="GZ1" i="6" s="1"/>
  <c r="N1" i="6"/>
  <c r="A1" i="6"/>
  <c r="AP1" i="6" s="1"/>
  <c r="A71" i="5"/>
  <c r="HH1" i="5" s="1"/>
  <c r="HX1" i="5" s="1"/>
  <c r="A32" i="5"/>
  <c r="IG2" i="5"/>
  <c r="HX2" i="5"/>
  <c r="HO2" i="5"/>
  <c r="HH2" i="5"/>
  <c r="GZ2" i="5"/>
  <c r="GQ2" i="5"/>
  <c r="GH2" i="5"/>
  <c r="FY2" i="5"/>
  <c r="FN2" i="5"/>
  <c r="FE2" i="5"/>
  <c r="ES2" i="5"/>
  <c r="EI2" i="5"/>
  <c r="DZ2" i="5"/>
  <c r="DR2" i="5"/>
  <c r="DI2" i="5"/>
  <c r="DA2" i="5"/>
  <c r="CR2" i="5"/>
  <c r="CI2" i="5"/>
  <c r="BZ2" i="5"/>
  <c r="BS2" i="5"/>
  <c r="BM2" i="5"/>
  <c r="BF2" i="5"/>
  <c r="AW2" i="5"/>
  <c r="AP2" i="5"/>
  <c r="AH2" i="5"/>
  <c r="AA2" i="5"/>
  <c r="HO1" i="5"/>
  <c r="IG1" i="5" s="1"/>
  <c r="FN1" i="5"/>
  <c r="GZ1" i="5" s="1"/>
  <c r="FE1" i="5"/>
  <c r="GQ1" i="5" s="1"/>
  <c r="ES1" i="5"/>
  <c r="EI1" i="5"/>
  <c r="DI1" i="5"/>
  <c r="DZ1" i="5" s="1"/>
  <c r="BM1" i="5"/>
  <c r="CR1" i="5" s="1"/>
  <c r="BF1" i="5"/>
  <c r="CI1" i="5" s="1"/>
  <c r="N1" i="5"/>
  <c r="H1" i="5"/>
  <c r="A1" i="5"/>
  <c r="A71" i="4"/>
  <c r="FE1" i="4" s="1"/>
  <c r="GQ1" i="4" s="1"/>
  <c r="A32" i="4"/>
  <c r="IG2" i="4"/>
  <c r="HX2" i="4"/>
  <c r="HO2" i="4"/>
  <c r="HH2" i="4"/>
  <c r="GZ2" i="4"/>
  <c r="GQ2" i="4"/>
  <c r="GH2" i="4"/>
  <c r="FY2" i="4"/>
  <c r="FN2" i="4"/>
  <c r="FE2" i="4"/>
  <c r="ES2" i="4"/>
  <c r="EI2" i="4"/>
  <c r="DZ2" i="4"/>
  <c r="DR2" i="4"/>
  <c r="DI2" i="4"/>
  <c r="DA2" i="4"/>
  <c r="CR2" i="4"/>
  <c r="CI2" i="4"/>
  <c r="BZ2" i="4"/>
  <c r="BS2" i="4"/>
  <c r="BM2" i="4"/>
  <c r="BF2" i="4"/>
  <c r="AW2" i="4"/>
  <c r="AP2" i="4"/>
  <c r="AH2" i="4"/>
  <c r="AA2" i="4"/>
  <c r="FN1" i="4"/>
  <c r="BM1" i="4"/>
  <c r="CR1" i="4" s="1"/>
  <c r="N1" i="4"/>
  <c r="A1" i="4"/>
  <c r="A71" i="3"/>
  <c r="DA1" i="3" s="1"/>
  <c r="DR1" i="3" s="1"/>
  <c r="A32" i="3"/>
  <c r="IG2" i="3"/>
  <c r="HX2" i="3"/>
  <c r="HO2" i="3"/>
  <c r="HH2" i="3"/>
  <c r="GZ2" i="3"/>
  <c r="GQ2" i="3"/>
  <c r="GH2" i="3"/>
  <c r="FY2" i="3"/>
  <c r="FN2" i="3"/>
  <c r="FE2" i="3"/>
  <c r="ES2" i="3"/>
  <c r="EI2" i="3"/>
  <c r="DZ2" i="3"/>
  <c r="DR2" i="3"/>
  <c r="DI2" i="3"/>
  <c r="DA2" i="3"/>
  <c r="CR2" i="3"/>
  <c r="CI2" i="3"/>
  <c r="BZ2" i="3"/>
  <c r="BS2" i="3"/>
  <c r="BM2" i="3"/>
  <c r="BF2" i="3"/>
  <c r="AW2" i="3"/>
  <c r="AP2" i="3"/>
  <c r="AH2" i="3"/>
  <c r="AA2" i="3"/>
  <c r="IG1" i="3"/>
  <c r="HX1" i="3"/>
  <c r="HO1" i="3"/>
  <c r="HH1" i="3"/>
  <c r="ES1" i="3"/>
  <c r="EI1" i="3"/>
  <c r="DI1" i="3"/>
  <c r="DZ1" i="3" s="1"/>
  <c r="H1" i="3"/>
  <c r="AW1" i="3" s="1"/>
  <c r="A1" i="3"/>
  <c r="AA1" i="3" s="1"/>
  <c r="A71" i="2"/>
  <c r="A32" i="2"/>
  <c r="IG2" i="2"/>
  <c r="HX2" i="2"/>
  <c r="HO2" i="2"/>
  <c r="HH2" i="2"/>
  <c r="GZ2" i="2"/>
  <c r="GQ2" i="2"/>
  <c r="GH2" i="2"/>
  <c r="FY2" i="2"/>
  <c r="FN2" i="2"/>
  <c r="FE2" i="2"/>
  <c r="ES2" i="2"/>
  <c r="EI2" i="2"/>
  <c r="DZ2" i="2"/>
  <c r="DR2" i="2"/>
  <c r="DI2" i="2"/>
  <c r="DA2" i="2"/>
  <c r="CR2" i="2"/>
  <c r="CI2" i="2"/>
  <c r="BZ2" i="2"/>
  <c r="BS2" i="2"/>
  <c r="BM2" i="2"/>
  <c r="BF2" i="2"/>
  <c r="AW2" i="2"/>
  <c r="AP2" i="2"/>
  <c r="AH2" i="2"/>
  <c r="AA2" i="2"/>
  <c r="HO1" i="2"/>
  <c r="IG1" i="2" s="1"/>
  <c r="HH1" i="2"/>
  <c r="HX1" i="2" s="1"/>
  <c r="BM1" i="2"/>
  <c r="BF1" i="2"/>
  <c r="DA1" i="6" l="1"/>
  <c r="DR1" i="6" s="1"/>
  <c r="A1" i="10"/>
  <c r="DA1" i="10"/>
  <c r="DR1" i="10" s="1"/>
  <c r="HH1" i="4"/>
  <c r="HX1" i="4" s="1"/>
  <c r="HO1" i="4"/>
  <c r="IG1" i="4" s="1"/>
  <c r="FE1" i="6"/>
  <c r="GQ1" i="6" s="1"/>
  <c r="N1" i="10"/>
  <c r="EI1" i="10"/>
  <c r="U1" i="11"/>
  <c r="HH1" i="11"/>
  <c r="HX1" i="11" s="1"/>
  <c r="N1" i="13"/>
  <c r="A1" i="16"/>
  <c r="AA1" i="16" s="1"/>
  <c r="CI1" i="17"/>
  <c r="H1" i="18"/>
  <c r="HO1" i="18"/>
  <c r="IG1" i="18" s="1"/>
  <c r="EI1" i="20"/>
  <c r="BF1" i="22"/>
  <c r="CI1" i="22" s="1"/>
  <c r="N1" i="18"/>
  <c r="ES1" i="20"/>
  <c r="BM1" i="22"/>
  <c r="BZ1" i="22" s="1"/>
  <c r="U1" i="10"/>
  <c r="ES1" i="10"/>
  <c r="H1" i="16"/>
  <c r="AH1" i="16" s="1"/>
  <c r="H1" i="4"/>
  <c r="U1" i="5"/>
  <c r="H1" i="6"/>
  <c r="HH1" i="6"/>
  <c r="HX1" i="6" s="1"/>
  <c r="BF1" i="7"/>
  <c r="BS1" i="7" s="1"/>
  <c r="A1" i="8"/>
  <c r="AP1" i="8" s="1"/>
  <c r="BF1" i="10"/>
  <c r="FE1" i="10"/>
  <c r="DA1" i="11"/>
  <c r="DR1" i="11" s="1"/>
  <c r="A1" i="14"/>
  <c r="N1" i="16"/>
  <c r="DA1" i="17"/>
  <c r="DR1" i="17" s="1"/>
  <c r="U1" i="18"/>
  <c r="FE1" i="20"/>
  <c r="FY1" i="20" s="1"/>
  <c r="DA1" i="22"/>
  <c r="DR1" i="22" s="1"/>
  <c r="DI1" i="22"/>
  <c r="DZ1" i="22" s="1"/>
  <c r="AA1" i="23"/>
  <c r="FE1" i="16"/>
  <c r="A1" i="17"/>
  <c r="AP1" i="17" s="1"/>
  <c r="EI1" i="17"/>
  <c r="DI1" i="18"/>
  <c r="DZ1" i="18" s="1"/>
  <c r="AP1" i="20"/>
  <c r="EI1" i="22"/>
  <c r="AH1" i="23"/>
  <c r="U1" i="4"/>
  <c r="U1" i="6"/>
  <c r="HH1" i="8"/>
  <c r="HX1" i="8" s="1"/>
  <c r="BF1" i="4"/>
  <c r="CI1" i="4" s="1"/>
  <c r="DA1" i="5"/>
  <c r="DR1" i="5" s="1"/>
  <c r="AA1" i="6"/>
  <c r="BZ1" i="10"/>
  <c r="GH1" i="10"/>
  <c r="FN1" i="11"/>
  <c r="DI1" i="14"/>
  <c r="DZ1" i="14" s="1"/>
  <c r="H1" i="17"/>
  <c r="ES1" i="17"/>
  <c r="BF1" i="20"/>
  <c r="CI1" i="20" s="1"/>
  <c r="A1" i="22"/>
  <c r="ES1" i="22"/>
  <c r="HO1" i="10"/>
  <c r="IG1" i="10" s="1"/>
  <c r="A1" i="11"/>
  <c r="U1" i="17"/>
  <c r="FN1" i="17"/>
  <c r="GZ1" i="17" s="1"/>
  <c r="FN1" i="18"/>
  <c r="N1" i="22"/>
  <c r="FN1" i="22"/>
  <c r="GZ1" i="22" s="1"/>
  <c r="DI1" i="23"/>
  <c r="DZ1" i="23" s="1"/>
  <c r="DI1" i="6"/>
  <c r="DZ1" i="6" s="1"/>
  <c r="H1" i="10"/>
  <c r="DI1" i="10"/>
  <c r="DZ1" i="10" s="1"/>
  <c r="BM1" i="17"/>
  <c r="A1" i="18"/>
  <c r="AP1" i="18" s="1"/>
  <c r="HH1" i="18"/>
  <c r="HX1" i="18" s="1"/>
  <c r="CI1" i="21"/>
  <c r="BS1" i="21"/>
  <c r="AH1" i="4"/>
  <c r="AW1" i="4"/>
  <c r="CR1" i="21"/>
  <c r="BZ1" i="21"/>
  <c r="DI1" i="16"/>
  <c r="DZ1" i="16" s="1"/>
  <c r="U1" i="16"/>
  <c r="DA1" i="16"/>
  <c r="DR1" i="16" s="1"/>
  <c r="HH1" i="16"/>
  <c r="HX1" i="16" s="1"/>
  <c r="BM1" i="16"/>
  <c r="FN1" i="16"/>
  <c r="BF1" i="16"/>
  <c r="GZ1" i="4"/>
  <c r="GH1" i="4"/>
  <c r="GH1" i="6"/>
  <c r="U1" i="8"/>
  <c r="N1" i="8"/>
  <c r="FN1" i="8"/>
  <c r="H1" i="8"/>
  <c r="FE1" i="8"/>
  <c r="ES1" i="8"/>
  <c r="EI1" i="8"/>
  <c r="AP1" i="16"/>
  <c r="FN1" i="2"/>
  <c r="H1" i="2"/>
  <c r="FE1" i="2"/>
  <c r="A1" i="2"/>
  <c r="CI1" i="7"/>
  <c r="HO1" i="7"/>
  <c r="IG1" i="7" s="1"/>
  <c r="AW1" i="18"/>
  <c r="AH1" i="18"/>
  <c r="AW1" i="22"/>
  <c r="AH1" i="22"/>
  <c r="DA1" i="2"/>
  <c r="DR1" i="2" s="1"/>
  <c r="BS1" i="5"/>
  <c r="FY1" i="5"/>
  <c r="BS1" i="8"/>
  <c r="BS1" i="2"/>
  <c r="CI1" i="2"/>
  <c r="AA1" i="4"/>
  <c r="AP1" i="4"/>
  <c r="FN1" i="7"/>
  <c r="H1" i="7"/>
  <c r="BM1" i="7"/>
  <c r="FE1" i="7"/>
  <c r="A1" i="7"/>
  <c r="ES1" i="7"/>
  <c r="EI1" i="7"/>
  <c r="GQ1" i="16"/>
  <c r="FY1" i="16"/>
  <c r="DI1" i="2"/>
  <c r="DZ1" i="2" s="1"/>
  <c r="GQ1" i="18"/>
  <c r="FY1" i="4"/>
  <c r="GH1" i="5"/>
  <c r="DI1" i="7"/>
  <c r="DZ1" i="7" s="1"/>
  <c r="BM1" i="8"/>
  <c r="AA1" i="9"/>
  <c r="AP1" i="9"/>
  <c r="AW1" i="17"/>
  <c r="AH1" i="17"/>
  <c r="FY1" i="22"/>
  <c r="U1" i="2"/>
  <c r="AH1" i="3"/>
  <c r="AH1" i="9"/>
  <c r="AW1" i="9"/>
  <c r="AP1" i="3"/>
  <c r="DI1" i="4"/>
  <c r="DZ1" i="4" s="1"/>
  <c r="DA1" i="4"/>
  <c r="DR1" i="4" s="1"/>
  <c r="ES1" i="4"/>
  <c r="EI1" i="4"/>
  <c r="N1" i="7"/>
  <c r="DI1" i="9"/>
  <c r="DZ1" i="9" s="1"/>
  <c r="DA1" i="9"/>
  <c r="DR1" i="9" s="1"/>
  <c r="U1" i="9"/>
  <c r="FN1" i="9"/>
  <c r="BF1" i="9"/>
  <c r="FE1" i="9"/>
  <c r="ES1" i="9"/>
  <c r="FN1" i="13"/>
  <c r="H1" i="13"/>
  <c r="BM1" i="13"/>
  <c r="FE1" i="13"/>
  <c r="A1" i="13"/>
  <c r="ES1" i="13"/>
  <c r="EI1" i="13"/>
  <c r="CR1" i="22"/>
  <c r="ES1" i="2"/>
  <c r="BM1" i="9"/>
  <c r="BF1" i="13"/>
  <c r="HO1" i="13"/>
  <c r="IG1" i="13" s="1"/>
  <c r="BZ1" i="2"/>
  <c r="CR1" i="2"/>
  <c r="GH1" i="22"/>
  <c r="N1" i="2"/>
  <c r="BZ1" i="5"/>
  <c r="EI1" i="2"/>
  <c r="BS1" i="4"/>
  <c r="DA1" i="8"/>
  <c r="DR1" i="8" s="1"/>
  <c r="HH1" i="13"/>
  <c r="HX1" i="13" s="1"/>
  <c r="BZ1" i="4"/>
  <c r="AP1" i="5"/>
  <c r="AA1" i="5"/>
  <c r="U1" i="7"/>
  <c r="DI1" i="8"/>
  <c r="DZ1" i="8" s="1"/>
  <c r="AP1" i="10"/>
  <c r="AA1" i="10"/>
  <c r="AA1" i="17"/>
  <c r="FN1" i="19"/>
  <c r="H1" i="19"/>
  <c r="ES1" i="19"/>
  <c r="FE1" i="19"/>
  <c r="A1" i="19"/>
  <c r="BM1" i="19"/>
  <c r="BF1" i="19"/>
  <c r="GZ1" i="21"/>
  <c r="GH1" i="21"/>
  <c r="BS1" i="22"/>
  <c r="AW1" i="5"/>
  <c r="AH1" i="5"/>
  <c r="AW1" i="10"/>
  <c r="AH1" i="10"/>
  <c r="AW1" i="11"/>
  <c r="AH1" i="11"/>
  <c r="GQ1" i="17"/>
  <c r="HO1" i="19"/>
  <c r="IG1" i="19" s="1"/>
  <c r="AP1" i="21"/>
  <c r="FY1" i="21"/>
  <c r="GZ1" i="23"/>
  <c r="GH1" i="23"/>
  <c r="U1" i="3"/>
  <c r="N1" i="3"/>
  <c r="FN1" i="3"/>
  <c r="BM1" i="3"/>
  <c r="FE1" i="3"/>
  <c r="BF1" i="3"/>
  <c r="U1" i="14"/>
  <c r="FN1" i="14"/>
  <c r="H1" i="14"/>
  <c r="N1" i="14"/>
  <c r="BM1" i="14"/>
  <c r="BF1" i="14"/>
  <c r="FE1" i="14"/>
  <c r="EI1" i="16"/>
  <c r="AW1" i="21"/>
  <c r="FY1" i="23"/>
  <c r="CR1" i="20"/>
  <c r="BZ1" i="20"/>
  <c r="DI1" i="21"/>
  <c r="DZ1" i="21" s="1"/>
  <c r="DA1" i="21"/>
  <c r="DR1" i="21" s="1"/>
  <c r="U1" i="21"/>
  <c r="U1" i="20"/>
  <c r="H1" i="20"/>
  <c r="N1" i="20"/>
  <c r="FN1" i="20"/>
  <c r="BF1" i="6"/>
  <c r="EI1" i="6"/>
  <c r="BF1" i="11"/>
  <c r="EI1" i="11"/>
  <c r="BF1" i="18"/>
  <c r="EI1" i="18"/>
  <c r="BF1" i="23"/>
  <c r="EI1" i="23"/>
  <c r="BM1" i="6"/>
  <c r="BM1" i="11"/>
  <c r="BM1" i="18"/>
  <c r="BM1" i="23"/>
  <c r="CI1" i="10" l="1"/>
  <c r="BS1" i="10"/>
  <c r="GH1" i="17"/>
  <c r="GH1" i="18"/>
  <c r="GZ1" i="18"/>
  <c r="GZ1" i="11"/>
  <c r="GH1" i="11"/>
  <c r="AW1" i="6"/>
  <c r="AH1" i="6"/>
  <c r="AA1" i="18"/>
  <c r="GQ1" i="20"/>
  <c r="BZ1" i="17"/>
  <c r="CR1" i="17"/>
  <c r="AA1" i="11"/>
  <c r="AP1" i="11"/>
  <c r="AA1" i="8"/>
  <c r="BS1" i="20"/>
  <c r="AA1" i="14"/>
  <c r="AP1" i="14"/>
  <c r="AW1" i="16"/>
  <c r="FY1" i="6"/>
  <c r="AP1" i="22"/>
  <c r="AA1" i="22"/>
  <c r="FY1" i="10"/>
  <c r="GQ1" i="10"/>
  <c r="AP1" i="2"/>
  <c r="AA1" i="2"/>
  <c r="BZ1" i="13"/>
  <c r="CR1" i="13"/>
  <c r="GQ1" i="7"/>
  <c r="FY1" i="7"/>
  <c r="GQ1" i="2"/>
  <c r="FY1" i="2"/>
  <c r="CI1" i="11"/>
  <c r="BS1" i="11"/>
  <c r="AW1" i="14"/>
  <c r="AH1" i="14"/>
  <c r="AW1" i="13"/>
  <c r="AH1" i="13"/>
  <c r="BZ1" i="7"/>
  <c r="CR1" i="7"/>
  <c r="AW1" i="2"/>
  <c r="AH1" i="2"/>
  <c r="BZ1" i="23"/>
  <c r="CR1" i="23"/>
  <c r="GH1" i="14"/>
  <c r="GZ1" i="14"/>
  <c r="CR1" i="9"/>
  <c r="BZ1" i="9"/>
  <c r="GH1" i="13"/>
  <c r="GZ1" i="13"/>
  <c r="CR1" i="18"/>
  <c r="BZ1" i="18"/>
  <c r="GH1" i="20"/>
  <c r="GZ1" i="20"/>
  <c r="GQ1" i="9"/>
  <c r="FY1" i="9"/>
  <c r="FY1" i="3"/>
  <c r="GQ1" i="3"/>
  <c r="BS1" i="19"/>
  <c r="CI1" i="19"/>
  <c r="GZ1" i="9"/>
  <c r="GH1" i="9"/>
  <c r="BS1" i="16"/>
  <c r="CI1" i="16"/>
  <c r="CI1" i="23"/>
  <c r="BS1" i="23"/>
  <c r="FY1" i="14"/>
  <c r="GQ1" i="14"/>
  <c r="AP1" i="19"/>
  <c r="AA1" i="19"/>
  <c r="CR1" i="8"/>
  <c r="BZ1" i="8"/>
  <c r="GZ1" i="16"/>
  <c r="GH1" i="16"/>
  <c r="BS1" i="18"/>
  <c r="CI1" i="18"/>
  <c r="CR1" i="14"/>
  <c r="BZ1" i="14"/>
  <c r="FY1" i="13"/>
  <c r="GQ1" i="13"/>
  <c r="AA1" i="7"/>
  <c r="AP1" i="7"/>
  <c r="AW1" i="8"/>
  <c r="AH1" i="8"/>
  <c r="AW1" i="19"/>
  <c r="AH1" i="19"/>
  <c r="GH1" i="8"/>
  <c r="GZ1" i="8"/>
  <c r="GZ1" i="19"/>
  <c r="GH1" i="19"/>
  <c r="BS1" i="13"/>
  <c r="CI1" i="13"/>
  <c r="AH1" i="7"/>
  <c r="AW1" i="7"/>
  <c r="GZ1" i="2"/>
  <c r="GH1" i="2"/>
  <c r="CI1" i="6"/>
  <c r="BS1" i="6"/>
  <c r="GZ1" i="7"/>
  <c r="GH1" i="7"/>
  <c r="CR1" i="11"/>
  <c r="BZ1" i="11"/>
  <c r="CI1" i="3"/>
  <c r="BS1" i="3"/>
  <c r="CR1" i="6"/>
  <c r="BZ1" i="6"/>
  <c r="BS1" i="9"/>
  <c r="CI1" i="9"/>
  <c r="AW1" i="20"/>
  <c r="AH1" i="20"/>
  <c r="CR1" i="3"/>
  <c r="BZ1" i="3"/>
  <c r="BZ1" i="19"/>
  <c r="CR1" i="19"/>
  <c r="GH1" i="3"/>
  <c r="GZ1" i="3"/>
  <c r="CI1" i="14"/>
  <c r="BS1" i="14"/>
  <c r="GQ1" i="19"/>
  <c r="FY1" i="19"/>
  <c r="AP1" i="13"/>
  <c r="AA1" i="13"/>
  <c r="FY1" i="8"/>
  <c r="GQ1" i="8"/>
  <c r="CR1" i="16"/>
  <c r="BZ1" i="16"/>
</calcChain>
</file>

<file path=xl/sharedStrings.xml><?xml version="1.0" encoding="utf-8"?>
<sst xmlns="http://schemas.openxmlformats.org/spreadsheetml/2006/main" count="18927" uniqueCount="346">
  <si>
    <t>縣市建築執照各報表</t>
  </si>
  <si>
    <t xml:space="preserve"> </t>
  </si>
  <si>
    <t>表 6</t>
  </si>
  <si>
    <t>新北市核發建築物建造及拆除執照</t>
  </si>
  <si>
    <t>及相關報表</t>
  </si>
  <si>
    <t>表 17</t>
  </si>
  <si>
    <t>雲林縣核發建築物建造及拆除執照</t>
  </si>
  <si>
    <t>表 7</t>
  </si>
  <si>
    <t>臺北市核發建築物建造及拆除執照</t>
  </si>
  <si>
    <t>表 18</t>
  </si>
  <si>
    <t>嘉義縣核發建築物建造及拆除執照</t>
  </si>
  <si>
    <t>表 8</t>
  </si>
  <si>
    <t>桃園市核發建築物建造及拆除執照</t>
  </si>
  <si>
    <t>表 19</t>
  </si>
  <si>
    <t>屏東縣核發建築物建造及拆除執照</t>
  </si>
  <si>
    <t>表 9</t>
  </si>
  <si>
    <t>臺中市核發建築物建造及拆除執照</t>
  </si>
  <si>
    <t>表 20</t>
  </si>
  <si>
    <t>臺東縣核發建築物建造及拆除執照</t>
  </si>
  <si>
    <t>表 10</t>
  </si>
  <si>
    <t>臺南市核發建築物建造及拆除執照</t>
  </si>
  <si>
    <t>表 21</t>
  </si>
  <si>
    <t>花蓮縣核發建築物建造及拆除執照</t>
  </si>
  <si>
    <t>表 11</t>
  </si>
  <si>
    <t>高雄市核發建築物建造及拆除執照</t>
  </si>
  <si>
    <t>表 22</t>
  </si>
  <si>
    <t>澎湖縣核發建築物建造及拆除執照</t>
  </si>
  <si>
    <t>表 12</t>
  </si>
  <si>
    <t>宜蘭縣核發建築物建造及拆除執照</t>
  </si>
  <si>
    <t>表 23</t>
  </si>
  <si>
    <t>基隆市核發建築物建造及拆除執照</t>
  </si>
  <si>
    <t>表 13</t>
  </si>
  <si>
    <t>新竹縣核發建築物建造及拆除執照</t>
  </si>
  <si>
    <t>表 24</t>
  </si>
  <si>
    <t>新竹市核發建築物建造及拆除執照</t>
  </si>
  <si>
    <t>表 14</t>
  </si>
  <si>
    <t>苗栗縣核發建築物建造及拆除執照</t>
  </si>
  <si>
    <t>表 25</t>
  </si>
  <si>
    <t>嘉義市核發建築物建造及拆除執照</t>
  </si>
  <si>
    <t>表 15</t>
  </si>
  <si>
    <t>彰化縣核發建築物建造及拆除執照</t>
  </si>
  <si>
    <t>表 26</t>
  </si>
  <si>
    <t>金門縣核發建築物建造及拆除執照</t>
  </si>
  <si>
    <t>表 16</t>
  </si>
  <si>
    <t>南投縣核發建築物建造及拆除執照</t>
  </si>
  <si>
    <t>表 27</t>
  </si>
  <si>
    <t>連江縣核發建築物建造及拆除執照</t>
  </si>
  <si>
    <t>中華民國110年至114年</t>
  </si>
  <si>
    <t xml:space="preserve"> 2021 - 2025</t>
  </si>
  <si>
    <r>
      <t xml:space="preserve"> </t>
    </r>
    <r>
      <rPr>
        <sz val="12"/>
        <color rgb="FF000000"/>
        <rFont val="標楷體"/>
        <family val="4"/>
        <charset val="136"/>
      </rPr>
      <t>單位：件；平方公尺；千元</t>
    </r>
    <r>
      <rPr>
        <sz val="12"/>
        <color rgb="FF000000"/>
        <rFont val="Times New Roman"/>
        <family val="1"/>
      </rPr>
      <t xml:space="preserve"> </t>
    </r>
  </si>
  <si>
    <r>
      <t xml:space="preserve"> Unit:Case, </t>
    </r>
    <r>
      <rPr>
        <sz val="12"/>
        <color rgb="FF000000"/>
        <rFont val="標楷體"/>
        <family val="4"/>
        <charset val="136"/>
      </rPr>
      <t>㎡</t>
    </r>
    <r>
      <rPr>
        <sz val="12"/>
        <color rgb="FF000000"/>
        <rFont val="Times New Roman"/>
        <family val="1"/>
      </rPr>
      <t>, NT$1000</t>
    </r>
  </si>
  <si>
    <r>
      <t xml:space="preserve"> Unit:Case, </t>
    </r>
    <r>
      <rPr>
        <sz val="12"/>
        <color rgb="FF000000"/>
        <rFont val="細明體"/>
        <family val="3"/>
        <charset val="136"/>
      </rPr>
      <t>㎡</t>
    </r>
    <r>
      <rPr>
        <sz val="12"/>
        <color rgb="FF000000"/>
        <rFont val="Times New Roman"/>
        <family val="1"/>
      </rPr>
      <t>, NT$1000</t>
    </r>
  </si>
  <si>
    <r>
      <t>Unit:Case,</t>
    </r>
    <r>
      <rPr>
        <sz val="12"/>
        <color rgb="FF000000"/>
        <rFont val="標楷體"/>
        <family val="4"/>
        <charset val="136"/>
      </rPr>
      <t>㎡</t>
    </r>
    <r>
      <rPr>
        <sz val="12"/>
        <color rgb="FF000000"/>
        <rFont val="Times New Roman"/>
        <family val="1"/>
      </rPr>
      <t>,NT$1000,Household</t>
    </r>
  </si>
  <si>
    <r>
      <t xml:space="preserve"> Unit:Case,</t>
    </r>
    <r>
      <rPr>
        <sz val="12"/>
        <color rgb="FF000000"/>
        <rFont val="標楷體"/>
        <family val="4"/>
        <charset val="136"/>
      </rPr>
      <t>㎡</t>
    </r>
    <r>
      <rPr>
        <sz val="12"/>
        <color rgb="FF000000"/>
        <rFont val="Times New Roman"/>
        <family val="1"/>
      </rPr>
      <t>,NT$1000,Household</t>
    </r>
  </si>
  <si>
    <r>
      <t xml:space="preserve"> </t>
    </r>
    <r>
      <rPr>
        <sz val="12"/>
        <color rgb="FF000000"/>
        <rFont val="標楷體"/>
        <family val="4"/>
        <charset val="136"/>
      </rPr>
      <t>單位：件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平方公尺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仟元</t>
    </r>
    <r>
      <rPr>
        <sz val="12"/>
        <color rgb="FF000000"/>
        <rFont val="Times New Roman"/>
        <family val="1"/>
      </rPr>
      <t xml:space="preserve"> </t>
    </r>
  </si>
  <si>
    <r>
      <t>Unit:Case,Building,</t>
    </r>
    <r>
      <rPr>
        <sz val="12"/>
        <color rgb="FF000000"/>
        <rFont val="細明體"/>
        <family val="3"/>
        <charset val="136"/>
      </rPr>
      <t>㎡</t>
    </r>
    <r>
      <rPr>
        <sz val="12"/>
        <color rgb="FF000000"/>
        <rFont val="Times New Roman"/>
        <family val="1"/>
      </rPr>
      <t>,NT$1000</t>
    </r>
  </si>
  <si>
    <r>
      <t xml:space="preserve"> </t>
    </r>
    <r>
      <rPr>
        <sz val="12"/>
        <color rgb="FF000000"/>
        <rFont val="標楷體"/>
        <family val="4"/>
        <charset val="136"/>
      </rPr>
      <t>單位：件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平方公尺</t>
    </r>
    <r>
      <rPr>
        <sz val="12"/>
        <color rgb="FF000000"/>
        <rFont val="Times New Roman"/>
        <family val="1"/>
      </rPr>
      <t xml:space="preserve"> </t>
    </r>
  </si>
  <si>
    <r>
      <t xml:space="preserve"> Unit:Case/Building/</t>
    </r>
    <r>
      <rPr>
        <sz val="12"/>
        <color rgb="FF000000"/>
        <rFont val="標楷體"/>
        <family val="4"/>
        <charset val="136"/>
      </rPr>
      <t>㎡</t>
    </r>
  </si>
  <si>
    <r>
      <t xml:space="preserve">  Unit:Case,Building,</t>
    </r>
    <r>
      <rPr>
        <sz val="12"/>
        <color rgb="FF000000"/>
        <rFont val="標楷體"/>
        <family val="4"/>
        <charset val="136"/>
      </rPr>
      <t>㎡</t>
    </r>
    <r>
      <rPr>
        <sz val="12"/>
        <color rgb="FF000000"/>
        <rFont val="Times New Roman"/>
        <family val="1"/>
      </rPr>
      <t>,NT$1000</t>
    </r>
  </si>
  <si>
    <r>
      <t xml:space="preserve"> </t>
    </r>
    <r>
      <rPr>
        <sz val="12"/>
        <color rgb="FF000000"/>
        <rFont val="標楷體"/>
        <family val="4"/>
        <charset val="136"/>
      </rPr>
      <t>單位：平方公尺</t>
    </r>
    <r>
      <rPr>
        <sz val="12"/>
        <color rgb="FF000000"/>
        <rFont val="Times New Roman"/>
        <family val="1"/>
      </rPr>
      <t xml:space="preserve"> </t>
    </r>
  </si>
  <si>
    <r>
      <t xml:space="preserve"> Unit:</t>
    </r>
    <r>
      <rPr>
        <sz val="12"/>
        <color rgb="FF000000"/>
        <rFont val="標楷體"/>
        <family val="4"/>
        <charset val="136"/>
      </rPr>
      <t>㎡</t>
    </r>
  </si>
  <si>
    <r>
      <t>單位：平方公尺</t>
    </r>
    <r>
      <rPr>
        <sz val="12"/>
        <color rgb="FF000000"/>
        <rFont val="Times New Roman"/>
        <family val="1"/>
      </rPr>
      <t xml:space="preserve"> </t>
    </r>
  </si>
  <si>
    <r>
      <t>Unit:</t>
    </r>
    <r>
      <rPr>
        <sz val="12"/>
        <color rgb="FF000000"/>
        <rFont val="標楷體"/>
        <family val="4"/>
        <charset val="136"/>
      </rPr>
      <t>㎡</t>
    </r>
  </si>
  <si>
    <r>
      <t>年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月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別</t>
    </r>
  </si>
  <si>
    <r>
      <t xml:space="preserve">建　　　　造　　　　執　　　　照
</t>
    </r>
    <r>
      <rPr>
        <sz val="12"/>
        <color rgb="FF000000"/>
        <rFont val="Times New Roman"/>
        <family val="1"/>
      </rPr>
      <t>Construction Permit</t>
    </r>
  </si>
  <si>
    <r>
      <t>建</t>
    </r>
    <r>
      <rPr>
        <sz val="12"/>
        <color rgb="FF000000"/>
        <rFont val="Times New Roman"/>
        <family val="1"/>
      </rPr>
      <t xml:space="preserve">      </t>
    </r>
    <r>
      <rPr>
        <sz val="12"/>
        <color rgb="FF000000"/>
        <rFont val="標楷體"/>
        <family val="4"/>
        <charset val="136"/>
      </rPr>
      <t>造</t>
    </r>
    <r>
      <rPr>
        <sz val="12"/>
        <color rgb="FF000000"/>
        <rFont val="Times New Roman"/>
        <family val="1"/>
      </rPr>
      <t xml:space="preserve">      </t>
    </r>
    <r>
      <rPr>
        <sz val="12"/>
        <color rgb="FF000000"/>
        <rFont val="標楷體"/>
        <family val="4"/>
        <charset val="136"/>
      </rPr>
      <t>執</t>
    </r>
    <r>
      <rPr>
        <sz val="12"/>
        <color rgb="FF000000"/>
        <rFont val="Times New Roman"/>
        <family val="1"/>
      </rPr>
      <t xml:space="preserve">      </t>
    </r>
    <r>
      <rPr>
        <sz val="12"/>
        <color rgb="FF000000"/>
        <rFont val="標楷體"/>
        <family val="4"/>
        <charset val="136"/>
      </rPr>
      <t xml:space="preserve">照
</t>
    </r>
    <r>
      <rPr>
        <sz val="12"/>
        <color rgb="FF000000"/>
        <rFont val="Times New Roman"/>
        <family val="1"/>
      </rPr>
      <t>Construction  Permit</t>
    </r>
  </si>
  <si>
    <r>
      <rPr>
        <sz val="12"/>
        <color rgb="FF000000"/>
        <rFont val="標楷體"/>
        <family val="4"/>
        <charset val="136"/>
      </rPr>
      <t>建　　　　造　　　　執　　　　照</t>
    </r>
    <r>
      <rPr>
        <sz val="12"/>
        <color rgb="FF000000"/>
        <rFont val="細明體"/>
        <family val="3"/>
        <charset val="136"/>
      </rPr>
      <t xml:space="preserve">
</t>
    </r>
    <r>
      <rPr>
        <sz val="12"/>
        <color rgb="FF000000"/>
        <rFont val="Times New Roman"/>
        <family val="1"/>
      </rPr>
      <t>Construction Permit</t>
    </r>
  </si>
  <si>
    <r>
      <t xml:space="preserve">  </t>
    </r>
    <r>
      <rPr>
        <sz val="12"/>
        <color rgb="FF000000"/>
        <rFont val="標楷體"/>
        <family val="4"/>
        <charset val="136"/>
      </rPr>
      <t>拆　　　　除　　　　執　　　　照</t>
    </r>
    <r>
      <rPr>
        <sz val="12"/>
        <color rgb="FF000000"/>
        <rFont val="標楷體"/>
        <family val="4"/>
        <charset val="136"/>
      </rPr>
      <t xml:space="preserve">
 </t>
    </r>
    <r>
      <rPr>
        <sz val="12"/>
        <color rgb="FF000000"/>
        <rFont val="Times New Roman"/>
        <family val="1"/>
      </rPr>
      <t>Demolition  Permit</t>
    </r>
  </si>
  <si>
    <r>
      <t>總</t>
    </r>
    <r>
      <rPr>
        <sz val="12"/>
        <color rgb="FF000000"/>
        <rFont val="Times New Roman"/>
        <family val="1"/>
      </rPr>
      <t xml:space="preserve">        </t>
    </r>
    <r>
      <rPr>
        <sz val="12"/>
        <color rgb="FF000000"/>
        <rFont val="標楷體"/>
        <family val="4"/>
        <charset val="136"/>
      </rPr>
      <t xml:space="preserve">計
</t>
    </r>
    <r>
      <rPr>
        <sz val="12"/>
        <color rgb="FF000000"/>
        <rFont val="Times New Roman"/>
        <family val="1"/>
      </rPr>
      <t>Total</t>
    </r>
  </si>
  <si>
    <r>
      <t xml:space="preserve">公共集會類(A類)
</t>
    </r>
    <r>
      <rPr>
        <sz val="12"/>
        <color rgb="FF000000"/>
        <rFont val="Times New Roman"/>
        <family val="1"/>
      </rPr>
      <t>Assembly</t>
    </r>
  </si>
  <si>
    <r>
      <t xml:space="preserve">商業類(B類)
</t>
    </r>
    <r>
      <rPr>
        <sz val="12"/>
        <color rgb="FF000000"/>
        <rFont val="Times New Roman"/>
        <family val="1"/>
      </rPr>
      <t>Mercantile</t>
    </r>
  </si>
  <si>
    <t>工業、倉儲類(C類)
Factory,Industrial and Storage</t>
  </si>
  <si>
    <r>
      <t xml:space="preserve">休閒、文教類(D類)
</t>
    </r>
    <r>
      <rPr>
        <sz val="12"/>
        <color rgb="FF000000"/>
        <rFont val="Times New Roman"/>
        <family val="1"/>
      </rPr>
      <t>Leisure and Educational</t>
    </r>
  </si>
  <si>
    <r>
      <t xml:space="preserve">宗教、殯葬類(E類)
</t>
    </r>
    <r>
      <rPr>
        <sz val="12"/>
        <color rgb="FF000000"/>
        <rFont val="Times New Roman"/>
        <family val="1"/>
      </rPr>
      <t>Religionary and Mortuary Ceremony</t>
    </r>
  </si>
  <si>
    <r>
      <t xml:space="preserve">衛生、福利、更生類(F類)
</t>
    </r>
    <r>
      <rPr>
        <sz val="12"/>
        <color rgb="FF000000"/>
        <rFont val="Times New Roman"/>
        <family val="1"/>
      </rPr>
      <t>Health Care, Welfare and rehabilitation</t>
    </r>
  </si>
  <si>
    <r>
      <t xml:space="preserve">辦公、服務類(G類)
</t>
    </r>
    <r>
      <rPr>
        <sz val="12"/>
        <color rgb="FF000000"/>
        <rFont val="Times New Roman"/>
        <family val="1"/>
      </rPr>
      <t>Bussiness and Service</t>
    </r>
  </si>
  <si>
    <t>住宿類(H類)</t>
  </si>
  <si>
    <r>
      <t xml:space="preserve">住宿類(H類) </t>
    </r>
    <r>
      <rPr>
        <sz val="12"/>
        <color rgb="FF000000"/>
        <rFont val="Times New Roman"/>
        <family val="1"/>
      </rPr>
      <t>Nursing House and Housing</t>
    </r>
  </si>
  <si>
    <r>
      <t xml:space="preserve">危險物品類(I類)
</t>
    </r>
    <r>
      <rPr>
        <sz val="12"/>
        <color rgb="FF000000"/>
        <rFont val="Times New Roman"/>
        <family val="1"/>
      </rPr>
      <t>Hazard</t>
    </r>
  </si>
  <si>
    <r>
      <t>其</t>
    </r>
    <r>
      <rPr>
        <sz val="12"/>
        <color rgb="FF000000"/>
        <rFont val="Times New Roman"/>
        <family val="1"/>
      </rPr>
      <t xml:space="preserve">          </t>
    </r>
    <r>
      <rPr>
        <sz val="12"/>
        <color rgb="FF000000"/>
        <rFont val="標楷體"/>
        <family val="4"/>
        <charset val="136"/>
      </rPr>
      <t xml:space="preserve">他
</t>
    </r>
    <r>
      <rPr>
        <sz val="12"/>
        <color rgb="FF000000"/>
        <rFont val="Times New Roman"/>
        <family val="1"/>
      </rPr>
      <t>Others</t>
    </r>
  </si>
  <si>
    <r>
      <t>總</t>
    </r>
    <r>
      <rPr>
        <sz val="12"/>
        <color rgb="FF000000"/>
        <rFont val="Times New Roman"/>
        <family val="1"/>
      </rPr>
      <t xml:space="preserve">            </t>
    </r>
    <r>
      <rPr>
        <sz val="12"/>
        <color rgb="FF000000"/>
        <rFont val="標楷體"/>
        <family val="4"/>
        <charset val="136"/>
      </rPr>
      <t xml:space="preserve">計
</t>
    </r>
    <r>
      <rPr>
        <sz val="12"/>
        <color rgb="FF000000"/>
        <rFont val="Times New Roman"/>
        <family val="1"/>
      </rPr>
      <t>Total</t>
    </r>
  </si>
  <si>
    <r>
      <t>磚構造</t>
    </r>
    <r>
      <rPr>
        <sz val="12"/>
        <color rgb="FF000000"/>
        <rFont val="細明體"/>
        <family val="3"/>
        <charset val="136"/>
      </rPr>
      <t xml:space="preserve">
</t>
    </r>
    <r>
      <rPr>
        <sz val="12"/>
        <color rgb="FF000000"/>
        <rFont val="Times New Roman"/>
        <family val="1"/>
      </rPr>
      <t>Brick Construction</t>
    </r>
  </si>
  <si>
    <r>
      <t xml:space="preserve">木構造
</t>
    </r>
    <r>
      <rPr>
        <sz val="12"/>
        <color rgb="FF000000"/>
        <rFont val="Times New Roman"/>
        <family val="1"/>
      </rPr>
      <t>Wood Construction</t>
    </r>
  </si>
  <si>
    <r>
      <t xml:space="preserve">鋼構造
</t>
    </r>
    <r>
      <rPr>
        <sz val="12"/>
        <color rgb="FF000000"/>
        <rFont val="Times New Roman"/>
        <family val="1"/>
      </rPr>
      <t>Steel Construction</t>
    </r>
  </si>
  <si>
    <r>
      <t xml:space="preserve">混凝土(含鋼筋混凝土)構造
</t>
    </r>
    <r>
      <rPr>
        <sz val="12"/>
        <color rgb="FF000000"/>
        <rFont val="Times New Roman"/>
        <family val="1"/>
      </rPr>
      <t>Concrete Construction</t>
    </r>
  </si>
  <si>
    <r>
      <t xml:space="preserve">鋼骨鋼筋混凝土構造
</t>
    </r>
    <r>
      <rPr>
        <sz val="12"/>
        <color rgb="FF000000"/>
        <rFont val="Times New Roman"/>
        <family val="1"/>
      </rPr>
      <t>Reinforced Conrete Construction</t>
    </r>
  </si>
  <si>
    <r>
      <t xml:space="preserve">冷軋型鋼構造
</t>
    </r>
    <r>
      <rPr>
        <sz val="12"/>
        <color rgb="FF000000"/>
        <rFont val="Times New Roman"/>
        <family val="1"/>
      </rPr>
      <t>Cold-formed Steel Construction</t>
    </r>
  </si>
  <si>
    <r>
      <t>總</t>
    </r>
    <r>
      <rPr>
        <sz val="12"/>
        <color rgb="FF000000"/>
        <rFont val="Times New Roman"/>
        <family val="1"/>
      </rPr>
      <t xml:space="preserve">            </t>
    </r>
    <r>
      <rPr>
        <sz val="12"/>
        <color rgb="FF000000"/>
        <rFont val="標楷體"/>
        <family val="4"/>
        <charset val="136"/>
      </rPr>
      <t xml:space="preserve">計
</t>
    </r>
    <r>
      <rPr>
        <sz val="12"/>
        <color rgb="FF000000"/>
        <rFont val="Times New Roman"/>
        <family val="1"/>
      </rPr>
      <t>Total</t>
    </r>
  </si>
  <si>
    <r>
      <t xml:space="preserve">7 </t>
    </r>
    <r>
      <rPr>
        <sz val="12"/>
        <color rgb="FF000000"/>
        <rFont val="標楷體"/>
        <family val="4"/>
        <charset val="136"/>
      </rPr>
      <t>公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以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下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Under 7 meters
(include 7 meters)</t>
    </r>
  </si>
  <si>
    <r>
      <t>超過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公尺</t>
    </r>
    <r>
      <rPr>
        <sz val="12"/>
        <color rgb="FF000000"/>
        <rFont val="Times New Roman"/>
        <family val="1"/>
      </rPr>
      <t xml:space="preserve"> ~ 15 </t>
    </r>
    <r>
      <rPr>
        <sz val="12"/>
        <color rgb="FF000000"/>
        <rFont val="標楷體"/>
        <family val="4"/>
        <charset val="136"/>
      </rPr>
      <t xml:space="preserve">公尺以下
</t>
    </r>
    <r>
      <rPr>
        <sz val="12"/>
        <color rgb="FF000000"/>
        <rFont val="Times New Roman"/>
        <family val="1"/>
      </rPr>
      <t>Between  7 and 15 meters</t>
    </r>
    <r>
      <rPr>
        <sz val="12"/>
        <color rgb="FF000000"/>
        <rFont val="Times New Roman"/>
        <family val="1"/>
      </rPr>
      <t xml:space="preserve">
(include 15 meters)</t>
    </r>
  </si>
  <si>
    <r>
      <t>超過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公尺</t>
    </r>
    <r>
      <rPr>
        <sz val="12"/>
        <color rgb="FF000000"/>
        <rFont val="Times New Roman"/>
        <family val="1"/>
      </rPr>
      <t xml:space="preserve"> ~ 30 </t>
    </r>
    <r>
      <rPr>
        <sz val="12"/>
        <color rgb="FF000000"/>
        <rFont val="標楷體"/>
        <family val="4"/>
        <charset val="136"/>
      </rPr>
      <t xml:space="preserve">公尺以下
</t>
    </r>
    <r>
      <rPr>
        <sz val="12"/>
        <color rgb="FF000000"/>
        <rFont val="Times New Roman"/>
        <family val="1"/>
      </rPr>
      <t>Between 15 and 30 meters</t>
    </r>
    <r>
      <rPr>
        <sz val="12"/>
        <color rgb="FF000000"/>
        <rFont val="Times New Roman"/>
        <family val="1"/>
      </rPr>
      <t xml:space="preserve">
(include 30 meters)</t>
    </r>
  </si>
  <si>
    <r>
      <t xml:space="preserve"> </t>
    </r>
    <r>
      <rPr>
        <sz val="12"/>
        <color rgb="FF000000"/>
        <rFont val="標楷體"/>
        <family val="4"/>
        <charset val="136"/>
      </rPr>
      <t>超過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公尺</t>
    </r>
    <r>
      <rPr>
        <sz val="12"/>
        <color rgb="FF000000"/>
        <rFont val="Times New Roman"/>
        <family val="1"/>
      </rPr>
      <t xml:space="preserve"> ~ 45</t>
    </r>
    <r>
      <rPr>
        <sz val="12"/>
        <color rgb="FF000000"/>
        <rFont val="標楷體"/>
        <family val="4"/>
        <charset val="136"/>
      </rPr>
      <t>公尺以下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Between 30 and 45 meters
(include 45 meters)</t>
    </r>
  </si>
  <si>
    <r>
      <t>超過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公尺</t>
    </r>
    <r>
      <rPr>
        <sz val="12"/>
        <color rgb="FF000000"/>
        <rFont val="Times New Roman"/>
        <family val="1"/>
      </rPr>
      <t>~60</t>
    </r>
    <r>
      <rPr>
        <sz val="12"/>
        <color rgb="FF000000"/>
        <rFont val="標楷體"/>
        <family val="4"/>
        <charset val="136"/>
      </rPr>
      <t xml:space="preserve">公尺以下
</t>
    </r>
    <r>
      <rPr>
        <sz val="12"/>
        <color rgb="FF000000"/>
        <rFont val="Times New Roman"/>
        <family val="1"/>
      </rPr>
      <t>Between 45 and 60 meters</t>
    </r>
    <r>
      <rPr>
        <sz val="12"/>
        <color rgb="FF000000"/>
        <rFont val="Times New Roman"/>
        <family val="1"/>
      </rPr>
      <t xml:space="preserve">
(include 60 meters)</t>
    </r>
  </si>
  <si>
    <r>
      <t xml:space="preserve">60 </t>
    </r>
    <r>
      <rPr>
        <sz val="12"/>
        <color rgb="FF000000"/>
        <rFont val="標楷體"/>
        <family val="4"/>
        <charset val="136"/>
      </rPr>
      <t>公尺以上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Over 60 meters</t>
    </r>
  </si>
  <si>
    <r>
      <t xml:space="preserve">地下層
</t>
    </r>
    <r>
      <rPr>
        <sz val="12"/>
        <color rgb="FF000000"/>
        <rFont val="Times New Roman"/>
        <family val="1"/>
      </rPr>
      <t>Under Ground</t>
    </r>
  </si>
  <si>
    <r>
      <t xml:space="preserve">一層
</t>
    </r>
    <r>
      <rPr>
        <sz val="12"/>
        <color rgb="FF000000"/>
        <rFont val="Times New Roman"/>
        <family val="1"/>
      </rPr>
      <t>One Stage</t>
    </r>
  </si>
  <si>
    <r>
      <t xml:space="preserve">二層
</t>
    </r>
    <r>
      <rPr>
        <sz val="12"/>
        <color rgb="FF000000"/>
        <rFont val="Times New Roman"/>
        <family val="1"/>
      </rPr>
      <t xml:space="preserve"> Two Stages</t>
    </r>
  </si>
  <si>
    <r>
      <t>三層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
Three Stages</t>
    </r>
  </si>
  <si>
    <r>
      <t xml:space="preserve">四層
</t>
    </r>
    <r>
      <rPr>
        <sz val="12"/>
        <color rgb="FF000000"/>
        <rFont val="Times New Roman"/>
        <family val="1"/>
      </rPr>
      <t>Four Stages</t>
    </r>
  </si>
  <si>
    <r>
      <t xml:space="preserve">五層
</t>
    </r>
    <r>
      <rPr>
        <sz val="12"/>
        <color rgb="FF000000"/>
        <rFont val="Times New Roman"/>
        <family val="1"/>
      </rPr>
      <t xml:space="preserve"> Five Stages</t>
    </r>
  </si>
  <si>
    <r>
      <t>六層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
Six Stages</t>
    </r>
  </si>
  <si>
    <r>
      <t xml:space="preserve">七層
</t>
    </r>
    <r>
      <rPr>
        <sz val="12"/>
        <color rgb="FF000000"/>
        <rFont val="Times New Roman"/>
        <family val="1"/>
      </rPr>
      <t xml:space="preserve"> Seven Stages</t>
    </r>
  </si>
  <si>
    <r>
      <t xml:space="preserve">八層
</t>
    </r>
    <r>
      <rPr>
        <sz val="12"/>
        <color rgb="FF000000"/>
        <rFont val="Times New Roman"/>
        <family val="1"/>
      </rPr>
      <t>Eight Stages</t>
    </r>
  </si>
  <si>
    <r>
      <t>九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十二層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
Nine Stages~Twelve Stages</t>
    </r>
  </si>
  <si>
    <r>
      <t>十三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十五層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
Thirteen Stages~Fifteen Stages</t>
    </r>
  </si>
  <si>
    <r>
      <t>十六層以上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
Over Sixteen Stages</t>
    </r>
  </si>
  <si>
    <r>
      <t xml:space="preserve">  </t>
    </r>
    <r>
      <rPr>
        <sz val="12"/>
        <color rgb="FF000000"/>
        <rFont val="標楷體"/>
        <family val="4"/>
        <charset val="136"/>
      </rPr>
      <t>合</t>
    </r>
    <r>
      <rPr>
        <sz val="12"/>
        <color rgb="FF000000"/>
        <rFont val="Times New Roman"/>
        <family val="1"/>
      </rPr>
      <t xml:space="preserve">           </t>
    </r>
    <r>
      <rPr>
        <sz val="12"/>
        <color rgb="FF000000"/>
        <rFont val="標楷體"/>
        <family val="4"/>
        <charset val="136"/>
      </rPr>
      <t>計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Total</t>
    </r>
  </si>
  <si>
    <r>
      <t xml:space="preserve">  </t>
    </r>
    <r>
      <rPr>
        <sz val="12"/>
        <color rgb="FF000000"/>
        <rFont val="標楷體"/>
        <family val="4"/>
        <charset val="136"/>
      </rPr>
      <t>都市計畫區域內</t>
    </r>
    <r>
      <rPr>
        <sz val="12"/>
        <color rgb="FF000000"/>
        <rFont val="標楷體"/>
        <family val="4"/>
        <charset val="136"/>
      </rPr>
      <t xml:space="preserve">
 </t>
    </r>
    <r>
      <rPr>
        <sz val="12"/>
        <color rgb="FF000000"/>
        <rFont val="Times New Roman"/>
        <family val="1"/>
      </rPr>
      <t>Within Urban Planned District</t>
    </r>
  </si>
  <si>
    <r>
      <t xml:space="preserve"> </t>
    </r>
    <r>
      <rPr>
        <sz val="12"/>
        <color rgb="FF000000"/>
        <rFont val="標楷體"/>
        <family val="4"/>
        <charset val="136"/>
      </rPr>
      <t>都市計畫區域內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Within Urban Planned District</t>
    </r>
  </si>
  <si>
    <r>
      <t xml:space="preserve">都市計畫區域內
</t>
    </r>
    <r>
      <rPr>
        <sz val="12"/>
        <color rgb="FF000000"/>
        <rFont val="Times New Roman"/>
        <family val="1"/>
      </rPr>
      <t>Within Urban Planned District</t>
    </r>
  </si>
  <si>
    <r>
      <t xml:space="preserve">  </t>
    </r>
    <r>
      <rPr>
        <sz val="12"/>
        <color rgb="FF000000"/>
        <rFont val="標楷體"/>
        <family val="4"/>
        <charset val="136"/>
      </rPr>
      <t>都市計畫區域外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Outside Urban Planned District</t>
    </r>
  </si>
  <si>
    <r>
      <t xml:space="preserve">工業、倉儲類(C類)
</t>
    </r>
    <r>
      <rPr>
        <sz val="12"/>
        <color rgb="FF000000"/>
        <rFont val="Times New Roman"/>
        <family val="1"/>
      </rPr>
      <t>Factory,Industrial and Storage</t>
    </r>
  </si>
  <si>
    <r>
      <t xml:space="preserve">危險物品類(I類)
</t>
    </r>
    <r>
      <rPr>
        <sz val="12"/>
        <color rgb="FF000000"/>
        <rFont val="Times New Roman"/>
        <family val="1"/>
      </rPr>
      <t xml:space="preserve"> Hazard</t>
    </r>
  </si>
  <si>
    <r>
      <t xml:space="preserve">其他 
</t>
    </r>
    <r>
      <rPr>
        <sz val="12"/>
        <color rgb="FF000000"/>
        <rFont val="Times New Roman"/>
        <family val="1"/>
      </rPr>
      <t>Other</t>
    </r>
  </si>
  <si>
    <r>
      <t>住　　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 xml:space="preserve">　宅
</t>
    </r>
    <r>
      <rPr>
        <sz val="12"/>
        <color rgb="FF000000"/>
        <rFont val="Times New Roman"/>
        <family val="1"/>
      </rPr>
      <t>Housing</t>
    </r>
  </si>
  <si>
    <r>
      <t>其　　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他
</t>
    </r>
    <r>
      <rPr>
        <sz val="12"/>
        <color rgb="FF000000"/>
        <rFont val="Times New Roman"/>
        <family val="1"/>
      </rPr>
      <t>Others</t>
    </r>
  </si>
  <si>
    <r>
      <t xml:space="preserve">宿舍安養(H-1類)
</t>
    </r>
    <r>
      <rPr>
        <sz val="12"/>
        <color rgb="FF000000"/>
        <rFont val="Times New Roman"/>
        <family val="1"/>
      </rPr>
      <t>Nursing House</t>
    </r>
  </si>
  <si>
    <r>
      <rPr>
        <sz val="12"/>
        <color rgb="FF000000"/>
        <rFont val="標楷體"/>
        <family val="4"/>
        <charset val="136"/>
      </rPr>
      <t>住宅&lt;不含農舍&gt;(H-2類)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Housing</t>
    </r>
  </si>
  <si>
    <r>
      <t xml:space="preserve">農舍(H-2類)
</t>
    </r>
    <r>
      <rPr>
        <sz val="12"/>
        <color rgb="FF000000"/>
        <rFont val="Times New Roman"/>
        <family val="1"/>
      </rPr>
      <t>Farm Housing</t>
    </r>
  </si>
  <si>
    <r>
      <t xml:space="preserve">農業設施
</t>
    </r>
    <r>
      <rPr>
        <sz val="12"/>
        <color rgb="FF000000"/>
        <rFont val="Times New Roman"/>
        <family val="1"/>
      </rPr>
      <t>Agricultural facility</t>
    </r>
  </si>
  <si>
    <r>
      <rPr>
        <sz val="12"/>
        <color rgb="FF000000"/>
        <rFont val="標楷體"/>
        <family val="4"/>
        <charset val="136"/>
      </rPr>
      <t>宿舍安養(H-1類)</t>
    </r>
    <r>
      <rPr>
        <sz val="12"/>
        <color rgb="FF000000"/>
        <rFont val="Times New Roman"/>
        <family val="1"/>
      </rPr>
      <t xml:space="preserve"> Nursing House</t>
    </r>
  </si>
  <si>
    <t>住宅&lt;不含農舍&gt;(H-2類)</t>
  </si>
  <si>
    <t>Housing</t>
  </si>
  <si>
    <r>
      <t xml:space="preserve">農舍(H-2類) </t>
    </r>
    <r>
      <rPr>
        <sz val="12"/>
        <color rgb="FF000000"/>
        <rFont val="Times New Roman"/>
        <family val="1"/>
      </rPr>
      <t>Farm Housing</t>
    </r>
  </si>
  <si>
    <r>
      <t xml:space="preserve">農業設施 </t>
    </r>
    <r>
      <rPr>
        <sz val="12"/>
        <color rgb="FF000000"/>
        <rFont val="Times New Roman"/>
        <family val="1"/>
      </rPr>
      <t>Agricultural facility</t>
    </r>
  </si>
  <si>
    <t xml:space="preserve">Year &amp; Month </t>
  </si>
  <si>
    <t>件　數</t>
  </si>
  <si>
    <t>總樓地板面積</t>
  </si>
  <si>
    <t>工程造價</t>
  </si>
  <si>
    <t>戶  數</t>
  </si>
  <si>
    <t>戶　數</t>
  </si>
  <si>
    <r>
      <t xml:space="preserve">件　數
</t>
    </r>
    <r>
      <rPr>
        <sz val="12"/>
        <color rgb="FF000000"/>
        <rFont val="Times New Roman"/>
        <family val="1"/>
      </rPr>
      <t>Case</t>
    </r>
  </si>
  <si>
    <r>
      <t xml:space="preserve">總樓地板面積
</t>
    </r>
    <r>
      <rPr>
        <sz val="12"/>
        <color rgb="FF000000"/>
        <rFont val="Times New Roman"/>
        <family val="1"/>
      </rPr>
      <t>Total Floor</t>
    </r>
    <r>
      <rPr>
        <sz val="12"/>
        <color rgb="FF000000"/>
        <rFont val="Times New Roman"/>
        <family val="1"/>
      </rPr>
      <t xml:space="preserve">
Area</t>
    </r>
  </si>
  <si>
    <r>
      <t xml:space="preserve">工程造價
</t>
    </r>
    <r>
      <rPr>
        <sz val="12"/>
        <color rgb="FF000000"/>
        <rFont val="Times New Roman"/>
        <family val="1"/>
      </rPr>
      <t xml:space="preserve"> Construction Expenditure</t>
    </r>
  </si>
  <si>
    <r>
      <t xml:space="preserve">戶  數
</t>
    </r>
    <r>
      <rPr>
        <sz val="12"/>
        <color rgb="FF000000"/>
        <rFont val="Times New Roman"/>
        <family val="1"/>
      </rPr>
      <t>Household</t>
    </r>
  </si>
  <si>
    <r>
      <t xml:space="preserve">工程造價
</t>
    </r>
    <r>
      <rPr>
        <sz val="12"/>
        <color rgb="FF000000"/>
        <rFont val="Times New Roman"/>
        <family val="1"/>
      </rPr>
      <t>Construction Expenditure</t>
    </r>
  </si>
  <si>
    <r>
      <t xml:space="preserve">件數
</t>
    </r>
    <r>
      <rPr>
        <sz val="12"/>
        <color rgb="FF000000"/>
        <rFont val="Times New Roman"/>
        <family val="1"/>
      </rPr>
      <t>Case</t>
    </r>
  </si>
  <si>
    <r>
      <t xml:space="preserve">棟數
</t>
    </r>
    <r>
      <rPr>
        <sz val="12"/>
        <color rgb="FF000000"/>
        <rFont val="Times New Roman"/>
        <family val="1"/>
      </rPr>
      <t>Building</t>
    </r>
  </si>
  <si>
    <t>件數</t>
  </si>
  <si>
    <t>棟數</t>
  </si>
  <si>
    <t>基地面積</t>
  </si>
  <si>
    <t>地面層面積</t>
  </si>
  <si>
    <r>
      <t xml:space="preserve">  </t>
    </r>
    <r>
      <rPr>
        <sz val="12"/>
        <color rgb="FF000000"/>
        <rFont val="標楷體"/>
        <family val="4"/>
        <charset val="136"/>
      </rPr>
      <t>住宅區</t>
    </r>
    <r>
      <rPr>
        <sz val="12"/>
        <color rgb="FF000000"/>
        <rFont val="Times New Roman"/>
        <family val="1"/>
      </rPr>
      <t xml:space="preserve"> Residential District</t>
    </r>
  </si>
  <si>
    <r>
      <t xml:space="preserve">商業區  </t>
    </r>
    <r>
      <rPr>
        <sz val="12"/>
        <color rgb="FF000000"/>
        <rFont val="Times New Roman"/>
        <family val="1"/>
      </rPr>
      <t>Commercial District</t>
    </r>
  </si>
  <si>
    <r>
      <t xml:space="preserve">  工業區  </t>
    </r>
    <r>
      <rPr>
        <sz val="12"/>
        <color rgb="FF000000"/>
        <rFont val="Times New Roman"/>
        <family val="1"/>
      </rPr>
      <t>Industrial District</t>
    </r>
  </si>
  <si>
    <r>
      <t xml:space="preserve">  行政區 </t>
    </r>
    <r>
      <rPr>
        <sz val="12"/>
        <color rgb="FF000000"/>
        <rFont val="Times New Roman"/>
        <family val="1"/>
      </rPr>
      <t>Administration District</t>
    </r>
  </si>
  <si>
    <r>
      <t>文教區</t>
    </r>
    <r>
      <rPr>
        <sz val="12"/>
        <color rgb="FF000000"/>
        <rFont val="Times New Roman"/>
        <family val="1"/>
      </rPr>
      <t xml:space="preserve"> Education District</t>
    </r>
  </si>
  <si>
    <r>
      <t>風景區</t>
    </r>
    <r>
      <rPr>
        <sz val="12"/>
        <color rgb="FF000000"/>
        <rFont val="Times New Roman"/>
        <family val="1"/>
      </rPr>
      <t xml:space="preserve"> Landscape District</t>
    </r>
  </si>
  <si>
    <r>
      <t>農業區</t>
    </r>
    <r>
      <rPr>
        <sz val="12"/>
        <color rgb="FF000000"/>
        <rFont val="Times New Roman"/>
        <family val="1"/>
      </rPr>
      <t xml:space="preserve"> Agricultural</t>
    </r>
  </si>
  <si>
    <t>District</t>
  </si>
  <si>
    <r>
      <t>其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他</t>
    </r>
    <r>
      <rPr>
        <sz val="12"/>
        <color rgb="FF000000"/>
        <rFont val="Times New Roman"/>
        <family val="1"/>
      </rPr>
      <t xml:space="preserve"> Others</t>
    </r>
  </si>
  <si>
    <r>
      <t>住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宅</t>
    </r>
    <r>
      <rPr>
        <sz val="12"/>
        <color rgb="FF000000"/>
        <rFont val="Times New Roman"/>
        <family val="1"/>
      </rPr>
      <t xml:space="preserve"> Residential</t>
    </r>
  </si>
  <si>
    <r>
      <t>非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住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宅</t>
    </r>
    <r>
      <rPr>
        <sz val="12"/>
        <color rgb="FF000000"/>
        <rFont val="Times New Roman"/>
        <family val="1"/>
      </rPr>
      <t xml:space="preserve"> Non-Residential</t>
    </r>
  </si>
  <si>
    <t>Case</t>
  </si>
  <si>
    <t>Total Floor
Area</t>
  </si>
  <si>
    <t>Construction Expenditure</t>
  </si>
  <si>
    <t>Construction
Expenditure</t>
  </si>
  <si>
    <t>House-hold</t>
  </si>
  <si>
    <t>Household</t>
  </si>
  <si>
    <t xml:space="preserve"> Construction Expenditure</t>
  </si>
  <si>
    <t>Building</t>
  </si>
  <si>
    <t>Site Area</t>
  </si>
  <si>
    <t>Floor Area</t>
  </si>
  <si>
    <r>
      <t xml:space="preserve">基地面積
</t>
    </r>
    <r>
      <rPr>
        <sz val="10"/>
        <color rgb="FF000000"/>
        <rFont val="Times New Roman"/>
        <family val="1"/>
      </rPr>
      <t>Site Area</t>
    </r>
  </si>
  <si>
    <r>
      <t xml:space="preserve">地面層面積
</t>
    </r>
    <r>
      <rPr>
        <sz val="10"/>
        <color rgb="FF000000"/>
        <rFont val="Times New Roman"/>
        <family val="1"/>
      </rPr>
      <t>Floor Area</t>
    </r>
  </si>
  <si>
    <r>
      <t xml:space="preserve">總樓地板面積
</t>
    </r>
    <r>
      <rPr>
        <sz val="9"/>
        <color rgb="FF000000"/>
        <rFont val="Times New Roman"/>
        <family val="1"/>
      </rPr>
      <t>Total Floor</t>
    </r>
    <r>
      <rPr>
        <sz val="9"/>
        <color rgb="FF000000"/>
        <rFont val="Times New Roman"/>
        <family val="1"/>
      </rPr>
      <t xml:space="preserve">
Area</t>
    </r>
  </si>
  <si>
    <r>
      <t xml:space="preserve">總樓地板面積
</t>
    </r>
    <r>
      <rPr>
        <sz val="8"/>
        <color rgb="FF000000"/>
        <rFont val="Times New Roman"/>
        <family val="1"/>
      </rPr>
      <t>Total Floor</t>
    </r>
    <r>
      <rPr>
        <sz val="8"/>
        <color rgb="FF000000"/>
        <rFont val="Times New Roman"/>
        <family val="1"/>
      </rPr>
      <t xml:space="preserve">
Area</t>
    </r>
  </si>
  <si>
    <t>民國110年 2021</t>
  </si>
  <si>
    <t>民國111年 2022</t>
  </si>
  <si>
    <t>民國112年 2023</t>
  </si>
  <si>
    <t>民國113年 2024</t>
  </si>
  <si>
    <t>民國114年 2025</t>
  </si>
  <si>
    <t>第1季 1st Qua.</t>
  </si>
  <si>
    <t>　　  1月 Jan.</t>
  </si>
  <si>
    <t>　　  2月 Feb.</t>
  </si>
  <si>
    <t>　　  3月 Mar.</t>
  </si>
  <si>
    <t>第2季 2nd Qua.</t>
  </si>
  <si>
    <t>　　  4月 Apr.</t>
  </si>
  <si>
    <t>　　  5月 May</t>
  </si>
  <si>
    <t>　　  6月 June</t>
  </si>
  <si>
    <t>第3季 3rd Qua.</t>
  </si>
  <si>
    <t>　　  7月 July</t>
  </si>
  <si>
    <t>　　  8月 Aug.</t>
  </si>
  <si>
    <t>　　  9月 Sept.</t>
  </si>
  <si>
    <t>第4季 4th Qua.</t>
  </si>
  <si>
    <t>　　 10月 Oct.</t>
  </si>
  <si>
    <t>　　 11月 Nov.</t>
  </si>
  <si>
    <t>　　 12月 Dec.</t>
  </si>
  <si>
    <r>
      <t>本年較上年增減</t>
    </r>
    <r>
      <rPr>
        <sz val="10"/>
        <color rgb="FF000000"/>
        <rFont val="Times New Roman"/>
        <family val="1"/>
      </rPr>
      <t>(%)</t>
    </r>
    <r>
      <rPr>
        <sz val="10"/>
        <color rgb="FF000000"/>
        <rFont val="Times New Roman"/>
        <family val="1"/>
      </rPr>
      <t xml:space="preserve">
 V.S. LAST YEAR </t>
    </r>
  </si>
  <si>
    <t>資料來源：由各直轄市、縣(市)政府主管建築機關資料彙編。</t>
  </si>
  <si>
    <t>Source : Public Work Bureau.</t>
  </si>
  <si>
    <t>. 新北市</t>
  </si>
  <si>
    <t>New Taipei City</t>
  </si>
  <si>
    <t>Source : Construction Bureau.</t>
  </si>
  <si>
    <t>. 臺北市</t>
  </si>
  <si>
    <t>Ｔaipei City</t>
  </si>
  <si>
    <t>桃園市自103年12月25日由桃園縣改制升格為直轄市。</t>
  </si>
  <si>
    <t>. 桃園市</t>
  </si>
  <si>
    <t>Taoyuan City</t>
  </si>
  <si>
    <t>. 臺中市</t>
  </si>
  <si>
    <t>Taichung City</t>
  </si>
  <si>
    <t>. 臺南市</t>
  </si>
  <si>
    <t>Tainan City</t>
  </si>
  <si>
    <t>. 高雄市</t>
  </si>
  <si>
    <t>Kaohsiung City</t>
  </si>
  <si>
    <t>. 宜蘭縣</t>
  </si>
  <si>
    <t>Yilan County</t>
  </si>
  <si>
    <t>. 新竹縣</t>
  </si>
  <si>
    <t>Hsinchu County</t>
  </si>
  <si>
    <t xml:space="preserve">Source : </t>
  </si>
  <si>
    <t>. 苗栗縣</t>
  </si>
  <si>
    <t>Miaoli County</t>
  </si>
  <si>
    <t>. 彰化縣</t>
  </si>
  <si>
    <t>Changhua County</t>
  </si>
  <si>
    <t>表16. 南投縣核發建築物建造及拆除執照</t>
  </si>
  <si>
    <t>Table 16. Construction and Demolition Licenses in Nantou County</t>
  </si>
  <si>
    <t>表16. 南投縣核發建築物建造及拆除執照(續1)</t>
  </si>
  <si>
    <t>Table 16. Construction and Demolition Licenses in Nantou County(Cont.1)</t>
  </si>
  <si>
    <t>表16. 南投縣核發建築物建造及拆除執照(續2)</t>
  </si>
  <si>
    <t>Table 16. Construction and Demolition Licenses in Nantou County(Cont'2)</t>
  </si>
  <si>
    <t>表16. 南投縣核發建築物建造及拆除執照(續完)</t>
  </si>
  <si>
    <t>Table 16. Construction and Demolition Licenses in Nantou County(Cont'd)</t>
  </si>
  <si>
    <t>表16-1. 南投縣核發建築物使用執照-按用途別分</t>
  </si>
  <si>
    <t>Table 16-1. Usage Licenses in Nantou County -By Use</t>
  </si>
  <si>
    <t>表16-1. 南投縣核發建築物使用執照-按用途別分(續1)</t>
  </si>
  <si>
    <t>Table 16-1. Usage Licenses in Nantou County -By Use(Cont'1)</t>
  </si>
  <si>
    <t>表16-1. 南投縣核發建築物使用執照-按用途別分(續完)</t>
  </si>
  <si>
    <t>Table 16-1. Usage Licenses in Nantou County -By Use(Cont'd)</t>
  </si>
  <si>
    <t>表16-2. 南投縣核發建築物使用執照-按構造別分</t>
  </si>
  <si>
    <t>Table 16-2. Usage Licenses in Nantou County -By Materials</t>
  </si>
  <si>
    <t>表16-2. 南投縣核發建築物使用執照-按構造別分(續)</t>
  </si>
  <si>
    <t>Table 16-2. Usage Licenses in Nantou County -By Materials(Cont.)</t>
  </si>
  <si>
    <t>表16-3. 南投縣核發建築物使用執照-按高度別分</t>
  </si>
  <si>
    <t>Table 16-3. Usage Licenses in Nantou County -By Height</t>
  </si>
  <si>
    <t>表16-4. 南投縣核發建築物使用執照-按層數別分</t>
  </si>
  <si>
    <t>Table 16-4. Usage Licenses in Nantou County -By Stage</t>
  </si>
  <si>
    <t>表16-4. 南投縣核發建築物使用執照-按層數別分(續1)</t>
  </si>
  <si>
    <t>Table 16-4. Usage Licenses in Nantou County -By Stage(Cont.1)</t>
  </si>
  <si>
    <t>表16-4. 南投縣核發建築物使用執照-按層數別分(續完)</t>
  </si>
  <si>
    <t>Table 16-4. Usage Licenses in Nantou County -By Stage(Cont'd)</t>
  </si>
  <si>
    <t>表16-5. 南投縣核發建築物使用執照-按使用分區別分</t>
  </si>
  <si>
    <t>Table 16-5. Usage Licenses in Nantou County -By Using Districts</t>
  </si>
  <si>
    <t>表16-5. 南投縣核發建築物使用執照-按使用分區別分(續)</t>
  </si>
  <si>
    <t>Table 16-5. Usage Licenses in Nantou County -By Using Districts(Cont.)</t>
  </si>
  <si>
    <t>中華民國109年至113年</t>
  </si>
  <si>
    <t xml:space="preserve"> 2020 - 2024</t>
  </si>
  <si>
    <r>
      <rPr>
        <sz val="12"/>
        <color rgb="FF000000"/>
        <rFont val="標楷體"/>
        <family val="4"/>
        <charset val="136"/>
      </rPr>
      <t>單位：件；平方公尺；千元</t>
    </r>
  </si>
  <si>
    <r>
      <t xml:space="preserve">Unit:Case, </t>
    </r>
    <r>
      <rPr>
        <sz val="12"/>
        <color rgb="FF000000"/>
        <rFont val="標楷體"/>
        <family val="4"/>
        <charset val="136"/>
      </rPr>
      <t>㎡</t>
    </r>
    <r>
      <rPr>
        <sz val="12"/>
        <color rgb="FF000000"/>
        <rFont val="Times New Roman"/>
        <family val="1"/>
      </rPr>
      <t>, NT$1000</t>
    </r>
  </si>
  <si>
    <r>
      <t xml:space="preserve">Unit:Case, </t>
    </r>
    <r>
      <rPr>
        <sz val="12"/>
        <color rgb="FF000000"/>
        <rFont val="細明體"/>
        <family val="3"/>
        <charset val="136"/>
      </rPr>
      <t>㎡</t>
    </r>
    <r>
      <rPr>
        <sz val="12"/>
        <color rgb="FF000000"/>
        <rFont val="Times New Roman"/>
        <family val="1"/>
      </rPr>
      <t>, NT$1000</t>
    </r>
  </si>
  <si>
    <r>
      <rPr>
        <sz val="12"/>
        <color rgb="FF000000"/>
        <rFont val="標楷體"/>
        <family val="4"/>
        <charset val="136"/>
      </rPr>
      <t>單位：件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平方公尺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仟元</t>
    </r>
  </si>
  <si>
    <r>
      <rPr>
        <sz val="12"/>
        <color rgb="FF000000"/>
        <rFont val="標楷體"/>
        <family val="4"/>
        <charset val="136"/>
      </rPr>
      <t>單位：件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標楷體"/>
        <family val="4"/>
        <charset val="136"/>
      </rPr>
      <t>平方公尺</t>
    </r>
  </si>
  <si>
    <r>
      <t>Unit:Case/Building/</t>
    </r>
    <r>
      <rPr>
        <sz val="12"/>
        <color rgb="FF000000"/>
        <rFont val="標楷體"/>
        <family val="4"/>
        <charset val="136"/>
      </rPr>
      <t>㎡</t>
    </r>
  </si>
  <si>
    <r>
      <t>Unit:Case,Building,</t>
    </r>
    <r>
      <rPr>
        <sz val="12"/>
        <color rgb="FF000000"/>
        <rFont val="標楷體"/>
        <family val="4"/>
        <charset val="136"/>
      </rPr>
      <t>㎡</t>
    </r>
    <r>
      <rPr>
        <sz val="12"/>
        <color rgb="FF000000"/>
        <rFont val="Times New Roman"/>
        <family val="1"/>
      </rPr>
      <t>,NT$1000</t>
    </r>
  </si>
  <si>
    <r>
      <rPr>
        <sz val="12"/>
        <color rgb="FF000000"/>
        <rFont val="標楷體"/>
        <family val="4"/>
        <charset val="136"/>
      </rPr>
      <t>單位：平方公尺</t>
    </r>
  </si>
  <si>
    <t>單位：平方公尺</t>
  </si>
  <si>
    <r>
      <t>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造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執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照
</t>
    </r>
    <r>
      <rPr>
        <sz val="12"/>
        <color rgb="FF000000"/>
        <rFont val="Times New Roman"/>
        <family val="1"/>
      </rPr>
      <t>Construction Permit</t>
    </r>
  </si>
  <si>
    <r>
      <rPr>
        <sz val="12"/>
        <color rgb="FF000000"/>
        <rFont val="標楷體"/>
        <family val="4"/>
        <charset val="136"/>
      </rPr>
      <t>建　　　　造　　　　執　　　　照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Construction Permit</t>
    </r>
  </si>
  <si>
    <r>
      <rPr>
        <sz val="12"/>
        <color rgb="FF000000"/>
        <rFont val="標楷體"/>
        <family val="4"/>
        <charset val="136"/>
      </rPr>
      <t>拆　　　　除　　　　執　　　　照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Demolition Permit</t>
    </r>
  </si>
  <si>
    <r>
      <t>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計
</t>
    </r>
    <r>
      <rPr>
        <sz val="12"/>
        <color rgb="FF000000"/>
        <rFont val="Times New Roman"/>
        <family val="1"/>
      </rPr>
      <t>Total</t>
    </r>
  </si>
  <si>
    <r>
      <t>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他
</t>
    </r>
    <r>
      <rPr>
        <sz val="12"/>
        <color rgb="FF000000"/>
        <rFont val="Times New Roman"/>
        <family val="1"/>
      </rPr>
      <t>Others</t>
    </r>
  </si>
  <si>
    <r>
      <t xml:space="preserve">磚構造
</t>
    </r>
    <r>
      <rPr>
        <sz val="12"/>
        <color rgb="FF000000"/>
        <rFont val="Times New Roman"/>
        <family val="1"/>
      </rPr>
      <t>Brick Construction</t>
    </r>
  </si>
  <si>
    <r>
      <t>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計
</t>
    </r>
    <r>
      <rPr>
        <sz val="12"/>
        <color rgb="FF000000"/>
        <rFont val="Times New Roman"/>
        <family val="1"/>
      </rPr>
      <t>Total</t>
    </r>
  </si>
  <si>
    <r>
      <t>超過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公尺</t>
    </r>
    <r>
      <rPr>
        <sz val="12"/>
        <color rgb="FF000000"/>
        <rFont val="Times New Roman"/>
        <family val="1"/>
      </rPr>
      <t xml:space="preserve"> ~ 15 </t>
    </r>
    <r>
      <rPr>
        <sz val="12"/>
        <color rgb="FF000000"/>
        <rFont val="標楷體"/>
        <family val="4"/>
        <charset val="136"/>
      </rPr>
      <t xml:space="preserve">公尺以下
</t>
    </r>
    <r>
      <rPr>
        <sz val="12"/>
        <color rgb="FF000000"/>
        <rFont val="Times New Roman"/>
        <family val="1"/>
      </rPr>
      <t>Between 7 and 15 meters</t>
    </r>
    <r>
      <rPr>
        <sz val="12"/>
        <color rgb="FF000000"/>
        <rFont val="Times New Roman"/>
        <family val="1"/>
      </rPr>
      <t xml:space="preserve">
(include 15 meters)</t>
    </r>
  </si>
  <si>
    <r>
      <rPr>
        <sz val="12"/>
        <color rgb="FF000000"/>
        <rFont val="標楷體"/>
        <family val="4"/>
        <charset val="136"/>
      </rPr>
      <t>超過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公尺</t>
    </r>
    <r>
      <rPr>
        <sz val="12"/>
        <color rgb="FF000000"/>
        <rFont val="Times New Roman"/>
        <family val="1"/>
      </rPr>
      <t xml:space="preserve"> ~ 45</t>
    </r>
    <r>
      <rPr>
        <sz val="12"/>
        <color rgb="FF000000"/>
        <rFont val="標楷體"/>
        <family val="4"/>
        <charset val="136"/>
      </rPr>
      <t>公尺以下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Between 30 and 45 meters
(include 45 meters)</t>
    </r>
  </si>
  <si>
    <r>
      <t xml:space="preserve">二層
</t>
    </r>
    <r>
      <rPr>
        <sz val="12"/>
        <color rgb="FF000000"/>
        <rFont val="Times New Roman"/>
        <family val="1"/>
      </rPr>
      <t>Two Stages</t>
    </r>
  </si>
  <si>
    <r>
      <t>三層</t>
    </r>
    <r>
      <rPr>
        <sz val="12"/>
        <color rgb="FF000000"/>
        <rFont val="Times New Roman"/>
        <family val="1"/>
      </rPr>
      <t xml:space="preserve">
Three Stages</t>
    </r>
  </si>
  <si>
    <r>
      <t xml:space="preserve">五層
</t>
    </r>
    <r>
      <rPr>
        <sz val="12"/>
        <color rgb="FF000000"/>
        <rFont val="Times New Roman"/>
        <family val="1"/>
      </rPr>
      <t>Five Stages</t>
    </r>
  </si>
  <si>
    <r>
      <t>六層</t>
    </r>
    <r>
      <rPr>
        <sz val="12"/>
        <color rgb="FF000000"/>
        <rFont val="Times New Roman"/>
        <family val="1"/>
      </rPr>
      <t xml:space="preserve">
Six Stages</t>
    </r>
  </si>
  <si>
    <r>
      <t xml:space="preserve">七層
</t>
    </r>
    <r>
      <rPr>
        <sz val="12"/>
        <color rgb="FF000000"/>
        <rFont val="Times New Roman"/>
        <family val="1"/>
      </rPr>
      <t>Seven Stages</t>
    </r>
  </si>
  <si>
    <r>
      <t>九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十二層</t>
    </r>
    <r>
      <rPr>
        <sz val="12"/>
        <color rgb="FF000000"/>
        <rFont val="Times New Roman"/>
        <family val="1"/>
      </rPr>
      <t xml:space="preserve">
Nine Stages~Twelve Stages</t>
    </r>
  </si>
  <si>
    <r>
      <t>十三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十五層</t>
    </r>
    <r>
      <rPr>
        <sz val="12"/>
        <color rgb="FF000000"/>
        <rFont val="Times New Roman"/>
        <family val="1"/>
      </rPr>
      <t xml:space="preserve">
Thirteen Stages~Fifteen Stages</t>
    </r>
  </si>
  <si>
    <r>
      <t>十六層以上</t>
    </r>
    <r>
      <rPr>
        <sz val="12"/>
        <color rgb="FF000000"/>
        <rFont val="Times New Roman"/>
        <family val="1"/>
      </rPr>
      <t xml:space="preserve">
Over Sixteen Stages</t>
    </r>
  </si>
  <si>
    <r>
      <rPr>
        <sz val="12"/>
        <color rgb="FF000000"/>
        <rFont val="標楷體"/>
        <family val="4"/>
        <charset val="136"/>
      </rPr>
      <t>合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計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Total</t>
    </r>
  </si>
  <si>
    <r>
      <rPr>
        <sz val="12"/>
        <color rgb="FF000000"/>
        <rFont val="標楷體"/>
        <family val="4"/>
        <charset val="136"/>
      </rPr>
      <t>都市計畫區域內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Within Urban Planned District</t>
    </r>
  </si>
  <si>
    <r>
      <rPr>
        <sz val="12"/>
        <color rgb="FF000000"/>
        <rFont val="標楷體"/>
        <family val="4"/>
        <charset val="136"/>
      </rPr>
      <t>都市計畫區域外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Outside Urban Planned District</t>
    </r>
  </si>
  <si>
    <r>
      <t xml:space="preserve">其他
</t>
    </r>
    <r>
      <rPr>
        <sz val="12"/>
        <color rgb="FF000000"/>
        <rFont val="Times New Roman"/>
        <family val="1"/>
      </rPr>
      <t>Other</t>
    </r>
  </si>
  <si>
    <r>
      <t>住　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　宅
</t>
    </r>
    <r>
      <rPr>
        <sz val="12"/>
        <color rgb="FF000000"/>
        <rFont val="Times New Roman"/>
        <family val="1"/>
      </rPr>
      <t>Housing</t>
    </r>
  </si>
  <si>
    <r>
      <t>其　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他
</t>
    </r>
    <r>
      <rPr>
        <sz val="12"/>
        <color rgb="FF000000"/>
        <rFont val="Times New Roman"/>
        <family val="1"/>
      </rPr>
      <t>Others</t>
    </r>
  </si>
  <si>
    <t>Year &amp; Month</t>
  </si>
  <si>
    <r>
      <t xml:space="preserve">戶 數
</t>
    </r>
    <r>
      <rPr>
        <sz val="12"/>
        <color rgb="FF000000"/>
        <rFont val="Times New Roman"/>
        <family val="1"/>
      </rPr>
      <t>Household</t>
    </r>
  </si>
  <si>
    <r>
      <rPr>
        <sz val="12"/>
        <color rgb="FF000000"/>
        <rFont val="標楷體"/>
        <family val="4"/>
        <charset val="136"/>
      </rPr>
      <t>住宅區</t>
    </r>
    <r>
      <rPr>
        <sz val="12"/>
        <color rgb="FF000000"/>
        <rFont val="Times New Roman"/>
        <family val="1"/>
      </rPr>
      <t xml:space="preserve"> Residential District</t>
    </r>
  </si>
  <si>
    <r>
      <t xml:space="preserve">商業區 </t>
    </r>
    <r>
      <rPr>
        <sz val="12"/>
        <color rgb="FF000000"/>
        <rFont val="Times New Roman"/>
        <family val="1"/>
      </rPr>
      <t>Commercial District</t>
    </r>
  </si>
  <si>
    <r>
      <t xml:space="preserve">工業區 </t>
    </r>
    <r>
      <rPr>
        <sz val="12"/>
        <color rgb="FF000000"/>
        <rFont val="Times New Roman"/>
        <family val="1"/>
      </rPr>
      <t>Industrial District</t>
    </r>
  </si>
  <si>
    <r>
      <t xml:space="preserve">行政區 </t>
    </r>
    <r>
      <rPr>
        <sz val="12"/>
        <color rgb="FF000000"/>
        <rFont val="Times New Roman"/>
        <family val="1"/>
      </rPr>
      <t>Administration District</t>
    </r>
  </si>
  <si>
    <r>
      <t>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他</t>
    </r>
    <r>
      <rPr>
        <sz val="12"/>
        <color rgb="FF000000"/>
        <rFont val="Times New Roman"/>
        <family val="1"/>
      </rPr>
      <t xml:space="preserve"> Others</t>
    </r>
  </si>
  <si>
    <r>
      <t>住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宅</t>
    </r>
    <r>
      <rPr>
        <sz val="12"/>
        <color rgb="FF000000"/>
        <rFont val="Times New Roman"/>
        <family val="1"/>
      </rPr>
      <t xml:space="preserve"> Residential</t>
    </r>
  </si>
  <si>
    <r>
      <t>非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住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宅</t>
    </r>
    <r>
      <rPr>
        <sz val="12"/>
        <color rgb="FF000000"/>
        <rFont val="Times New Roman"/>
        <family val="1"/>
      </rPr>
      <t xml:space="preserve"> Non-Residential</t>
    </r>
  </si>
  <si>
    <t>民國109年 2020</t>
  </si>
  <si>
    <r>
      <t>本年較上年增減</t>
    </r>
    <r>
      <rPr>
        <sz val="10"/>
        <color rgb="FF000000"/>
        <rFont val="Times New Roman"/>
        <family val="1"/>
      </rPr>
      <t>(%)</t>
    </r>
    <r>
      <rPr>
        <sz val="10"/>
        <color rgb="FF000000"/>
        <rFont val="Times New Roman"/>
        <family val="1"/>
      </rPr>
      <t xml:space="preserve">
V.S. LAST YEAR</t>
    </r>
  </si>
  <si>
    <t>　</t>
  </si>
  <si>
    <t>. 南投縣</t>
  </si>
  <si>
    <t>Nantou County</t>
  </si>
  <si>
    <t>. 雲林縣</t>
  </si>
  <si>
    <t>Yunlin County</t>
  </si>
  <si>
    <t>. 嘉義縣</t>
  </si>
  <si>
    <t>Chiayi County</t>
  </si>
  <si>
    <t>表19. 屏東縣核發建築物建造及拆除執照</t>
  </si>
  <si>
    <t>Table 19. Construction and Demolition Licenses in Pingtung County</t>
  </si>
  <si>
    <t>表19. 屏東縣核發建築物建造及拆除執照(續1)</t>
  </si>
  <si>
    <t>Table 19. Construction and Demolition Licenses in Pingtung County(Cont.1)</t>
  </si>
  <si>
    <t>表19. 屏東縣核發建築物建造及拆除執照(續2)</t>
  </si>
  <si>
    <t>Table 19. Construction and Demolition Licenses in Pingtung County(Cont'2)</t>
  </si>
  <si>
    <t>表19. 屏東縣核發建築物建造及拆除執照(續完)</t>
  </si>
  <si>
    <t>Table 19. Construction and Demolition Licenses in Pingtung County(Cont'd)</t>
  </si>
  <si>
    <t>表19-1. 屏東縣核發建築物使用執照-按用途別分</t>
  </si>
  <si>
    <t>Table 19-1. Usage Licenses in Pingtung County -By Use</t>
  </si>
  <si>
    <t>表19-1. 屏東縣核發建築物使用執照-按用途別分(續1)</t>
  </si>
  <si>
    <t>Table 19-1. Usage Licenses in Pingtung County -By Use(Cont'1)</t>
  </si>
  <si>
    <t>表19-1. 屏東縣核發建築物使用執照-按用途別分(續完)</t>
  </si>
  <si>
    <t>Table 19-1. Usage Licenses in Pingtung County -By Use(Cont'd)</t>
  </si>
  <si>
    <t>表19-2. 屏東縣核發建築物使用執照-按構造別分</t>
  </si>
  <si>
    <t>Table 19-2. Usage Licenses in Pingtung County -By Materials</t>
  </si>
  <si>
    <t>表19-2. 屏東縣核發建築物使用執照-按構造別分(續)</t>
  </si>
  <si>
    <t>Table 19-2. Usage Licenses in Pingtung County -By Materials(Cont.)</t>
  </si>
  <si>
    <t>表19-3. 屏東縣核發建築物使用執照-按高度別分</t>
  </si>
  <si>
    <t>Table 19-3. Usage Licenses in Pingtung County -By Height</t>
  </si>
  <si>
    <t>表19-4. 屏東縣核發建築物使用執照-按層數別分</t>
  </si>
  <si>
    <t>Table 19-4. Usage Licenses in Pingtung County -By Stage</t>
  </si>
  <si>
    <t>表19-4. 屏東縣核發建築物使用執照-按層數別分(續1)</t>
  </si>
  <si>
    <t>Table 19-4. Usage Licenses in Pingtung County -By Stage(Cont.1)</t>
  </si>
  <si>
    <t>表19-4. 屏東縣核發建築物使用執照-按層數別分(續完)</t>
  </si>
  <si>
    <t>Table 19-4. Usage Licenses in Pingtung County -By Stage(Cont'd)</t>
  </si>
  <si>
    <t>表19-5. 屏東縣核發建築物使用執照-按使用分區別分</t>
  </si>
  <si>
    <t>Table 19-5. Usage Licenses in Pingtung County -By Using Districts</t>
  </si>
  <si>
    <t>表19-5. 屏東縣核發建築物使用執照-按使用分區別分(續)</t>
  </si>
  <si>
    <t>Table 19-5. Usage Licenses in Pingtung County -By Using Districts(Cont.)</t>
  </si>
  <si>
    <t>. 屏東縣</t>
  </si>
  <si>
    <t>Pingtung County</t>
  </si>
  <si>
    <t>. 臺東縣</t>
  </si>
  <si>
    <t>Taitung County</t>
  </si>
  <si>
    <t>. 花蓮縣</t>
  </si>
  <si>
    <t>Hualien County</t>
  </si>
  <si>
    <t>. 澎湖縣</t>
  </si>
  <si>
    <t>Penghu County</t>
  </si>
  <si>
    <t>. 基隆市</t>
  </si>
  <si>
    <t>Keelung City</t>
  </si>
  <si>
    <t>. 新竹市</t>
  </si>
  <si>
    <t>Hsinchu City</t>
  </si>
  <si>
    <t>. 嘉義市</t>
  </si>
  <si>
    <t>Chiayi City</t>
  </si>
  <si>
    <t>. 金門縣</t>
  </si>
  <si>
    <t>Kinmen County</t>
  </si>
  <si>
    <t>. 連江縣</t>
  </si>
  <si>
    <t>Lienchiang County</t>
  </si>
  <si>
    <r>
      <t xml:space="preserve">總樓地板面積
</t>
    </r>
    <r>
      <rPr>
        <sz val="10"/>
        <color rgb="FF000000"/>
        <rFont val="Times New Roman"/>
        <family val="1"/>
      </rPr>
      <t>Total Floor
Area</t>
    </r>
  </si>
  <si>
    <r>
      <t xml:space="preserve">工程造價
</t>
    </r>
    <r>
      <rPr>
        <sz val="10"/>
        <color rgb="FF000000"/>
        <rFont val="Times New Roman"/>
        <family val="1"/>
      </rPr>
      <t>Construction Expenditure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</si>
</sst>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0;&quot;-&quot;0.00;&quot;    －&quot;"/>
    <numFmt numFmtId="177" formatCode="#,##0.00;&quot;-&quot;#,##0.00;&quot;        －&quot;"/>
    <numFmt numFmtId="178" formatCode="0.00;&quot;-&quot;0.00;&quot;   －&quot;"/>
    <numFmt numFmtId="179" formatCode="#,##0.00;&quot;-&quot;#,##0.00;&quot;       －&quot;"/>
    <numFmt numFmtId="180" formatCode="#,##0.00;&quot;-&quot;#,##0.00;&quot;           －&quot;"/>
    <numFmt numFmtId="181" formatCode="#,##0;&quot;-&quot;#,##0;&quot;    －&quot;"/>
    <numFmt numFmtId="182" formatCode="#,##0;&quot;-&quot;#,##0;&quot;        －&quot;"/>
    <numFmt numFmtId="183" formatCode="#,##0;&quot;-&quot;#,##0;&quot;       －&quot;"/>
    <numFmt numFmtId="184" formatCode="#,##0;&quot;-&quot;#,##0;&quot;           －&quot;"/>
    <numFmt numFmtId="185" formatCode="#,##0;&quot;-&quot;#,##0;&quot;         －&quot;"/>
    <numFmt numFmtId="186" formatCode="#,##0.00;&quot;-&quot;#,##0.00;&quot;         －&quot;"/>
    <numFmt numFmtId="187" formatCode="0.00;&quot;-&quot;0.00;&quot;     －&quot;"/>
    <numFmt numFmtId="188" formatCode="#,##0;&quot;-&quot;#,##0;&quot;     －&quot;"/>
    <numFmt numFmtId="189" formatCode="#,##0;&quot;-&quot;#,##0;&quot;   －&quot;"/>
  </numFmts>
  <fonts count="3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15"/>
      <color rgb="FF000000"/>
      <name val="Times New Roman"/>
      <family val="1"/>
    </font>
    <font>
      <sz val="16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細明體"/>
      <family val="3"/>
      <charset val="136"/>
    </font>
    <font>
      <sz val="10"/>
      <color rgb="FF000000"/>
      <name val="Times New Roman"/>
      <family val="1"/>
    </font>
    <font>
      <sz val="10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1"/>
      <color rgb="FF000000"/>
      <name val="Times New Roman"/>
      <family val="1"/>
    </font>
    <font>
      <sz val="10"/>
      <color rgb="FF000000"/>
      <name val="標楷體"/>
      <family val="4"/>
      <charset val="136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5"/>
      <color rgb="FF000000"/>
      <name val="新細明體"/>
      <family val="1"/>
      <charset val="136"/>
    </font>
    <font>
      <sz val="20"/>
      <color rgb="FF000000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CCFF"/>
        <bgColor rgb="FF00CCFF"/>
      </patternFill>
    </fill>
  </fills>
  <borders count="3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0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261">
    <xf numFmtId="0" fontId="0" fillId="0" borderId="0" xfId="0">
      <alignment vertical="center"/>
    </xf>
    <xf numFmtId="0" fontId="2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0" fillId="0" borderId="0" xfId="0" applyAlignment="1">
      <alignment vertical="center"/>
    </xf>
    <xf numFmtId="0" fontId="5" fillId="0" borderId="0" xfId="13" applyFont="1" applyFill="1" applyAlignment="1">
      <alignment vertical="center"/>
    </xf>
    <xf numFmtId="0" fontId="5" fillId="0" borderId="0" xfId="7" applyFont="1" applyFill="1" applyAlignment="1">
      <alignment vertical="center"/>
    </xf>
    <xf numFmtId="0" fontId="0" fillId="0" borderId="0" xfId="0" applyAlignment="1"/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" xfId="0" applyFont="1" applyBorder="1" applyAlignment="1"/>
    <xf numFmtId="0" fontId="19" fillId="0" borderId="0" xfId="0" applyFont="1" applyAlignment="1">
      <alignment horizontal="right"/>
    </xf>
    <xf numFmtId="0" fontId="21" fillId="0" borderId="0" xfId="0" applyFont="1" applyAlignment="1">
      <alignment vertical="center"/>
    </xf>
    <xf numFmtId="0" fontId="21" fillId="0" borderId="2" xfId="0" applyFont="1" applyBorder="1" applyAlignment="1">
      <alignment vertical="center"/>
    </xf>
    <xf numFmtId="0" fontId="22" fillId="0" borderId="0" xfId="0" applyFont="1" applyAlignment="1"/>
    <xf numFmtId="0" fontId="19" fillId="0" borderId="0" xfId="0" applyFont="1" applyAlignment="1"/>
    <xf numFmtId="0" fontId="21" fillId="0" borderId="0" xfId="0" applyFont="1" applyAlignment="1"/>
    <xf numFmtId="0" fontId="18" fillId="0" borderId="0" xfId="0" applyFont="1" applyAlignment="1"/>
    <xf numFmtId="0" fontId="18" fillId="0" borderId="5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vertical="center" wrapText="1"/>
    </xf>
    <xf numFmtId="3" fontId="22" fillId="0" borderId="15" xfId="0" applyNumberFormat="1" applyFont="1" applyBorder="1" applyAlignment="1">
      <alignment horizontal="right" vertical="center"/>
    </xf>
    <xf numFmtId="3" fontId="22" fillId="0" borderId="0" xfId="0" applyNumberFormat="1" applyFont="1" applyAlignment="1">
      <alignment horizontal="right" vertical="center"/>
    </xf>
    <xf numFmtId="49" fontId="26" fillId="0" borderId="10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10" xfId="0" applyFont="1" applyBorder="1" applyAlignment="1">
      <alignment vertical="center" wrapText="1"/>
    </xf>
    <xf numFmtId="3" fontId="22" fillId="0" borderId="0" xfId="0" applyNumberFormat="1" applyFont="1" applyAlignment="1">
      <alignment vertical="center" wrapText="1"/>
    </xf>
    <xf numFmtId="188" fontId="22" fillId="0" borderId="0" xfId="0" applyNumberFormat="1" applyFont="1" applyAlignment="1">
      <alignment horizontal="right" vertical="center"/>
    </xf>
    <xf numFmtId="185" fontId="22" fillId="0" borderId="0" xfId="0" applyNumberFormat="1" applyFont="1" applyAlignment="1">
      <alignment horizontal="right" vertical="center"/>
    </xf>
    <xf numFmtId="184" fontId="22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 wrapText="1"/>
    </xf>
    <xf numFmtId="181" fontId="22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83" fontId="22" fillId="0" borderId="0" xfId="0" applyNumberFormat="1" applyFont="1" applyAlignment="1">
      <alignment horizontal="right" vertical="center"/>
    </xf>
    <xf numFmtId="182" fontId="22" fillId="0" borderId="0" xfId="0" applyNumberFormat="1" applyFont="1" applyAlignment="1">
      <alignment horizontal="right" vertical="center"/>
    </xf>
    <xf numFmtId="183" fontId="22" fillId="0" borderId="15" xfId="0" applyNumberFormat="1" applyFont="1" applyBorder="1" applyAlignment="1">
      <alignment horizontal="right" vertical="center"/>
    </xf>
    <xf numFmtId="181" fontId="22" fillId="0" borderId="15" xfId="0" applyNumberFormat="1" applyFont="1" applyBorder="1" applyAlignment="1">
      <alignment horizontal="right" vertical="center"/>
    </xf>
    <xf numFmtId="182" fontId="22" fillId="0" borderId="15" xfId="0" applyNumberFormat="1" applyFont="1" applyBorder="1" applyAlignment="1">
      <alignment horizontal="right" vertical="center"/>
    </xf>
    <xf numFmtId="189" fontId="22" fillId="0" borderId="0" xfId="0" applyNumberFormat="1" applyFont="1" applyAlignment="1">
      <alignment horizontal="right" vertical="center"/>
    </xf>
    <xf numFmtId="184" fontId="22" fillId="0" borderId="15" xfId="0" applyNumberFormat="1" applyFont="1" applyBorder="1" applyAlignment="1">
      <alignment horizontal="right" vertical="center"/>
    </xf>
    <xf numFmtId="185" fontId="22" fillId="0" borderId="15" xfId="0" applyNumberFormat="1" applyFont="1" applyBorder="1" applyAlignment="1">
      <alignment horizontal="right" vertical="center"/>
    </xf>
    <xf numFmtId="0" fontId="26" fillId="0" borderId="5" xfId="0" applyFont="1" applyBorder="1" applyAlignment="1">
      <alignment vertical="center" wrapText="1"/>
    </xf>
    <xf numFmtId="4" fontId="22" fillId="0" borderId="4" xfId="0" applyNumberFormat="1" applyFont="1" applyBorder="1" applyAlignment="1">
      <alignment horizontal="right" vertical="center"/>
    </xf>
    <xf numFmtId="4" fontId="22" fillId="0" borderId="5" xfId="0" applyNumberFormat="1" applyFont="1" applyBorder="1" applyAlignment="1">
      <alignment horizontal="right" vertical="center"/>
    </xf>
    <xf numFmtId="179" fontId="22" fillId="0" borderId="5" xfId="0" applyNumberFormat="1" applyFont="1" applyBorder="1" applyAlignment="1">
      <alignment horizontal="right" vertical="center"/>
    </xf>
    <xf numFmtId="180" fontId="22" fillId="0" borderId="5" xfId="0" applyNumberFormat="1" applyFont="1" applyBorder="1" applyAlignment="1">
      <alignment horizontal="right" vertical="center"/>
    </xf>
    <xf numFmtId="186" fontId="22" fillId="0" borderId="5" xfId="0" applyNumberFormat="1" applyFont="1" applyBorder="1" applyAlignment="1">
      <alignment horizontal="right" vertical="center"/>
    </xf>
    <xf numFmtId="3" fontId="22" fillId="0" borderId="5" xfId="0" applyNumberFormat="1" applyFont="1" applyBorder="1" applyAlignment="1">
      <alignment horizontal="right" vertical="center"/>
    </xf>
    <xf numFmtId="179" fontId="22" fillId="0" borderId="4" xfId="0" applyNumberFormat="1" applyFont="1" applyBorder="1" applyAlignment="1">
      <alignment horizontal="right" vertical="center"/>
    </xf>
    <xf numFmtId="0" fontId="26" fillId="0" borderId="9" xfId="0" applyFont="1" applyBorder="1" applyAlignment="1">
      <alignment vertical="center" wrapText="1"/>
    </xf>
    <xf numFmtId="2" fontId="22" fillId="0" borderId="5" xfId="0" applyNumberFormat="1" applyFont="1" applyBorder="1" applyAlignment="1">
      <alignment vertical="center" wrapText="1"/>
    </xf>
    <xf numFmtId="2" fontId="22" fillId="0" borderId="5" xfId="0" applyNumberFormat="1" applyFont="1" applyBorder="1" applyAlignment="1">
      <alignment horizontal="right" vertical="center"/>
    </xf>
    <xf numFmtId="187" fontId="22" fillId="0" borderId="5" xfId="0" applyNumberFormat="1" applyFont="1" applyBorder="1" applyAlignment="1">
      <alignment horizontal="right" vertical="center"/>
    </xf>
    <xf numFmtId="0" fontId="26" fillId="0" borderId="8" xfId="0" applyFont="1" applyBorder="1" applyAlignment="1">
      <alignment vertical="center" wrapText="1"/>
    </xf>
    <xf numFmtId="2" fontId="22" fillId="0" borderId="4" xfId="0" applyNumberFormat="1" applyFont="1" applyBorder="1" applyAlignment="1">
      <alignment horizontal="right" vertical="center"/>
    </xf>
    <xf numFmtId="2" fontId="22" fillId="0" borderId="8" xfId="0" applyNumberFormat="1" applyFont="1" applyBorder="1" applyAlignment="1">
      <alignment horizontal="right" vertical="center"/>
    </xf>
    <xf numFmtId="4" fontId="22" fillId="0" borderId="8" xfId="0" applyNumberFormat="1" applyFont="1" applyBorder="1" applyAlignment="1">
      <alignment horizontal="right" vertical="center"/>
    </xf>
    <xf numFmtId="187" fontId="22" fillId="0" borderId="8" xfId="0" applyNumberFormat="1" applyFont="1" applyBorder="1" applyAlignment="1">
      <alignment horizontal="right" vertical="center"/>
    </xf>
    <xf numFmtId="186" fontId="22" fillId="0" borderId="8" xfId="0" applyNumberFormat="1" applyFont="1" applyBorder="1" applyAlignment="1">
      <alignment horizontal="right" vertical="center"/>
    </xf>
    <xf numFmtId="181" fontId="22" fillId="0" borderId="5" xfId="0" applyNumberFormat="1" applyFont="1" applyBorder="1" applyAlignment="1">
      <alignment horizontal="right" vertical="center"/>
    </xf>
    <xf numFmtId="184" fontId="22" fillId="0" borderId="5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8" xfId="0" applyBorder="1" applyAlignment="1"/>
    <xf numFmtId="0" fontId="15" fillId="0" borderId="0" xfId="0" applyFont="1" applyAlignment="1"/>
    <xf numFmtId="0" fontId="29" fillId="0" borderId="0" xfId="0" applyFont="1" applyAlignment="1"/>
    <xf numFmtId="0" fontId="30" fillId="0" borderId="0" xfId="0" applyFont="1" applyAlignment="1"/>
    <xf numFmtId="176" fontId="22" fillId="0" borderId="5" xfId="0" applyNumberFormat="1" applyFont="1" applyBorder="1" applyAlignment="1">
      <alignment horizontal="right" vertical="center"/>
    </xf>
    <xf numFmtId="177" fontId="22" fillId="0" borderId="5" xfId="0" applyNumberFormat="1" applyFont="1" applyBorder="1" applyAlignment="1">
      <alignment horizontal="right" vertical="center"/>
    </xf>
    <xf numFmtId="178" fontId="22" fillId="0" borderId="5" xfId="0" applyNumberFormat="1" applyFont="1" applyBorder="1" applyAlignment="1">
      <alignment horizontal="right" vertical="center"/>
    </xf>
    <xf numFmtId="0" fontId="19" fillId="0" borderId="16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1" fillId="0" borderId="16" xfId="0" applyFont="1" applyBorder="1" applyAlignment="1">
      <alignment vertical="center"/>
    </xf>
    <xf numFmtId="0" fontId="22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8" fillId="0" borderId="2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3" fontId="22" fillId="0" borderId="29" xfId="0" applyNumberFormat="1" applyFont="1" applyBorder="1" applyAlignment="1">
      <alignment horizontal="right" vertical="center"/>
    </xf>
    <xf numFmtId="179" fontId="22" fillId="0" borderId="0" xfId="0" applyNumberFormat="1" applyFont="1" applyAlignment="1">
      <alignment horizontal="right" vertical="center"/>
    </xf>
    <xf numFmtId="180" fontId="22" fillId="0" borderId="0" xfId="0" applyNumberFormat="1" applyFont="1" applyAlignment="1">
      <alignment horizontal="right" vertical="center"/>
    </xf>
    <xf numFmtId="49" fontId="26" fillId="0" borderId="24" xfId="0" applyNumberFormat="1" applyFont="1" applyBorder="1" applyAlignment="1">
      <alignment vertical="center"/>
    </xf>
    <xf numFmtId="0" fontId="26" fillId="0" borderId="24" xfId="0" applyFont="1" applyBorder="1" applyAlignment="1">
      <alignment vertical="center" wrapText="1"/>
    </xf>
    <xf numFmtId="181" fontId="22" fillId="0" borderId="29" xfId="0" applyNumberFormat="1" applyFont="1" applyBorder="1" applyAlignment="1">
      <alignment horizontal="right" vertical="center"/>
    </xf>
    <xf numFmtId="0" fontId="26" fillId="0" borderId="24" xfId="0" applyFont="1" applyBorder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182" fontId="22" fillId="0" borderId="29" xfId="0" applyNumberFormat="1" applyFont="1" applyBorder="1" applyAlignment="1">
      <alignment horizontal="right" vertical="center"/>
    </xf>
    <xf numFmtId="183" fontId="22" fillId="0" borderId="29" xfId="0" applyNumberFormat="1" applyFont="1" applyBorder="1" applyAlignment="1">
      <alignment horizontal="right" vertical="center"/>
    </xf>
    <xf numFmtId="184" fontId="22" fillId="0" borderId="29" xfId="0" applyNumberFormat="1" applyFont="1" applyBorder="1" applyAlignment="1">
      <alignment horizontal="right" vertical="center"/>
    </xf>
    <xf numFmtId="185" fontId="22" fillId="0" borderId="29" xfId="0" applyNumberFormat="1" applyFont="1" applyBorder="1" applyAlignment="1">
      <alignment horizontal="right" vertical="center"/>
    </xf>
    <xf numFmtId="0" fontId="26" fillId="0" borderId="19" xfId="0" applyFont="1" applyBorder="1" applyAlignment="1">
      <alignment vertical="center" wrapText="1"/>
    </xf>
    <xf numFmtId="4" fontId="22" fillId="0" borderId="18" xfId="0" applyNumberFormat="1" applyFont="1" applyBorder="1" applyAlignment="1">
      <alignment horizontal="right" vertical="center"/>
    </xf>
    <xf numFmtId="4" fontId="22" fillId="0" borderId="19" xfId="0" applyNumberFormat="1" applyFont="1" applyBorder="1" applyAlignment="1">
      <alignment horizontal="right" vertical="center"/>
    </xf>
    <xf numFmtId="179" fontId="22" fillId="0" borderId="19" xfId="0" applyNumberFormat="1" applyFont="1" applyBorder="1" applyAlignment="1">
      <alignment horizontal="right" vertical="center"/>
    </xf>
    <xf numFmtId="3" fontId="22" fillId="0" borderId="19" xfId="0" applyNumberFormat="1" applyFont="1" applyBorder="1" applyAlignment="1">
      <alignment horizontal="right" vertical="center"/>
    </xf>
    <xf numFmtId="0" fontId="26" fillId="0" borderId="23" xfId="0" applyFont="1" applyBorder="1" applyAlignment="1">
      <alignment vertical="center" wrapText="1"/>
    </xf>
    <xf numFmtId="180" fontId="22" fillId="0" borderId="19" xfId="0" applyNumberFormat="1" applyFont="1" applyBorder="1" applyAlignment="1">
      <alignment horizontal="right" vertical="center"/>
    </xf>
    <xf numFmtId="2" fontId="22" fillId="0" borderId="19" xfId="0" applyNumberFormat="1" applyFont="1" applyBorder="1" applyAlignment="1">
      <alignment vertical="center" wrapText="1"/>
    </xf>
    <xf numFmtId="2" fontId="22" fillId="0" borderId="19" xfId="0" applyNumberFormat="1" applyFont="1" applyBorder="1" applyAlignment="1">
      <alignment horizontal="right" vertical="center"/>
    </xf>
    <xf numFmtId="176" fontId="22" fillId="0" borderId="19" xfId="0" applyNumberFormat="1" applyFont="1" applyBorder="1" applyAlignment="1">
      <alignment horizontal="right" vertical="center"/>
    </xf>
    <xf numFmtId="186" fontId="22" fillId="0" borderId="19" xfId="0" applyNumberFormat="1" applyFont="1" applyBorder="1" applyAlignment="1">
      <alignment horizontal="right" vertical="center"/>
    </xf>
    <xf numFmtId="0" fontId="26" fillId="0" borderId="22" xfId="0" applyFont="1" applyBorder="1" applyAlignment="1">
      <alignment vertical="center" wrapText="1"/>
    </xf>
    <xf numFmtId="2" fontId="22" fillId="0" borderId="18" xfId="0" applyNumberFormat="1" applyFont="1" applyBorder="1" applyAlignment="1">
      <alignment horizontal="right" vertical="center"/>
    </xf>
    <xf numFmtId="2" fontId="22" fillId="0" borderId="22" xfId="0" applyNumberFormat="1" applyFont="1" applyBorder="1" applyAlignment="1">
      <alignment horizontal="right" vertical="center"/>
    </xf>
    <xf numFmtId="4" fontId="22" fillId="0" borderId="22" xfId="0" applyNumberFormat="1" applyFont="1" applyBorder="1" applyAlignment="1">
      <alignment horizontal="right" vertical="center"/>
    </xf>
    <xf numFmtId="187" fontId="22" fillId="0" borderId="22" xfId="0" applyNumberFormat="1" applyFont="1" applyBorder="1" applyAlignment="1">
      <alignment horizontal="right" vertical="center"/>
    </xf>
    <xf numFmtId="186" fontId="22" fillId="0" borderId="22" xfId="0" applyNumberFormat="1" applyFont="1" applyBorder="1" applyAlignment="1">
      <alignment horizontal="right" vertical="center"/>
    </xf>
    <xf numFmtId="177" fontId="22" fillId="0" borderId="19" xfId="0" applyNumberFormat="1" applyFont="1" applyBorder="1" applyAlignment="1">
      <alignment horizontal="right" vertical="center"/>
    </xf>
    <xf numFmtId="181" fontId="22" fillId="0" borderId="19" xfId="0" applyNumberFormat="1" applyFont="1" applyBorder="1" applyAlignment="1">
      <alignment horizontal="right" vertical="center"/>
    </xf>
    <xf numFmtId="184" fontId="22" fillId="0" borderId="19" xfId="0" applyNumberFormat="1" applyFont="1" applyBorder="1" applyAlignment="1">
      <alignment horizontal="right" vertical="center"/>
    </xf>
    <xf numFmtId="178" fontId="22" fillId="0" borderId="19" xfId="0" applyNumberFormat="1" applyFont="1" applyBorder="1" applyAlignment="1">
      <alignment horizontal="right" vertical="center"/>
    </xf>
    <xf numFmtId="177" fontId="22" fillId="0" borderId="18" xfId="0" applyNumberFormat="1" applyFont="1" applyBorder="1" applyAlignment="1">
      <alignment horizontal="right" vertical="center"/>
    </xf>
    <xf numFmtId="0" fontId="18" fillId="0" borderId="22" xfId="0" applyFont="1" applyBorder="1" applyAlignment="1">
      <alignment vertical="center"/>
    </xf>
    <xf numFmtId="0" fontId="0" fillId="0" borderId="22" xfId="0" applyBorder="1">
      <alignment vertical="center"/>
    </xf>
    <xf numFmtId="0" fontId="15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177" fontId="22" fillId="0" borderId="4" xfId="0" applyNumberFormat="1" applyFont="1" applyBorder="1" applyAlignment="1">
      <alignment horizontal="right" vertical="center"/>
    </xf>
    <xf numFmtId="187" fontId="22" fillId="0" borderId="19" xfId="0" applyNumberFormat="1" applyFont="1" applyBorder="1" applyAlignment="1">
      <alignment horizontal="right" vertical="center"/>
    </xf>
    <xf numFmtId="180" fontId="2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81" fontId="22" fillId="0" borderId="0" xfId="0" applyNumberFormat="1" applyFont="1" applyAlignment="1">
      <alignment vertical="center" wrapText="1"/>
    </xf>
    <xf numFmtId="188" fontId="22" fillId="0" borderId="15" xfId="0" applyNumberFormat="1" applyFont="1" applyBorder="1" applyAlignment="1">
      <alignment horizontal="right" vertical="center"/>
    </xf>
    <xf numFmtId="176" fontId="22" fillId="0" borderId="5" xfId="0" applyNumberFormat="1" applyFont="1" applyBorder="1" applyAlignment="1">
      <alignment vertical="center" wrapText="1"/>
    </xf>
    <xf numFmtId="0" fontId="0" fillId="0" borderId="5" xfId="0" applyBorder="1" applyAlignment="1">
      <alignment horizontal="right" vertical="center"/>
    </xf>
    <xf numFmtId="183" fontId="22" fillId="0" borderId="5" xfId="0" applyNumberFormat="1" applyFont="1" applyBorder="1" applyAlignment="1">
      <alignment horizontal="right" vertical="center"/>
    </xf>
    <xf numFmtId="187" fontId="22" fillId="0" borderId="4" xfId="0" applyNumberFormat="1" applyFont="1" applyBorder="1" applyAlignment="1">
      <alignment horizontal="right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shrinkToFit="1"/>
    </xf>
    <xf numFmtId="0" fontId="15" fillId="0" borderId="0" xfId="0" applyFont="1" applyAlignment="1">
      <alignment horizontal="center" shrinkToFi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Fill="1" applyBorder="1" applyAlignment="1">
      <alignment horizontal="right" vertical="center"/>
    </xf>
    <xf numFmtId="0" fontId="0" fillId="0" borderId="2" xfId="0" applyFill="1" applyBorder="1">
      <alignment vertical="center"/>
    </xf>
    <xf numFmtId="0" fontId="19" fillId="0" borderId="2" xfId="0" applyFont="1" applyFill="1" applyBorder="1" applyAlignment="1">
      <alignment horizontal="right"/>
    </xf>
    <xf numFmtId="0" fontId="19" fillId="0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0" fontId="18" fillId="0" borderId="7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/>
    </xf>
    <xf numFmtId="0" fontId="0" fillId="0" borderId="8" xfId="0" applyFill="1" applyBorder="1">
      <alignment vertical="center"/>
    </xf>
    <xf numFmtId="0" fontId="18" fillId="0" borderId="0" xfId="0" applyFont="1" applyAlignment="1">
      <alignment horizontal="left" vertical="top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left" vertical="top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15" fillId="0" borderId="0" xfId="0" applyFont="1" applyFill="1" applyAlignment="1">
      <alignment horizontal="center" shrinkToFit="1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16" xfId="0" applyFont="1" applyFill="1" applyBorder="1" applyAlignment="1">
      <alignment horizontal="right" vertical="center"/>
    </xf>
    <xf numFmtId="0" fontId="0" fillId="0" borderId="16" xfId="0" applyFill="1" applyBorder="1">
      <alignment vertical="center"/>
    </xf>
    <xf numFmtId="0" fontId="19" fillId="0" borderId="16" xfId="0" applyFont="1" applyFill="1" applyBorder="1" applyAlignment="1">
      <alignment horizontal="right"/>
    </xf>
    <xf numFmtId="0" fontId="19" fillId="0" borderId="16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23" xfId="0" applyFill="1" applyBorder="1">
      <alignment vertical="center"/>
    </xf>
    <xf numFmtId="0" fontId="18" fillId="0" borderId="21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0" fillId="0" borderId="20" xfId="0" applyFill="1" applyBorder="1">
      <alignment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/>
    </xf>
    <xf numFmtId="0" fontId="0" fillId="0" borderId="22" xfId="0" applyFill="1" applyBorder="1">
      <alignment vertical="center"/>
    </xf>
    <xf numFmtId="0" fontId="18" fillId="0" borderId="0" xfId="0" applyFont="1" applyFill="1" applyAlignment="1">
      <alignment horizontal="left" vertical="top" wrapText="1"/>
    </xf>
  </cellXfs>
  <cellStyles count="20">
    <cellStyle name="Accent" xfId="1" xr:uid="{C9BE5B43-95C8-47ED-9ED0-2B2D7157AE4E}"/>
    <cellStyle name="Accent 1" xfId="2" xr:uid="{E7100C7F-AD9D-4763-B299-795E1F9F5844}"/>
    <cellStyle name="Accent 2" xfId="3" xr:uid="{558CCEA4-10F8-45AC-99AE-865F839154BE}"/>
    <cellStyle name="Accent 3" xfId="4" xr:uid="{C290DB0F-403D-411D-B72E-D9FB2D86F27A}"/>
    <cellStyle name="Bad" xfId="5" xr:uid="{15608B8D-A0B4-44BA-AC20-E77487A0BEB4}"/>
    <cellStyle name="Error" xfId="6" xr:uid="{D3CDCEB0-B3D3-406B-9403-A219187B4447}"/>
    <cellStyle name="Excel_BuiltIn_Hyperlink" xfId="7" xr:uid="{A23BF606-0621-4BDE-B72B-7781AF752E69}"/>
    <cellStyle name="Footnote" xfId="8" xr:uid="{980CCDC1-19DC-441A-98A3-DDA33EE195BD}"/>
    <cellStyle name="Good" xfId="9" xr:uid="{E7596FE5-A961-4CF0-8403-832104BD88CB}"/>
    <cellStyle name="Heading" xfId="10" xr:uid="{6335F6AE-7664-44C9-8516-5130A60FE52B}"/>
    <cellStyle name="Heading 1" xfId="11" xr:uid="{6BEF532C-ED8C-4636-86CF-37E7885D730F}"/>
    <cellStyle name="Heading 2" xfId="12" xr:uid="{C7EC8264-CEEC-47C8-8A82-C1D92238F850}"/>
    <cellStyle name="Hyperlink" xfId="13" xr:uid="{1D4C1219-2D9E-4F6C-BBAB-E3E2FABA78D5}"/>
    <cellStyle name="Neutral" xfId="14" xr:uid="{AA474D40-3A57-4101-8A09-B3AABC9D49BD}"/>
    <cellStyle name="Note" xfId="15" xr:uid="{A5577033-4CCC-48DD-AFD4-40563FF2D8FA}"/>
    <cellStyle name="Result" xfId="16" xr:uid="{17AEF69E-73DF-4D98-9CFC-CF12E8FE0CD9}"/>
    <cellStyle name="Status" xfId="17" xr:uid="{0F934D8A-44B0-4DAA-9E5D-9430EC85B923}"/>
    <cellStyle name="Text" xfId="18" xr:uid="{D95D2038-B023-4884-A4E5-59043F3FC742}"/>
    <cellStyle name="Warning" xfId="19" xr:uid="{76A54E15-0AD6-4A20-88CE-8900A66B87C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E601-29F7-4DEE-8996-1E5366C196E9}">
  <dimension ref="A1:IW13"/>
  <sheetViews>
    <sheetView tabSelected="1" workbookViewId="0"/>
  </sheetViews>
  <sheetFormatPr defaultColWidth="7.33203125" defaultRowHeight="16.5" customHeight="1" x14ac:dyDescent="0.3"/>
  <cols>
    <col min="1" max="1" width="7.21875" style="3" customWidth="1"/>
    <col min="2" max="3" width="7.33203125" style="3" customWidth="1"/>
    <col min="4" max="4" width="10.6640625" style="3" customWidth="1"/>
    <col min="5" max="5" width="9.33203125" style="3" customWidth="1"/>
    <col min="6" max="6" width="3.5546875" style="3" customWidth="1"/>
    <col min="7" max="7" width="6.33203125" style="3" customWidth="1"/>
    <col min="8" max="9" width="7.33203125" style="3" customWidth="1"/>
    <col min="10" max="10" width="10.5546875" style="3" customWidth="1"/>
    <col min="11" max="257" width="7.33203125" style="3" customWidth="1"/>
    <col min="258" max="258" width="7.33203125" customWidth="1"/>
  </cols>
  <sheetData>
    <row r="1" spans="1:11" ht="28.5" customHeight="1" x14ac:dyDescent="0.3">
      <c r="A1" s="1" t="s">
        <v>0</v>
      </c>
      <c r="B1" s="2"/>
      <c r="E1" t="s">
        <v>1</v>
      </c>
    </row>
    <row r="2" spans="1:11" ht="21" customHeight="1" x14ac:dyDescent="0.3">
      <c r="A2" s="4" t="s">
        <v>2</v>
      </c>
      <c r="B2" t="s">
        <v>3</v>
      </c>
      <c r="E2" t="s">
        <v>4</v>
      </c>
      <c r="G2" s="4" t="s">
        <v>5</v>
      </c>
      <c r="H2" t="s">
        <v>6</v>
      </c>
      <c r="K2" t="s">
        <v>4</v>
      </c>
    </row>
    <row r="3" spans="1:11" ht="21" customHeight="1" x14ac:dyDescent="0.3">
      <c r="A3" s="5" t="s">
        <v>7</v>
      </c>
      <c r="B3" s="3" t="s">
        <v>8</v>
      </c>
      <c r="E3" t="s">
        <v>4</v>
      </c>
      <c r="G3" s="4" t="s">
        <v>9</v>
      </c>
      <c r="H3" t="s">
        <v>10</v>
      </c>
      <c r="K3" t="s">
        <v>4</v>
      </c>
    </row>
    <row r="4" spans="1:11" ht="21" customHeight="1" x14ac:dyDescent="0.3">
      <c r="A4" s="4" t="s">
        <v>11</v>
      </c>
      <c r="B4" s="3" t="s">
        <v>12</v>
      </c>
      <c r="E4" t="s">
        <v>4</v>
      </c>
      <c r="G4" s="4" t="s">
        <v>13</v>
      </c>
      <c r="H4" t="s">
        <v>14</v>
      </c>
      <c r="K4" t="s">
        <v>4</v>
      </c>
    </row>
    <row r="5" spans="1:11" ht="21" customHeight="1" x14ac:dyDescent="0.3">
      <c r="A5" s="4" t="s">
        <v>15</v>
      </c>
      <c r="B5" s="3" t="s">
        <v>16</v>
      </c>
      <c r="E5" t="s">
        <v>4</v>
      </c>
      <c r="G5" s="4" t="s">
        <v>17</v>
      </c>
      <c r="H5" t="s">
        <v>18</v>
      </c>
      <c r="K5" t="s">
        <v>4</v>
      </c>
    </row>
    <row r="6" spans="1:11" ht="21" customHeight="1" x14ac:dyDescent="0.3">
      <c r="A6" s="4" t="s">
        <v>19</v>
      </c>
      <c r="B6" s="3" t="s">
        <v>20</v>
      </c>
      <c r="E6" t="s">
        <v>4</v>
      </c>
      <c r="G6" s="4" t="s">
        <v>21</v>
      </c>
      <c r="H6" t="s">
        <v>22</v>
      </c>
      <c r="K6" t="s">
        <v>4</v>
      </c>
    </row>
    <row r="7" spans="1:11" ht="21" customHeight="1" x14ac:dyDescent="0.3">
      <c r="A7" s="4" t="s">
        <v>23</v>
      </c>
      <c r="B7" s="3" t="s">
        <v>24</v>
      </c>
      <c r="E7" t="s">
        <v>4</v>
      </c>
      <c r="G7" s="4" t="s">
        <v>25</v>
      </c>
      <c r="H7" t="s">
        <v>26</v>
      </c>
      <c r="K7" t="s">
        <v>4</v>
      </c>
    </row>
    <row r="8" spans="1:11" ht="21" customHeight="1" x14ac:dyDescent="0.3">
      <c r="A8" s="4" t="s">
        <v>27</v>
      </c>
      <c r="B8" s="3" t="s">
        <v>28</v>
      </c>
      <c r="E8" t="s">
        <v>4</v>
      </c>
      <c r="G8" s="4" t="s">
        <v>29</v>
      </c>
      <c r="H8" t="s">
        <v>30</v>
      </c>
      <c r="K8" t="s">
        <v>4</v>
      </c>
    </row>
    <row r="9" spans="1:11" ht="21" customHeight="1" x14ac:dyDescent="0.3">
      <c r="A9" s="4" t="s">
        <v>31</v>
      </c>
      <c r="B9" t="s">
        <v>32</v>
      </c>
      <c r="E9" t="s">
        <v>4</v>
      </c>
      <c r="G9" s="4" t="s">
        <v>33</v>
      </c>
      <c r="H9" t="s">
        <v>34</v>
      </c>
      <c r="K9" t="s">
        <v>4</v>
      </c>
    </row>
    <row r="10" spans="1:11" ht="21" customHeight="1" x14ac:dyDescent="0.3">
      <c r="A10" s="4" t="s">
        <v>35</v>
      </c>
      <c r="B10" t="s">
        <v>36</v>
      </c>
      <c r="E10" t="s">
        <v>4</v>
      </c>
      <c r="G10" s="4" t="s">
        <v>37</v>
      </c>
      <c r="H10" t="s">
        <v>38</v>
      </c>
      <c r="K10" t="s">
        <v>4</v>
      </c>
    </row>
    <row r="11" spans="1:11" ht="21" customHeight="1" x14ac:dyDescent="0.3">
      <c r="A11" s="4" t="s">
        <v>39</v>
      </c>
      <c r="B11" t="s">
        <v>40</v>
      </c>
      <c r="E11" t="s">
        <v>4</v>
      </c>
      <c r="G11" s="4" t="s">
        <v>41</v>
      </c>
      <c r="H11" t="s">
        <v>42</v>
      </c>
      <c r="K11" t="s">
        <v>4</v>
      </c>
    </row>
    <row r="12" spans="1:11" ht="21" customHeight="1" x14ac:dyDescent="0.3">
      <c r="A12" s="4" t="s">
        <v>43</v>
      </c>
      <c r="B12" t="s">
        <v>44</v>
      </c>
      <c r="E12" t="s">
        <v>4</v>
      </c>
      <c r="G12" s="4" t="s">
        <v>45</v>
      </c>
      <c r="H12" t="s">
        <v>46</v>
      </c>
      <c r="K12" t="s">
        <v>4</v>
      </c>
    </row>
    <row r="13" spans="1:11" ht="21" customHeight="1" x14ac:dyDescent="0.3">
      <c r="G13" s="4"/>
    </row>
  </sheetData>
  <phoneticPr fontId="14" type="noConversion"/>
  <hyperlinks>
    <hyperlink ref="A2" location="表6!A1" display="表 6" xr:uid="{07010184-F593-4DF1-9E70-0FCD7E9D6314}"/>
    <hyperlink ref="G2" location="表17!A1" display="表 17" xr:uid="{E3DE3610-9AE6-4277-BF89-B766B2C38FC0}"/>
    <hyperlink ref="A3" location="表7!A1" display="表 7" xr:uid="{BE85FB09-8685-4561-ABD1-DBD2DCA329C8}"/>
    <hyperlink ref="G3" location="表18!A1" display="表 18" xr:uid="{CB74746F-B422-485C-990F-6C840B771C20}"/>
    <hyperlink ref="A4" location="表8!A1" display="表 8" xr:uid="{1C1AD729-A785-4E58-A0C1-454C9B889149}"/>
    <hyperlink ref="G4" location="表19!A1" display="表 19" xr:uid="{8947A013-4A2A-419E-872B-21D428140019}"/>
    <hyperlink ref="A5" location="表9!A1" display="表 9" xr:uid="{60B0939A-0A5A-439E-969F-4429B3366961}"/>
    <hyperlink ref="G5" location="表20!A1" display="表 20" xr:uid="{2BB68BF1-C736-4EF0-8642-D321D4C60200}"/>
    <hyperlink ref="A6" location="表10!A1" display="表 10" xr:uid="{1DD8A51D-93C0-49DB-B211-041D0203E1C5}"/>
    <hyperlink ref="G6" location="表21!A1" display="表 21" xr:uid="{4CC02DA5-E3EC-4F29-8783-23B19868477C}"/>
    <hyperlink ref="A7" location="表11!A1" display="表 11" xr:uid="{56BD14C6-CB68-431B-A3F6-052533D88BFE}"/>
    <hyperlink ref="G7" location="表22!A1" display="表 22" xr:uid="{3659E7AA-BF62-439C-946E-4EC3341E913A}"/>
    <hyperlink ref="A8" location="表12!A1" display="表 12" xr:uid="{E2A15889-2EBF-4C7B-921E-2D34DCBDEE94}"/>
    <hyperlink ref="G8" location="表23!A1" display="表 23" xr:uid="{4690AD03-DF89-4624-8547-BACE9B2A8C64}"/>
    <hyperlink ref="A9" location="表13!A1" display="表 13" xr:uid="{5C8F8893-D8D1-4C84-852E-8F1313293313}"/>
    <hyperlink ref="G9" location="表24!A1" display="表 24" xr:uid="{8945211B-2423-456B-9FE9-17B97B531FBE}"/>
    <hyperlink ref="A10" location="表14!A1" display="表 14" xr:uid="{32DB2DE3-9EA4-409F-93E7-CC48DD8BE1D5}"/>
    <hyperlink ref="G10" location="表25!A1" display="表 25" xr:uid="{2F6CBD56-7656-4973-A64E-08B040D54604}"/>
    <hyperlink ref="A11" location="表15!A1" display="表 15" xr:uid="{25245AFC-E5D4-4FF6-87B7-059F9382C257}"/>
    <hyperlink ref="G11" location="表26!A1" display="表 26" xr:uid="{52DE8D03-5DD5-4581-AC51-64840D1A1A55}"/>
    <hyperlink ref="A12" location="表16!A1" display="表 16" xr:uid="{4AD854AC-6249-4B08-9302-5361CE8E8B83}"/>
    <hyperlink ref="G12" location="表27!A1" display="表 27" xr:uid="{14FB581D-0A30-4B36-8B7D-3E867F1CFDF0}"/>
  </hyperlinks>
  <pageMargins left="0.70000000000000007" right="0.70000000000000007" top="1.045275590551181" bottom="1.045275590551181" header="0.75000000000000011" footer="0.75000000000000011"/>
  <pageSetup paperSize="0" fitToWidth="0" fitToHeight="0" pageOrder="overThenDown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AAA0-1FE3-4C90-9068-586803E10AC5}">
  <dimension ref="A1:IP71"/>
  <sheetViews>
    <sheetView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表6. 新北市核發建築物建造及拆除執照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6. Construction and Demolition Licenses in New Taipei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表6. 新北市核發建築物建造及拆除執照(續1)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6. Construction and Demolition Licenses in New Taipei City(Cont.1)</v>
      </c>
      <c r="V1" s="181"/>
      <c r="W1" s="181"/>
      <c r="X1" s="181"/>
      <c r="Y1" s="181"/>
      <c r="Z1" s="181"/>
      <c r="AA1" s="182" t="str">
        <f>A1&amp;"(續2)"</f>
        <v>表6. 新北市核發建築物建造及拆除執照(續2)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6. Construction and Demolition Licenses in New Taipei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表6. 新北市核發建築物建造及拆除執照(續完)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6. Construction and Demolition Licenses in New Taipei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表6-1. 新北市核發建築物使用執照-按用途別分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6-1. Usage Licenses in New Taipei City -By Use</v>
      </c>
      <c r="BN1" s="181"/>
      <c r="BO1" s="181"/>
      <c r="BP1" s="181"/>
      <c r="BQ1" s="181"/>
      <c r="BR1" s="181"/>
      <c r="BS1" s="190" t="str">
        <f>BF1&amp;"(續1)"</f>
        <v>表6-1. 新北市核發建築物使用執照-按用途別分(續1)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6-1. Usage Licenses in New Taipei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表6-1. 新北市核發建築物使用執照-按用途別分(續完)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6-1. Usage Licenses in New Taipei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表6-2. 新北市核發建築物使用執照-按構造別分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6-2. Usage Licenses in New Taipei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表6-2. 新北市核發建築物使用執照-按構造別分(續)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6-2. Usage Licenses in New Taipei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表6-3. 新北市核發建築物使用執照-按高度別分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6-3. Usage Licenses in New Taipei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表6-4. 新北市核發建築物使用執照-按層數別分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6-4. Usage Licenses in New Taipei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表6-4. 新北市核發建築物使用執照-按層數別分(續1)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6-4. Usage Licenses in New Taipei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表6-4. 新北市核發建築物使用執照-按層數別分(續完)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6-4. Usage Licenses in New Taipei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表6-5. 新北市核發建築物使用執照-按使用分區別分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6-5. Usage Licenses in New Taipei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表6-5. 新北市核發建築物使用執照-按使用分區別分(續)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6-5. Usage Licenses in New Taipei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644</v>
      </c>
      <c r="C9" s="46">
        <v>4913307</v>
      </c>
      <c r="D9" s="46">
        <v>69824219</v>
      </c>
      <c r="E9" s="46">
        <v>3</v>
      </c>
      <c r="F9" s="46">
        <v>22277</v>
      </c>
      <c r="G9" s="46">
        <v>188834</v>
      </c>
      <c r="H9" s="46">
        <v>10</v>
      </c>
      <c r="I9" s="46">
        <v>199059</v>
      </c>
      <c r="J9" s="46">
        <v>2264082</v>
      </c>
      <c r="K9" s="46">
        <v>65</v>
      </c>
      <c r="L9" s="46">
        <v>550872</v>
      </c>
      <c r="M9" s="46">
        <v>7027013</v>
      </c>
      <c r="N9" s="44" t="s">
        <v>167</v>
      </c>
      <c r="O9" s="45">
        <v>31</v>
      </c>
      <c r="P9" s="46">
        <v>92367</v>
      </c>
      <c r="Q9" s="46">
        <v>1129058</v>
      </c>
      <c r="R9" s="46">
        <v>9</v>
      </c>
      <c r="S9" s="46">
        <v>71912</v>
      </c>
      <c r="T9" s="46">
        <v>907486</v>
      </c>
      <c r="U9" s="46">
        <v>8</v>
      </c>
      <c r="V9" s="46">
        <v>26175</v>
      </c>
      <c r="W9" s="46">
        <v>294521</v>
      </c>
      <c r="X9" s="46">
        <v>44</v>
      </c>
      <c r="Y9" s="46">
        <v>575220</v>
      </c>
      <c r="Z9" s="46">
        <v>9822502</v>
      </c>
      <c r="AA9" s="44" t="s">
        <v>167</v>
      </c>
      <c r="AB9" s="45">
        <v>5</v>
      </c>
      <c r="AC9" s="46">
        <v>17376</v>
      </c>
      <c r="AD9" s="46">
        <v>199866</v>
      </c>
      <c r="AE9" s="46">
        <v>453</v>
      </c>
      <c r="AF9" s="46">
        <v>23916</v>
      </c>
      <c r="AG9" s="46">
        <v>3343021</v>
      </c>
      <c r="AH9" s="46">
        <v>47823419</v>
      </c>
      <c r="AI9" s="46">
        <v>9</v>
      </c>
      <c r="AJ9" s="46">
        <v>9</v>
      </c>
      <c r="AK9" s="46">
        <v>3058</v>
      </c>
      <c r="AL9" s="46">
        <v>31668</v>
      </c>
      <c r="AM9" s="46">
        <v>2</v>
      </c>
      <c r="AN9" s="46">
        <v>4620</v>
      </c>
      <c r="AO9" s="46">
        <v>47865</v>
      </c>
      <c r="AP9" s="47" t="s">
        <v>167</v>
      </c>
      <c r="AQ9" s="46">
        <v>4</v>
      </c>
      <c r="AR9" s="46">
        <v>7350</v>
      </c>
      <c r="AS9" s="46">
        <v>87905</v>
      </c>
      <c r="AT9" s="46">
        <v>4</v>
      </c>
      <c r="AU9" s="46">
        <v>7350</v>
      </c>
      <c r="AV9" s="46">
        <v>87905</v>
      </c>
      <c r="AW9" s="46">
        <v>221</v>
      </c>
      <c r="AX9" s="46">
        <v>975</v>
      </c>
      <c r="AY9" s="46">
        <v>298890</v>
      </c>
      <c r="AZ9" s="46">
        <v>145</v>
      </c>
      <c r="BA9" s="46">
        <v>805</v>
      </c>
      <c r="BB9" s="46">
        <v>103483</v>
      </c>
      <c r="BC9" s="46">
        <v>76</v>
      </c>
      <c r="BD9" s="46">
        <v>170</v>
      </c>
      <c r="BE9" s="46">
        <v>195407</v>
      </c>
      <c r="BF9" s="44" t="s">
        <v>167</v>
      </c>
      <c r="BG9" s="45">
        <v>445</v>
      </c>
      <c r="BH9" s="46">
        <v>3582259</v>
      </c>
      <c r="BI9" s="46">
        <v>47665465</v>
      </c>
      <c r="BJ9" s="46">
        <v>1</v>
      </c>
      <c r="BK9" s="46">
        <v>10283</v>
      </c>
      <c r="BL9" s="46">
        <v>84497</v>
      </c>
      <c r="BM9" s="46">
        <v>7</v>
      </c>
      <c r="BN9" s="46">
        <v>39663</v>
      </c>
      <c r="BO9" s="46">
        <v>739473</v>
      </c>
      <c r="BP9" s="46">
        <v>58</v>
      </c>
      <c r="BQ9" s="46">
        <v>590676</v>
      </c>
      <c r="BR9" s="46">
        <v>7650923</v>
      </c>
      <c r="BS9" s="48" t="s">
        <v>167</v>
      </c>
      <c r="BT9" s="45">
        <v>50</v>
      </c>
      <c r="BU9" s="46">
        <v>112328</v>
      </c>
      <c r="BV9" s="46">
        <v>917606</v>
      </c>
      <c r="BW9" s="46">
        <v>8</v>
      </c>
      <c r="BX9" s="46">
        <v>17836</v>
      </c>
      <c r="BY9" s="46">
        <v>184520</v>
      </c>
      <c r="BZ9" s="46">
        <v>12</v>
      </c>
      <c r="CA9" s="46">
        <v>121578</v>
      </c>
      <c r="CB9" s="46">
        <v>1600519</v>
      </c>
      <c r="CC9" s="46">
        <v>26</v>
      </c>
      <c r="CD9" s="46">
        <v>286203</v>
      </c>
      <c r="CE9" s="46">
        <v>4386221</v>
      </c>
      <c r="CF9" s="46">
        <v>3</v>
      </c>
      <c r="CG9" s="46">
        <v>10597</v>
      </c>
      <c r="CH9" s="46">
        <v>87224</v>
      </c>
      <c r="CI9" s="49" t="s">
        <v>167</v>
      </c>
      <c r="CJ9" s="50">
        <v>263</v>
      </c>
      <c r="CK9" s="50">
        <v>18224</v>
      </c>
      <c r="CL9" s="46">
        <v>2380311</v>
      </c>
      <c r="CM9" s="46">
        <v>31874610</v>
      </c>
      <c r="CN9" s="46">
        <v>6</v>
      </c>
      <c r="CO9" s="46">
        <v>6</v>
      </c>
      <c r="CP9" s="46">
        <v>1719</v>
      </c>
      <c r="CQ9" s="46">
        <v>17207</v>
      </c>
      <c r="CR9" s="46">
        <v>1</v>
      </c>
      <c r="CS9" s="46">
        <v>1250</v>
      </c>
      <c r="CT9" s="46">
        <v>13483</v>
      </c>
      <c r="CU9" s="46">
        <v>10</v>
      </c>
      <c r="CV9" s="46">
        <v>9815</v>
      </c>
      <c r="CW9" s="46">
        <v>109182</v>
      </c>
      <c r="CX9" s="46">
        <v>10</v>
      </c>
      <c r="CY9" s="46">
        <v>9815</v>
      </c>
      <c r="CZ9" s="46">
        <v>109182</v>
      </c>
      <c r="DA9" s="49" t="s">
        <v>167</v>
      </c>
      <c r="DB9" s="46">
        <v>445</v>
      </c>
      <c r="DC9" s="46">
        <v>852</v>
      </c>
      <c r="DD9" s="46">
        <v>3582259</v>
      </c>
      <c r="DE9" s="46">
        <v>47665465</v>
      </c>
      <c r="DF9" s="46">
        <v>16</v>
      </c>
      <c r="DG9" s="46">
        <v>25</v>
      </c>
      <c r="DH9" s="46">
        <v>19967</v>
      </c>
      <c r="DI9" s="46">
        <v>132706</v>
      </c>
      <c r="DJ9" s="51">
        <v>0</v>
      </c>
      <c r="DK9" s="51">
        <v>0</v>
      </c>
      <c r="DL9" s="52">
        <v>0</v>
      </c>
      <c r="DM9" s="53">
        <v>0</v>
      </c>
      <c r="DN9" s="46">
        <v>57</v>
      </c>
      <c r="DO9" s="46">
        <v>74</v>
      </c>
      <c r="DP9" s="46">
        <v>368235</v>
      </c>
      <c r="DQ9" s="46">
        <v>6457081</v>
      </c>
      <c r="DR9" s="54" t="s">
        <v>167</v>
      </c>
      <c r="DS9" s="45">
        <v>357</v>
      </c>
      <c r="DT9" s="46">
        <v>721</v>
      </c>
      <c r="DU9" s="46">
        <v>2852293</v>
      </c>
      <c r="DV9" s="46">
        <v>35707026</v>
      </c>
      <c r="DW9" s="46">
        <v>14</v>
      </c>
      <c r="DX9" s="46">
        <v>31</v>
      </c>
      <c r="DY9" s="46">
        <v>341728</v>
      </c>
      <c r="DZ9" s="46">
        <v>5368127</v>
      </c>
      <c r="EA9" s="46">
        <v>1</v>
      </c>
      <c r="EB9" s="46">
        <v>1</v>
      </c>
      <c r="EC9" s="46">
        <v>36</v>
      </c>
      <c r="ED9" s="46">
        <v>525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445</v>
      </c>
      <c r="EK9" s="46">
        <v>852</v>
      </c>
      <c r="EL9" s="46">
        <v>3582259</v>
      </c>
      <c r="EM9" s="46">
        <v>33</v>
      </c>
      <c r="EN9" s="46">
        <v>61</v>
      </c>
      <c r="EO9" s="46">
        <v>20312</v>
      </c>
      <c r="EP9" s="46">
        <v>118</v>
      </c>
      <c r="EQ9" s="46">
        <v>331</v>
      </c>
      <c r="ER9" s="46">
        <v>208144</v>
      </c>
      <c r="ES9" s="46">
        <v>124</v>
      </c>
      <c r="ET9" s="46">
        <v>167</v>
      </c>
      <c r="EU9" s="46">
        <v>464090</v>
      </c>
      <c r="EV9" s="46">
        <v>64</v>
      </c>
      <c r="EW9" s="46">
        <v>91</v>
      </c>
      <c r="EX9" s="46">
        <v>441976</v>
      </c>
      <c r="EY9" s="46">
        <v>64</v>
      </c>
      <c r="EZ9" s="46">
        <v>125</v>
      </c>
      <c r="FA9" s="46">
        <v>1048246</v>
      </c>
      <c r="FB9" s="46">
        <v>42</v>
      </c>
      <c r="FC9" s="46">
        <v>77</v>
      </c>
      <c r="FD9" s="46">
        <v>1399491</v>
      </c>
      <c r="FE9" s="48" t="s">
        <v>167</v>
      </c>
      <c r="FF9" s="45">
        <v>445</v>
      </c>
      <c r="FG9" s="46">
        <v>852</v>
      </c>
      <c r="FH9" s="46">
        <v>3582259</v>
      </c>
      <c r="FI9" s="46">
        <v>47665465</v>
      </c>
      <c r="FJ9" s="55">
        <v>0</v>
      </c>
      <c r="FK9" s="55">
        <v>0</v>
      </c>
      <c r="FL9" s="53">
        <v>0</v>
      </c>
      <c r="FM9" s="53">
        <v>0</v>
      </c>
      <c r="FN9" s="46">
        <v>41</v>
      </c>
      <c r="FO9" s="46">
        <v>56</v>
      </c>
      <c r="FP9" s="46">
        <v>32128</v>
      </c>
      <c r="FQ9" s="46">
        <v>448315</v>
      </c>
      <c r="FR9" s="46">
        <v>43</v>
      </c>
      <c r="FS9" s="46">
        <v>76</v>
      </c>
      <c r="FT9" s="46">
        <v>48539</v>
      </c>
      <c r="FU9" s="46">
        <v>465527</v>
      </c>
      <c r="FV9" s="46">
        <v>49</v>
      </c>
      <c r="FW9" s="46">
        <v>61</v>
      </c>
      <c r="FX9" s="46">
        <v>124202</v>
      </c>
      <c r="FY9" s="49" t="s">
        <v>167</v>
      </c>
      <c r="FZ9" s="45">
        <v>1373144</v>
      </c>
      <c r="GA9" s="46">
        <v>54</v>
      </c>
      <c r="GB9" s="46">
        <v>249</v>
      </c>
      <c r="GC9" s="46">
        <v>207865</v>
      </c>
      <c r="GD9" s="46">
        <v>2092852</v>
      </c>
      <c r="GE9" s="46">
        <v>37</v>
      </c>
      <c r="GF9" s="46">
        <v>39</v>
      </c>
      <c r="GG9" s="46">
        <v>85536</v>
      </c>
      <c r="GH9" s="46">
        <v>728317</v>
      </c>
      <c r="GI9" s="46">
        <v>15</v>
      </c>
      <c r="GJ9" s="46">
        <v>15</v>
      </c>
      <c r="GK9" s="46">
        <v>29305</v>
      </c>
      <c r="GL9" s="46">
        <v>364422</v>
      </c>
      <c r="GM9" s="46">
        <v>39</v>
      </c>
      <c r="GN9" s="46">
        <v>63</v>
      </c>
      <c r="GO9" s="46">
        <v>175126</v>
      </c>
      <c r="GP9" s="46">
        <v>1921046</v>
      </c>
      <c r="GQ9" s="49" t="s">
        <v>167</v>
      </c>
      <c r="GR9" s="45">
        <v>6</v>
      </c>
      <c r="GS9" s="46">
        <v>11</v>
      </c>
      <c r="GT9" s="46">
        <v>68973</v>
      </c>
      <c r="GU9" s="46">
        <v>734053</v>
      </c>
      <c r="GV9" s="46">
        <v>54</v>
      </c>
      <c r="GW9" s="46">
        <v>72</v>
      </c>
      <c r="GX9" s="46">
        <v>459007</v>
      </c>
      <c r="GY9" s="46">
        <v>5951495</v>
      </c>
      <c r="GZ9" s="46">
        <v>61</v>
      </c>
      <c r="HA9" s="46">
        <v>127</v>
      </c>
      <c r="HB9" s="46">
        <v>977519</v>
      </c>
      <c r="HC9" s="46">
        <v>12386095</v>
      </c>
      <c r="HD9" s="46">
        <v>28</v>
      </c>
      <c r="HE9" s="46">
        <v>46</v>
      </c>
      <c r="HF9" s="46">
        <v>720060</v>
      </c>
      <c r="HG9" s="46">
        <v>10900845</v>
      </c>
      <c r="HH9" s="56" t="s">
        <v>167</v>
      </c>
      <c r="HI9" s="46">
        <v>2955020</v>
      </c>
      <c r="HJ9" s="46">
        <v>360033</v>
      </c>
      <c r="HK9" s="46">
        <v>3582259</v>
      </c>
      <c r="HL9" s="46">
        <v>400773</v>
      </c>
      <c r="HM9" s="46">
        <v>139458</v>
      </c>
      <c r="HN9" s="46">
        <v>2129594</v>
      </c>
      <c r="HO9" s="46">
        <v>55868</v>
      </c>
      <c r="HP9" s="46">
        <v>22479</v>
      </c>
      <c r="HQ9" s="46">
        <v>407182</v>
      </c>
      <c r="HR9" s="46">
        <v>164232</v>
      </c>
      <c r="HS9" s="46">
        <v>56771</v>
      </c>
      <c r="HT9" s="46">
        <v>484282</v>
      </c>
      <c r="HU9" s="46">
        <v>7152</v>
      </c>
      <c r="HV9" s="46">
        <v>3248</v>
      </c>
      <c r="HW9" s="46">
        <v>18346</v>
      </c>
      <c r="HX9" s="57" t="s">
        <v>167</v>
      </c>
      <c r="HY9" s="45">
        <v>1737339</v>
      </c>
      <c r="HZ9" s="46">
        <v>36916</v>
      </c>
      <c r="IA9" s="46">
        <v>123364</v>
      </c>
      <c r="IB9" s="46">
        <v>9047</v>
      </c>
      <c r="IC9" s="46">
        <v>1483</v>
      </c>
      <c r="ID9" s="46">
        <v>7007</v>
      </c>
      <c r="IE9" s="46">
        <v>6233</v>
      </c>
      <c r="IF9" s="46">
        <v>476</v>
      </c>
      <c r="IG9" s="46">
        <v>937</v>
      </c>
      <c r="IH9" s="46">
        <v>142004</v>
      </c>
      <c r="II9" s="46">
        <v>23774</v>
      </c>
      <c r="IJ9" s="46">
        <v>243267</v>
      </c>
      <c r="IK9" s="46">
        <v>2113</v>
      </c>
      <c r="IL9" s="46">
        <v>924</v>
      </c>
      <c r="IM9" s="46">
        <v>5961</v>
      </c>
      <c r="IN9" s="46">
        <v>430259</v>
      </c>
      <c r="IO9" s="46">
        <v>74504</v>
      </c>
      <c r="IP9" s="46">
        <v>162319</v>
      </c>
    </row>
    <row r="10" spans="1:250" ht="24" customHeight="1" x14ac:dyDescent="0.3">
      <c r="A10" s="44" t="s">
        <v>168</v>
      </c>
      <c r="B10" s="45">
        <v>516</v>
      </c>
      <c r="C10" s="46">
        <v>5190313</v>
      </c>
      <c r="D10" s="46">
        <v>72767972</v>
      </c>
      <c r="E10" s="58">
        <v>0</v>
      </c>
      <c r="F10" s="53">
        <v>0</v>
      </c>
      <c r="G10" s="52">
        <v>0</v>
      </c>
      <c r="H10" s="46">
        <v>6</v>
      </c>
      <c r="I10" s="46">
        <v>63104</v>
      </c>
      <c r="J10" s="46">
        <v>702760</v>
      </c>
      <c r="K10" s="46">
        <v>93</v>
      </c>
      <c r="L10" s="46">
        <v>1031681</v>
      </c>
      <c r="M10" s="46">
        <v>14931222</v>
      </c>
      <c r="N10" s="44" t="s">
        <v>168</v>
      </c>
      <c r="O10" s="45">
        <v>13</v>
      </c>
      <c r="P10" s="46">
        <v>68373</v>
      </c>
      <c r="Q10" s="46">
        <v>650418</v>
      </c>
      <c r="R10" s="46">
        <v>6</v>
      </c>
      <c r="S10" s="46">
        <v>20742</v>
      </c>
      <c r="T10" s="46">
        <v>324804</v>
      </c>
      <c r="U10" s="46">
        <v>3</v>
      </c>
      <c r="V10" s="46">
        <v>46306</v>
      </c>
      <c r="W10" s="46">
        <v>525823</v>
      </c>
      <c r="X10" s="46">
        <v>52</v>
      </c>
      <c r="Y10" s="46">
        <v>325861</v>
      </c>
      <c r="Z10" s="46">
        <v>5177935</v>
      </c>
      <c r="AA10" s="44" t="s">
        <v>168</v>
      </c>
      <c r="AB10" s="45">
        <v>1</v>
      </c>
      <c r="AC10" s="46">
        <v>1518</v>
      </c>
      <c r="AD10" s="46">
        <v>16969</v>
      </c>
      <c r="AE10" s="46">
        <v>331</v>
      </c>
      <c r="AF10" s="46">
        <v>29606</v>
      </c>
      <c r="AG10" s="46">
        <v>3611837</v>
      </c>
      <c r="AH10" s="46">
        <v>50203041</v>
      </c>
      <c r="AI10" s="58">
        <v>0</v>
      </c>
      <c r="AJ10" s="58">
        <v>0</v>
      </c>
      <c r="AK10" s="53">
        <v>0</v>
      </c>
      <c r="AL10" s="53">
        <v>0</v>
      </c>
      <c r="AM10" s="46">
        <v>3</v>
      </c>
      <c r="AN10" s="46">
        <v>1747</v>
      </c>
      <c r="AO10" s="46">
        <v>20749</v>
      </c>
      <c r="AP10" s="47" t="s">
        <v>168</v>
      </c>
      <c r="AQ10" s="46">
        <v>6</v>
      </c>
      <c r="AR10" s="46">
        <v>19144</v>
      </c>
      <c r="AS10" s="46">
        <v>214251</v>
      </c>
      <c r="AT10" s="46">
        <v>6</v>
      </c>
      <c r="AU10" s="46">
        <v>19144</v>
      </c>
      <c r="AV10" s="46">
        <v>214251</v>
      </c>
      <c r="AW10" s="46">
        <v>151</v>
      </c>
      <c r="AX10" s="46">
        <v>605</v>
      </c>
      <c r="AY10" s="46">
        <v>155736</v>
      </c>
      <c r="AZ10" s="46">
        <v>93</v>
      </c>
      <c r="BA10" s="46">
        <v>514</v>
      </c>
      <c r="BB10" s="46">
        <v>55167</v>
      </c>
      <c r="BC10" s="46">
        <v>58</v>
      </c>
      <c r="BD10" s="46">
        <v>91</v>
      </c>
      <c r="BE10" s="46">
        <v>100569</v>
      </c>
      <c r="BF10" s="44" t="s">
        <v>168</v>
      </c>
      <c r="BG10" s="45">
        <v>399</v>
      </c>
      <c r="BH10" s="46">
        <v>3198450</v>
      </c>
      <c r="BI10" s="46">
        <v>43470226</v>
      </c>
      <c r="BJ10" s="46">
        <v>1</v>
      </c>
      <c r="BK10" s="46">
        <v>1203</v>
      </c>
      <c r="BL10" s="46">
        <v>21171</v>
      </c>
      <c r="BM10" s="46">
        <v>4</v>
      </c>
      <c r="BN10" s="46">
        <v>185265</v>
      </c>
      <c r="BO10" s="46">
        <v>3060312</v>
      </c>
      <c r="BP10" s="46">
        <v>59</v>
      </c>
      <c r="BQ10" s="46">
        <v>362760</v>
      </c>
      <c r="BR10" s="46">
        <v>4917300</v>
      </c>
      <c r="BS10" s="48" t="s">
        <v>168</v>
      </c>
      <c r="BT10" s="45">
        <v>44</v>
      </c>
      <c r="BU10" s="46">
        <v>165087</v>
      </c>
      <c r="BV10" s="46">
        <v>1526046</v>
      </c>
      <c r="BW10" s="46">
        <v>4</v>
      </c>
      <c r="BX10" s="46">
        <v>13407</v>
      </c>
      <c r="BY10" s="46">
        <v>112581</v>
      </c>
      <c r="BZ10" s="46">
        <v>9</v>
      </c>
      <c r="CA10" s="46">
        <v>22130</v>
      </c>
      <c r="CB10" s="46">
        <v>182105</v>
      </c>
      <c r="CC10" s="46">
        <v>37</v>
      </c>
      <c r="CD10" s="46">
        <v>264843</v>
      </c>
      <c r="CE10" s="46">
        <v>3936783</v>
      </c>
      <c r="CF10" s="46">
        <v>3</v>
      </c>
      <c r="CG10" s="46">
        <v>18850</v>
      </c>
      <c r="CH10" s="46">
        <v>173181</v>
      </c>
      <c r="CI10" s="49" t="s">
        <v>168</v>
      </c>
      <c r="CJ10" s="50">
        <v>228</v>
      </c>
      <c r="CK10" s="50">
        <v>16518</v>
      </c>
      <c r="CL10" s="46">
        <v>2152212</v>
      </c>
      <c r="CM10" s="46">
        <v>29334703</v>
      </c>
      <c r="CN10" s="46">
        <v>6</v>
      </c>
      <c r="CO10" s="46">
        <v>6</v>
      </c>
      <c r="CP10" s="46">
        <v>2126</v>
      </c>
      <c r="CQ10" s="46">
        <v>17075</v>
      </c>
      <c r="CR10" s="46">
        <v>1</v>
      </c>
      <c r="CS10" s="46">
        <v>913</v>
      </c>
      <c r="CT10" s="46">
        <v>19523</v>
      </c>
      <c r="CU10" s="46">
        <v>3</v>
      </c>
      <c r="CV10" s="46">
        <v>9654</v>
      </c>
      <c r="CW10" s="46">
        <v>169446</v>
      </c>
      <c r="CX10" s="46">
        <v>3</v>
      </c>
      <c r="CY10" s="46">
        <v>9654</v>
      </c>
      <c r="CZ10" s="46">
        <v>169446</v>
      </c>
      <c r="DA10" s="49" t="s">
        <v>168</v>
      </c>
      <c r="DB10" s="46">
        <v>399</v>
      </c>
      <c r="DC10" s="46">
        <v>807</v>
      </c>
      <c r="DD10" s="46">
        <v>3198450</v>
      </c>
      <c r="DE10" s="46">
        <v>43470226</v>
      </c>
      <c r="DF10" s="46">
        <v>17</v>
      </c>
      <c r="DG10" s="46">
        <v>20</v>
      </c>
      <c r="DH10" s="46">
        <v>31292</v>
      </c>
      <c r="DI10" s="46">
        <v>176789</v>
      </c>
      <c r="DJ10" s="51">
        <v>0</v>
      </c>
      <c r="DK10" s="51">
        <v>0</v>
      </c>
      <c r="DL10" s="52">
        <v>0</v>
      </c>
      <c r="DM10" s="53">
        <v>0</v>
      </c>
      <c r="DN10" s="46">
        <v>68</v>
      </c>
      <c r="DO10" s="46">
        <v>107</v>
      </c>
      <c r="DP10" s="46">
        <v>406347</v>
      </c>
      <c r="DQ10" s="46">
        <v>6882589</v>
      </c>
      <c r="DR10" s="54" t="s">
        <v>168</v>
      </c>
      <c r="DS10" s="45">
        <v>296</v>
      </c>
      <c r="DT10" s="46">
        <v>652</v>
      </c>
      <c r="DU10" s="46">
        <v>2464017</v>
      </c>
      <c r="DV10" s="46">
        <v>31796772</v>
      </c>
      <c r="DW10" s="46">
        <v>18</v>
      </c>
      <c r="DX10" s="46">
        <v>28</v>
      </c>
      <c r="DY10" s="46">
        <v>296794</v>
      </c>
      <c r="DZ10" s="46">
        <v>4614076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399</v>
      </c>
      <c r="EK10" s="46">
        <v>807</v>
      </c>
      <c r="EL10" s="46">
        <v>3198450</v>
      </c>
      <c r="EM10" s="46">
        <v>17</v>
      </c>
      <c r="EN10" s="46">
        <v>25</v>
      </c>
      <c r="EO10" s="46">
        <v>29226</v>
      </c>
      <c r="EP10" s="46">
        <v>123</v>
      </c>
      <c r="EQ10" s="46">
        <v>211</v>
      </c>
      <c r="ER10" s="46">
        <v>167640</v>
      </c>
      <c r="ES10" s="46">
        <v>103</v>
      </c>
      <c r="ET10" s="46">
        <v>261</v>
      </c>
      <c r="EU10" s="46">
        <v>459259</v>
      </c>
      <c r="EV10" s="46">
        <v>54</v>
      </c>
      <c r="EW10" s="46">
        <v>87</v>
      </c>
      <c r="EX10" s="46">
        <v>378678</v>
      </c>
      <c r="EY10" s="46">
        <v>67</v>
      </c>
      <c r="EZ10" s="46">
        <v>152</v>
      </c>
      <c r="FA10" s="46">
        <v>1180547</v>
      </c>
      <c r="FB10" s="46">
        <v>35</v>
      </c>
      <c r="FC10" s="46">
        <v>71</v>
      </c>
      <c r="FD10" s="46">
        <v>983100</v>
      </c>
      <c r="FE10" s="48" t="s">
        <v>168</v>
      </c>
      <c r="FF10" s="45">
        <v>399</v>
      </c>
      <c r="FG10" s="46">
        <v>807</v>
      </c>
      <c r="FH10" s="46">
        <v>3198450</v>
      </c>
      <c r="FI10" s="46">
        <v>43470226</v>
      </c>
      <c r="FJ10" s="55">
        <v>0</v>
      </c>
      <c r="FK10" s="55">
        <v>0</v>
      </c>
      <c r="FL10" s="53">
        <v>0</v>
      </c>
      <c r="FM10" s="53">
        <v>0</v>
      </c>
      <c r="FN10" s="46">
        <v>41</v>
      </c>
      <c r="FO10" s="46">
        <v>64</v>
      </c>
      <c r="FP10" s="46">
        <v>102258</v>
      </c>
      <c r="FQ10" s="46">
        <v>1598254</v>
      </c>
      <c r="FR10" s="46">
        <v>37</v>
      </c>
      <c r="FS10" s="46">
        <v>52</v>
      </c>
      <c r="FT10" s="46">
        <v>46288</v>
      </c>
      <c r="FU10" s="46">
        <v>604962</v>
      </c>
      <c r="FV10" s="46">
        <v>41</v>
      </c>
      <c r="FW10" s="46">
        <v>48</v>
      </c>
      <c r="FX10" s="46">
        <v>90981</v>
      </c>
      <c r="FY10" s="49" t="s">
        <v>168</v>
      </c>
      <c r="FZ10" s="45">
        <v>920964</v>
      </c>
      <c r="GA10" s="46">
        <v>52</v>
      </c>
      <c r="GB10" s="46">
        <v>114</v>
      </c>
      <c r="GC10" s="46">
        <v>143804</v>
      </c>
      <c r="GD10" s="46">
        <v>1573824</v>
      </c>
      <c r="GE10" s="46">
        <v>35</v>
      </c>
      <c r="GF10" s="46">
        <v>40</v>
      </c>
      <c r="GG10" s="46">
        <v>96556</v>
      </c>
      <c r="GH10" s="46">
        <v>905914</v>
      </c>
      <c r="GI10" s="46">
        <v>14</v>
      </c>
      <c r="GJ10" s="46">
        <v>150</v>
      </c>
      <c r="GK10" s="46">
        <v>119458</v>
      </c>
      <c r="GL10" s="46">
        <v>1185757</v>
      </c>
      <c r="GM10" s="46">
        <v>28</v>
      </c>
      <c r="GN10" s="46">
        <v>40</v>
      </c>
      <c r="GO10" s="46">
        <v>137027</v>
      </c>
      <c r="GP10" s="46">
        <v>1600299</v>
      </c>
      <c r="GQ10" s="49" t="s">
        <v>168</v>
      </c>
      <c r="GR10" s="45">
        <v>5</v>
      </c>
      <c r="GS10" s="46">
        <v>5</v>
      </c>
      <c r="GT10" s="46">
        <v>158114</v>
      </c>
      <c r="GU10" s="46">
        <v>2734591</v>
      </c>
      <c r="GV10" s="46">
        <v>42</v>
      </c>
      <c r="GW10" s="46">
        <v>61</v>
      </c>
      <c r="GX10" s="46">
        <v>317757</v>
      </c>
      <c r="GY10" s="46">
        <v>3916214</v>
      </c>
      <c r="GZ10" s="46">
        <v>68</v>
      </c>
      <c r="HA10" s="46">
        <v>161</v>
      </c>
      <c r="HB10" s="46">
        <v>1027344</v>
      </c>
      <c r="HC10" s="46">
        <v>13615302</v>
      </c>
      <c r="HD10" s="46">
        <v>24</v>
      </c>
      <c r="HE10" s="46">
        <v>43</v>
      </c>
      <c r="HF10" s="46">
        <v>539986</v>
      </c>
      <c r="HG10" s="46">
        <v>8379879</v>
      </c>
      <c r="HH10" s="56" t="s">
        <v>168</v>
      </c>
      <c r="HI10" s="46">
        <v>2306160</v>
      </c>
      <c r="HJ10" s="46">
        <v>369290</v>
      </c>
      <c r="HK10" s="46">
        <v>3198450</v>
      </c>
      <c r="HL10" s="46">
        <v>301447</v>
      </c>
      <c r="HM10" s="46">
        <v>121174</v>
      </c>
      <c r="HN10" s="46">
        <v>1842340</v>
      </c>
      <c r="HO10" s="46">
        <v>72947</v>
      </c>
      <c r="HP10" s="46">
        <v>38390</v>
      </c>
      <c r="HQ10" s="46">
        <v>567967</v>
      </c>
      <c r="HR10" s="46">
        <v>148555</v>
      </c>
      <c r="HS10" s="46">
        <v>51641</v>
      </c>
      <c r="HT10" s="46">
        <v>287304</v>
      </c>
      <c r="HU10" s="46">
        <v>15586</v>
      </c>
      <c r="HV10" s="46">
        <v>5647</v>
      </c>
      <c r="HW10" s="46">
        <v>25046</v>
      </c>
      <c r="HX10" s="57" t="s">
        <v>168</v>
      </c>
      <c r="HY10" s="45">
        <v>820552</v>
      </c>
      <c r="HZ10" s="46">
        <v>32767</v>
      </c>
      <c r="IA10" s="46">
        <v>103517</v>
      </c>
      <c r="IB10" s="46">
        <v>10336</v>
      </c>
      <c r="IC10" s="46">
        <v>1450</v>
      </c>
      <c r="ID10" s="46">
        <v>8305</v>
      </c>
      <c r="IE10" s="46">
        <v>919</v>
      </c>
      <c r="IF10" s="46">
        <v>176</v>
      </c>
      <c r="IG10" s="46">
        <v>377</v>
      </c>
      <c r="IH10" s="46">
        <v>504269</v>
      </c>
      <c r="II10" s="46">
        <v>11601</v>
      </c>
      <c r="IJ10" s="46">
        <v>103582</v>
      </c>
      <c r="IK10" s="46">
        <v>1948</v>
      </c>
      <c r="IL10" s="46">
        <v>1149</v>
      </c>
      <c r="IM10" s="46">
        <v>4682</v>
      </c>
      <c r="IN10" s="46">
        <v>429601</v>
      </c>
      <c r="IO10" s="46">
        <v>105295</v>
      </c>
      <c r="IP10" s="46">
        <v>255330</v>
      </c>
    </row>
    <row r="11" spans="1:250" ht="24" customHeight="1" x14ac:dyDescent="0.3">
      <c r="A11" s="44" t="s">
        <v>169</v>
      </c>
      <c r="B11" s="45">
        <v>437</v>
      </c>
      <c r="C11" s="46">
        <v>4799302</v>
      </c>
      <c r="D11" s="46">
        <v>71996778</v>
      </c>
      <c r="E11" s="46">
        <v>1</v>
      </c>
      <c r="F11" s="46">
        <v>20792</v>
      </c>
      <c r="G11" s="46">
        <v>312929</v>
      </c>
      <c r="H11" s="46">
        <v>9</v>
      </c>
      <c r="I11" s="46">
        <v>29483</v>
      </c>
      <c r="J11" s="46">
        <v>367023</v>
      </c>
      <c r="K11" s="46">
        <v>87</v>
      </c>
      <c r="L11" s="46">
        <v>1024577</v>
      </c>
      <c r="M11" s="46">
        <v>15142936</v>
      </c>
      <c r="N11" s="44" t="s">
        <v>169</v>
      </c>
      <c r="O11" s="45">
        <v>24</v>
      </c>
      <c r="P11" s="46">
        <v>135093</v>
      </c>
      <c r="Q11" s="46">
        <v>1391066</v>
      </c>
      <c r="R11" s="46">
        <v>4</v>
      </c>
      <c r="S11" s="46">
        <v>27554</v>
      </c>
      <c r="T11" s="46">
        <v>298266</v>
      </c>
      <c r="U11" s="46">
        <v>4</v>
      </c>
      <c r="V11" s="46">
        <v>63365</v>
      </c>
      <c r="W11" s="46">
        <v>842021</v>
      </c>
      <c r="X11" s="46">
        <v>44</v>
      </c>
      <c r="Y11" s="46">
        <v>481857</v>
      </c>
      <c r="Z11" s="46">
        <v>8615805</v>
      </c>
      <c r="AA11" s="44" t="s">
        <v>169</v>
      </c>
      <c r="AB11" s="45">
        <v>4</v>
      </c>
      <c r="AC11" s="46">
        <v>4522</v>
      </c>
      <c r="AD11" s="46">
        <v>47732</v>
      </c>
      <c r="AE11" s="46">
        <v>253</v>
      </c>
      <c r="AF11" s="46">
        <v>26179</v>
      </c>
      <c r="AG11" s="46">
        <v>3007985</v>
      </c>
      <c r="AH11" s="46">
        <v>44939027</v>
      </c>
      <c r="AI11" s="58">
        <v>0</v>
      </c>
      <c r="AJ11" s="58">
        <v>0</v>
      </c>
      <c r="AK11" s="53">
        <v>0</v>
      </c>
      <c r="AL11" s="53">
        <v>0</v>
      </c>
      <c r="AM11" s="58">
        <v>0</v>
      </c>
      <c r="AN11" s="53">
        <v>0</v>
      </c>
      <c r="AO11" s="53">
        <v>0</v>
      </c>
      <c r="AP11" s="47" t="s">
        <v>169</v>
      </c>
      <c r="AQ11" s="46">
        <v>7</v>
      </c>
      <c r="AR11" s="46">
        <v>4074</v>
      </c>
      <c r="AS11" s="46">
        <v>39973</v>
      </c>
      <c r="AT11" s="46">
        <v>7</v>
      </c>
      <c r="AU11" s="46">
        <v>4074</v>
      </c>
      <c r="AV11" s="46">
        <v>39973</v>
      </c>
      <c r="AW11" s="46">
        <v>149</v>
      </c>
      <c r="AX11" s="46">
        <v>795</v>
      </c>
      <c r="AY11" s="46">
        <v>222003</v>
      </c>
      <c r="AZ11" s="46">
        <v>84</v>
      </c>
      <c r="BA11" s="46">
        <v>706</v>
      </c>
      <c r="BB11" s="46">
        <v>87508</v>
      </c>
      <c r="BC11" s="46">
        <v>65</v>
      </c>
      <c r="BD11" s="46">
        <v>89</v>
      </c>
      <c r="BE11" s="46">
        <v>134495</v>
      </c>
      <c r="BF11" s="44" t="s">
        <v>169</v>
      </c>
      <c r="BG11" s="45">
        <v>350</v>
      </c>
      <c r="BH11" s="46">
        <v>3668590</v>
      </c>
      <c r="BI11" s="46">
        <v>51325834</v>
      </c>
      <c r="BJ11" s="53">
        <v>0</v>
      </c>
      <c r="BK11" s="53">
        <v>0</v>
      </c>
      <c r="BL11" s="53">
        <v>0</v>
      </c>
      <c r="BM11" s="46">
        <v>5</v>
      </c>
      <c r="BN11" s="46">
        <v>58315</v>
      </c>
      <c r="BO11" s="46">
        <v>1057736</v>
      </c>
      <c r="BP11" s="46">
        <v>39</v>
      </c>
      <c r="BQ11" s="46">
        <v>358437</v>
      </c>
      <c r="BR11" s="46">
        <v>4650694</v>
      </c>
      <c r="BS11" s="48" t="s">
        <v>169</v>
      </c>
      <c r="BT11" s="45">
        <v>37</v>
      </c>
      <c r="BU11" s="46">
        <v>181941</v>
      </c>
      <c r="BV11" s="46">
        <v>2037598</v>
      </c>
      <c r="BW11" s="46">
        <v>3</v>
      </c>
      <c r="BX11" s="46">
        <v>894</v>
      </c>
      <c r="BY11" s="46">
        <v>7394</v>
      </c>
      <c r="BZ11" s="46">
        <v>7</v>
      </c>
      <c r="CA11" s="46">
        <v>46144</v>
      </c>
      <c r="CB11" s="46">
        <v>497873</v>
      </c>
      <c r="CC11" s="46">
        <v>42</v>
      </c>
      <c r="CD11" s="46">
        <v>633466</v>
      </c>
      <c r="CE11" s="46">
        <v>9707856</v>
      </c>
      <c r="CF11" s="46">
        <v>2</v>
      </c>
      <c r="CG11" s="46">
        <v>3422</v>
      </c>
      <c r="CH11" s="46">
        <v>35808</v>
      </c>
      <c r="CI11" s="49" t="s">
        <v>169</v>
      </c>
      <c r="CJ11" s="50">
        <v>209</v>
      </c>
      <c r="CK11" s="50">
        <v>18599</v>
      </c>
      <c r="CL11" s="46">
        <v>2382479</v>
      </c>
      <c r="CM11" s="46">
        <v>33290318</v>
      </c>
      <c r="CN11" s="46">
        <v>5</v>
      </c>
      <c r="CO11" s="46">
        <v>5</v>
      </c>
      <c r="CP11" s="46">
        <v>2132</v>
      </c>
      <c r="CQ11" s="46">
        <v>18156</v>
      </c>
      <c r="CR11" s="46">
        <v>1</v>
      </c>
      <c r="CS11" s="46">
        <v>1360</v>
      </c>
      <c r="CT11" s="46">
        <v>22401</v>
      </c>
      <c r="CU11" s="55">
        <v>0</v>
      </c>
      <c r="CV11" s="52">
        <v>0</v>
      </c>
      <c r="CW11" s="52">
        <v>0</v>
      </c>
      <c r="CX11" s="55">
        <v>0</v>
      </c>
      <c r="CY11" s="52">
        <v>0</v>
      </c>
      <c r="CZ11" s="52">
        <v>0</v>
      </c>
      <c r="DA11" s="49" t="s">
        <v>169</v>
      </c>
      <c r="DB11" s="46">
        <v>350</v>
      </c>
      <c r="DC11" s="46">
        <v>602</v>
      </c>
      <c r="DD11" s="46">
        <v>3668590</v>
      </c>
      <c r="DE11" s="46">
        <v>51325834</v>
      </c>
      <c r="DF11" s="46">
        <v>9</v>
      </c>
      <c r="DG11" s="46">
        <v>17</v>
      </c>
      <c r="DH11" s="46">
        <v>12601</v>
      </c>
      <c r="DI11" s="46">
        <v>87345</v>
      </c>
      <c r="DJ11" s="51">
        <v>0</v>
      </c>
      <c r="DK11" s="51">
        <v>0</v>
      </c>
      <c r="DL11" s="52">
        <v>0</v>
      </c>
      <c r="DM11" s="53">
        <v>0</v>
      </c>
      <c r="DN11" s="46">
        <v>59</v>
      </c>
      <c r="DO11" s="46">
        <v>88</v>
      </c>
      <c r="DP11" s="46">
        <v>330734</v>
      </c>
      <c r="DQ11" s="46">
        <v>5589534</v>
      </c>
      <c r="DR11" s="54" t="s">
        <v>169</v>
      </c>
      <c r="DS11" s="45">
        <v>268</v>
      </c>
      <c r="DT11" s="46">
        <v>474</v>
      </c>
      <c r="DU11" s="46">
        <v>2778988</v>
      </c>
      <c r="DV11" s="46">
        <v>36951532</v>
      </c>
      <c r="DW11" s="46">
        <v>14</v>
      </c>
      <c r="DX11" s="46">
        <v>23</v>
      </c>
      <c r="DY11" s="46">
        <v>546267</v>
      </c>
      <c r="DZ11" s="46">
        <v>8697423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350</v>
      </c>
      <c r="EK11" s="46">
        <v>602</v>
      </c>
      <c r="EL11" s="46">
        <v>3668590</v>
      </c>
      <c r="EM11" s="46">
        <v>19</v>
      </c>
      <c r="EN11" s="46">
        <v>31</v>
      </c>
      <c r="EO11" s="46">
        <v>32317</v>
      </c>
      <c r="EP11" s="46">
        <v>90</v>
      </c>
      <c r="EQ11" s="46">
        <v>131</v>
      </c>
      <c r="ER11" s="46">
        <v>108696</v>
      </c>
      <c r="ES11" s="46">
        <v>83</v>
      </c>
      <c r="ET11" s="46">
        <v>140</v>
      </c>
      <c r="EU11" s="46">
        <v>401506</v>
      </c>
      <c r="EV11" s="46">
        <v>52</v>
      </c>
      <c r="EW11" s="46">
        <v>80</v>
      </c>
      <c r="EX11" s="46">
        <v>367080</v>
      </c>
      <c r="EY11" s="46">
        <v>68</v>
      </c>
      <c r="EZ11" s="46">
        <v>125</v>
      </c>
      <c r="FA11" s="46">
        <v>1098613</v>
      </c>
      <c r="FB11" s="46">
        <v>38</v>
      </c>
      <c r="FC11" s="46">
        <v>95</v>
      </c>
      <c r="FD11" s="46">
        <v>1660378</v>
      </c>
      <c r="FE11" s="48" t="s">
        <v>169</v>
      </c>
      <c r="FF11" s="45">
        <v>350</v>
      </c>
      <c r="FG11" s="46">
        <v>602</v>
      </c>
      <c r="FH11" s="46">
        <v>3668590</v>
      </c>
      <c r="FI11" s="46">
        <v>51325834</v>
      </c>
      <c r="FJ11" s="55">
        <v>0</v>
      </c>
      <c r="FK11" s="55">
        <v>0</v>
      </c>
      <c r="FL11" s="53">
        <v>0</v>
      </c>
      <c r="FM11" s="53">
        <v>0</v>
      </c>
      <c r="FN11" s="46">
        <v>28</v>
      </c>
      <c r="FO11" s="46">
        <v>42</v>
      </c>
      <c r="FP11" s="46">
        <v>52638</v>
      </c>
      <c r="FQ11" s="46">
        <v>557782</v>
      </c>
      <c r="FR11" s="46">
        <v>30</v>
      </c>
      <c r="FS11" s="46">
        <v>45</v>
      </c>
      <c r="FT11" s="46">
        <v>35526</v>
      </c>
      <c r="FU11" s="46">
        <v>445646</v>
      </c>
      <c r="FV11" s="46">
        <v>40</v>
      </c>
      <c r="FW11" s="46">
        <v>62</v>
      </c>
      <c r="FX11" s="46">
        <v>79067</v>
      </c>
      <c r="FY11" s="49" t="s">
        <v>169</v>
      </c>
      <c r="FZ11" s="45">
        <v>1018545</v>
      </c>
      <c r="GA11" s="46">
        <v>34</v>
      </c>
      <c r="GB11" s="46">
        <v>59</v>
      </c>
      <c r="GC11" s="46">
        <v>103464</v>
      </c>
      <c r="GD11" s="46">
        <v>1124534</v>
      </c>
      <c r="GE11" s="46">
        <v>30</v>
      </c>
      <c r="GF11" s="46">
        <v>35</v>
      </c>
      <c r="GG11" s="46">
        <v>75203</v>
      </c>
      <c r="GH11" s="46">
        <v>741835</v>
      </c>
      <c r="GI11" s="46">
        <v>11</v>
      </c>
      <c r="GJ11" s="46">
        <v>23</v>
      </c>
      <c r="GK11" s="46">
        <v>70717</v>
      </c>
      <c r="GL11" s="46">
        <v>832366</v>
      </c>
      <c r="GM11" s="46">
        <v>20</v>
      </c>
      <c r="GN11" s="46">
        <v>25</v>
      </c>
      <c r="GO11" s="46">
        <v>63816</v>
      </c>
      <c r="GP11" s="46">
        <v>743237</v>
      </c>
      <c r="GQ11" s="49" t="s">
        <v>169</v>
      </c>
      <c r="GR11" s="45">
        <v>7</v>
      </c>
      <c r="GS11" s="46">
        <v>20</v>
      </c>
      <c r="GT11" s="46">
        <v>95619</v>
      </c>
      <c r="GU11" s="46">
        <v>1542237</v>
      </c>
      <c r="GV11" s="46">
        <v>40</v>
      </c>
      <c r="GW11" s="46">
        <v>64</v>
      </c>
      <c r="GX11" s="46">
        <v>406276</v>
      </c>
      <c r="GY11" s="46">
        <v>4843703</v>
      </c>
      <c r="GZ11" s="46">
        <v>71</v>
      </c>
      <c r="HA11" s="46">
        <v>131</v>
      </c>
      <c r="HB11" s="46">
        <v>1004763</v>
      </c>
      <c r="HC11" s="46">
        <v>13585123</v>
      </c>
      <c r="HD11" s="46">
        <v>23</v>
      </c>
      <c r="HE11" s="46">
        <v>45</v>
      </c>
      <c r="HF11" s="46">
        <v>807272</v>
      </c>
      <c r="HG11" s="46">
        <v>12901110</v>
      </c>
      <c r="HH11" s="56" t="s">
        <v>169</v>
      </c>
      <c r="HI11" s="46">
        <v>1994258</v>
      </c>
      <c r="HJ11" s="46">
        <v>293691</v>
      </c>
      <c r="HK11" s="46">
        <v>3668590</v>
      </c>
      <c r="HL11" s="46">
        <v>335319</v>
      </c>
      <c r="HM11" s="46">
        <v>113042</v>
      </c>
      <c r="HN11" s="46">
        <v>1970112</v>
      </c>
      <c r="HO11" s="46">
        <v>93460</v>
      </c>
      <c r="HP11" s="46">
        <v>40284</v>
      </c>
      <c r="HQ11" s="46">
        <v>871084</v>
      </c>
      <c r="HR11" s="46">
        <v>159841</v>
      </c>
      <c r="HS11" s="46">
        <v>47324</v>
      </c>
      <c r="HT11" s="46">
        <v>315775</v>
      </c>
      <c r="HU11" s="52">
        <v>0</v>
      </c>
      <c r="HV11" s="52">
        <v>0</v>
      </c>
      <c r="HW11" s="52">
        <v>0</v>
      </c>
      <c r="HX11" s="57" t="s">
        <v>169</v>
      </c>
      <c r="HY11" s="45">
        <v>891528</v>
      </c>
      <c r="HZ11" s="46">
        <v>28835</v>
      </c>
      <c r="IA11" s="46">
        <v>103668</v>
      </c>
      <c r="IB11" s="59">
        <v>0</v>
      </c>
      <c r="IC11" s="52">
        <v>0</v>
      </c>
      <c r="ID11" s="52">
        <v>0</v>
      </c>
      <c r="IE11" s="46">
        <v>5392</v>
      </c>
      <c r="IF11" s="46">
        <v>1032</v>
      </c>
      <c r="IG11" s="46">
        <v>2908</v>
      </c>
      <c r="IH11" s="46">
        <v>242438</v>
      </c>
      <c r="II11" s="46">
        <v>27573</v>
      </c>
      <c r="IJ11" s="46">
        <v>269616</v>
      </c>
      <c r="IK11" s="46">
        <v>741</v>
      </c>
      <c r="IL11" s="46">
        <v>421</v>
      </c>
      <c r="IM11" s="46">
        <v>2883</v>
      </c>
      <c r="IN11" s="46">
        <v>265539</v>
      </c>
      <c r="IO11" s="46">
        <v>35180</v>
      </c>
      <c r="IP11" s="46">
        <v>132544</v>
      </c>
    </row>
    <row r="12" spans="1:250" ht="24" customHeight="1" x14ac:dyDescent="0.3">
      <c r="A12" s="44" t="s">
        <v>170</v>
      </c>
      <c r="B12" s="45">
        <v>427</v>
      </c>
      <c r="C12" s="46">
        <v>4001867</v>
      </c>
      <c r="D12" s="46">
        <v>61042039</v>
      </c>
      <c r="E12" s="58">
        <v>0</v>
      </c>
      <c r="F12" s="53">
        <v>0</v>
      </c>
      <c r="G12" s="52">
        <v>0</v>
      </c>
      <c r="H12" s="46">
        <v>7</v>
      </c>
      <c r="I12" s="46">
        <v>36840</v>
      </c>
      <c r="J12" s="46">
        <v>576067</v>
      </c>
      <c r="K12" s="46">
        <v>76</v>
      </c>
      <c r="L12" s="46">
        <v>799554</v>
      </c>
      <c r="M12" s="46">
        <v>12227345</v>
      </c>
      <c r="N12" s="44" t="s">
        <v>170</v>
      </c>
      <c r="O12" s="45">
        <v>15</v>
      </c>
      <c r="P12" s="46">
        <v>66756</v>
      </c>
      <c r="Q12" s="46">
        <v>685531</v>
      </c>
      <c r="R12" s="46">
        <v>9</v>
      </c>
      <c r="S12" s="46">
        <v>52444</v>
      </c>
      <c r="T12" s="46">
        <v>508334</v>
      </c>
      <c r="U12" s="46">
        <v>4</v>
      </c>
      <c r="V12" s="46">
        <v>25709</v>
      </c>
      <c r="W12" s="46">
        <v>338081</v>
      </c>
      <c r="X12" s="46">
        <v>40</v>
      </c>
      <c r="Y12" s="46">
        <v>260091</v>
      </c>
      <c r="Z12" s="46">
        <v>4463879</v>
      </c>
      <c r="AA12" s="44" t="s">
        <v>170</v>
      </c>
      <c r="AB12" s="45">
        <v>6</v>
      </c>
      <c r="AC12" s="46">
        <v>38979</v>
      </c>
      <c r="AD12" s="46">
        <v>446327</v>
      </c>
      <c r="AE12" s="46">
        <v>261</v>
      </c>
      <c r="AF12" s="46">
        <v>22962</v>
      </c>
      <c r="AG12" s="46">
        <v>2717882</v>
      </c>
      <c r="AH12" s="46">
        <v>41757628</v>
      </c>
      <c r="AI12" s="46">
        <v>2</v>
      </c>
      <c r="AJ12" s="46">
        <v>2</v>
      </c>
      <c r="AK12" s="46">
        <v>841</v>
      </c>
      <c r="AL12" s="46">
        <v>7516</v>
      </c>
      <c r="AM12" s="46">
        <v>1</v>
      </c>
      <c r="AN12" s="46">
        <v>56</v>
      </c>
      <c r="AO12" s="46">
        <v>639</v>
      </c>
      <c r="AP12" s="47" t="s">
        <v>170</v>
      </c>
      <c r="AQ12" s="46">
        <v>6</v>
      </c>
      <c r="AR12" s="46">
        <v>2715</v>
      </c>
      <c r="AS12" s="46">
        <v>30692</v>
      </c>
      <c r="AT12" s="46">
        <v>6</v>
      </c>
      <c r="AU12" s="46">
        <v>2715</v>
      </c>
      <c r="AV12" s="46">
        <v>30692</v>
      </c>
      <c r="AW12" s="46">
        <v>161</v>
      </c>
      <c r="AX12" s="46">
        <v>1222</v>
      </c>
      <c r="AY12" s="46">
        <v>276145</v>
      </c>
      <c r="AZ12" s="46">
        <v>100</v>
      </c>
      <c r="BA12" s="46">
        <v>1124</v>
      </c>
      <c r="BB12" s="46">
        <v>126404</v>
      </c>
      <c r="BC12" s="46">
        <v>61</v>
      </c>
      <c r="BD12" s="46">
        <v>98</v>
      </c>
      <c r="BE12" s="46">
        <v>149741</v>
      </c>
      <c r="BF12" s="44" t="s">
        <v>170</v>
      </c>
      <c r="BG12" s="45">
        <v>432</v>
      </c>
      <c r="BH12" s="46">
        <v>3613488</v>
      </c>
      <c r="BI12" s="46">
        <v>48548753</v>
      </c>
      <c r="BJ12" s="46">
        <v>1</v>
      </c>
      <c r="BK12" s="46">
        <v>7132</v>
      </c>
      <c r="BL12" s="46">
        <v>59767</v>
      </c>
      <c r="BM12" s="46">
        <v>12</v>
      </c>
      <c r="BN12" s="46">
        <v>237214</v>
      </c>
      <c r="BO12" s="46">
        <v>2472918</v>
      </c>
      <c r="BP12" s="46">
        <v>56</v>
      </c>
      <c r="BQ12" s="46">
        <v>501442</v>
      </c>
      <c r="BR12" s="46">
        <v>7091779</v>
      </c>
      <c r="BS12" s="48" t="s">
        <v>170</v>
      </c>
      <c r="BT12" s="45">
        <v>25</v>
      </c>
      <c r="BU12" s="46">
        <v>82392</v>
      </c>
      <c r="BV12" s="46">
        <v>816022</v>
      </c>
      <c r="BW12" s="46">
        <v>6</v>
      </c>
      <c r="BX12" s="46">
        <v>28465</v>
      </c>
      <c r="BY12" s="46">
        <v>305204</v>
      </c>
      <c r="BZ12" s="46">
        <v>5</v>
      </c>
      <c r="CA12" s="46">
        <v>7423</v>
      </c>
      <c r="CB12" s="46">
        <v>66148</v>
      </c>
      <c r="CC12" s="46">
        <v>32</v>
      </c>
      <c r="CD12" s="46">
        <v>300802</v>
      </c>
      <c r="CE12" s="46">
        <v>4506324</v>
      </c>
      <c r="CF12" s="46">
        <v>8</v>
      </c>
      <c r="CG12" s="46">
        <v>19314</v>
      </c>
      <c r="CH12" s="46">
        <v>188042</v>
      </c>
      <c r="CI12" s="49" t="s">
        <v>170</v>
      </c>
      <c r="CJ12" s="50">
        <v>272</v>
      </c>
      <c r="CK12" s="50">
        <v>19517</v>
      </c>
      <c r="CL12" s="46">
        <v>2423039</v>
      </c>
      <c r="CM12" s="46">
        <v>32971557</v>
      </c>
      <c r="CN12" s="46">
        <v>4</v>
      </c>
      <c r="CO12" s="46">
        <v>4</v>
      </c>
      <c r="CP12" s="46">
        <v>1860</v>
      </c>
      <c r="CQ12" s="46">
        <v>18508</v>
      </c>
      <c r="CR12" s="46">
        <v>4</v>
      </c>
      <c r="CS12" s="46">
        <v>1464</v>
      </c>
      <c r="CT12" s="46">
        <v>19388</v>
      </c>
      <c r="CU12" s="46">
        <v>7</v>
      </c>
      <c r="CV12" s="46">
        <v>2941</v>
      </c>
      <c r="CW12" s="46">
        <v>33096</v>
      </c>
      <c r="CX12" s="46">
        <v>6</v>
      </c>
      <c r="CY12" s="46">
        <v>2135</v>
      </c>
      <c r="CZ12" s="46">
        <v>24317</v>
      </c>
      <c r="DA12" s="49" t="s">
        <v>170</v>
      </c>
      <c r="DB12" s="46">
        <v>432</v>
      </c>
      <c r="DC12" s="46">
        <v>748</v>
      </c>
      <c r="DD12" s="46">
        <v>3613488</v>
      </c>
      <c r="DE12" s="46">
        <v>48548753</v>
      </c>
      <c r="DF12" s="46">
        <v>7</v>
      </c>
      <c r="DG12" s="46">
        <v>9</v>
      </c>
      <c r="DH12" s="46">
        <v>5687</v>
      </c>
      <c r="DI12" s="46">
        <v>43611</v>
      </c>
      <c r="DJ12" s="46">
        <v>1</v>
      </c>
      <c r="DK12" s="46">
        <v>1</v>
      </c>
      <c r="DL12" s="46">
        <v>998</v>
      </c>
      <c r="DM12" s="46">
        <v>7223</v>
      </c>
      <c r="DN12" s="46">
        <v>61</v>
      </c>
      <c r="DO12" s="46">
        <v>82</v>
      </c>
      <c r="DP12" s="46">
        <v>185149</v>
      </c>
      <c r="DQ12" s="46">
        <v>3370421</v>
      </c>
      <c r="DR12" s="54" t="s">
        <v>170</v>
      </c>
      <c r="DS12" s="45">
        <v>354</v>
      </c>
      <c r="DT12" s="46">
        <v>645</v>
      </c>
      <c r="DU12" s="46">
        <v>3251885</v>
      </c>
      <c r="DV12" s="46">
        <v>42220552</v>
      </c>
      <c r="DW12" s="46">
        <v>9</v>
      </c>
      <c r="DX12" s="46">
        <v>11</v>
      </c>
      <c r="DY12" s="46">
        <v>169769</v>
      </c>
      <c r="DZ12" s="46">
        <v>2906946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432</v>
      </c>
      <c r="EK12" s="46">
        <v>748</v>
      </c>
      <c r="EL12" s="46">
        <v>3613488</v>
      </c>
      <c r="EM12" s="46">
        <v>27</v>
      </c>
      <c r="EN12" s="46">
        <v>30</v>
      </c>
      <c r="EO12" s="46">
        <v>18494</v>
      </c>
      <c r="EP12" s="46">
        <v>93</v>
      </c>
      <c r="EQ12" s="46">
        <v>222</v>
      </c>
      <c r="ER12" s="46">
        <v>151222</v>
      </c>
      <c r="ES12" s="46">
        <v>107</v>
      </c>
      <c r="ET12" s="46">
        <v>130</v>
      </c>
      <c r="EU12" s="46">
        <v>498445</v>
      </c>
      <c r="EV12" s="46">
        <v>73</v>
      </c>
      <c r="EW12" s="46">
        <v>115</v>
      </c>
      <c r="EX12" s="46">
        <v>551196</v>
      </c>
      <c r="EY12" s="46">
        <v>98</v>
      </c>
      <c r="EZ12" s="46">
        <v>188</v>
      </c>
      <c r="FA12" s="46">
        <v>1420926</v>
      </c>
      <c r="FB12" s="46">
        <v>34</v>
      </c>
      <c r="FC12" s="46">
        <v>63</v>
      </c>
      <c r="FD12" s="46">
        <v>973205</v>
      </c>
      <c r="FE12" s="48" t="s">
        <v>170</v>
      </c>
      <c r="FF12" s="45">
        <v>432</v>
      </c>
      <c r="FG12" s="46">
        <v>748</v>
      </c>
      <c r="FH12" s="46">
        <v>3613488</v>
      </c>
      <c r="FI12" s="46">
        <v>48548753</v>
      </c>
      <c r="FJ12" s="55">
        <v>0</v>
      </c>
      <c r="FK12" s="55">
        <v>0</v>
      </c>
      <c r="FL12" s="53">
        <v>0</v>
      </c>
      <c r="FM12" s="53">
        <v>0</v>
      </c>
      <c r="FN12" s="46">
        <v>40</v>
      </c>
      <c r="FO12" s="46">
        <v>51</v>
      </c>
      <c r="FP12" s="46">
        <v>28422</v>
      </c>
      <c r="FQ12" s="46">
        <v>343307</v>
      </c>
      <c r="FR12" s="46">
        <v>28</v>
      </c>
      <c r="FS12" s="46">
        <v>46</v>
      </c>
      <c r="FT12" s="46">
        <v>48448</v>
      </c>
      <c r="FU12" s="46">
        <v>643463</v>
      </c>
      <c r="FV12" s="46">
        <v>39</v>
      </c>
      <c r="FW12" s="46">
        <v>62</v>
      </c>
      <c r="FX12" s="46">
        <v>60803</v>
      </c>
      <c r="FY12" s="49" t="s">
        <v>170</v>
      </c>
      <c r="FZ12" s="45">
        <v>780397</v>
      </c>
      <c r="GA12" s="46">
        <v>42</v>
      </c>
      <c r="GB12" s="46">
        <v>129</v>
      </c>
      <c r="GC12" s="46">
        <v>258699</v>
      </c>
      <c r="GD12" s="46">
        <v>2530383</v>
      </c>
      <c r="GE12" s="46">
        <v>36</v>
      </c>
      <c r="GF12" s="46">
        <v>37</v>
      </c>
      <c r="GG12" s="46">
        <v>89631</v>
      </c>
      <c r="GH12" s="46">
        <v>1127885</v>
      </c>
      <c r="GI12" s="46">
        <v>22</v>
      </c>
      <c r="GJ12" s="46">
        <v>29</v>
      </c>
      <c r="GK12" s="46">
        <v>130737</v>
      </c>
      <c r="GL12" s="46">
        <v>1573842</v>
      </c>
      <c r="GM12" s="46">
        <v>24</v>
      </c>
      <c r="GN12" s="46">
        <v>25</v>
      </c>
      <c r="GO12" s="46">
        <v>60405</v>
      </c>
      <c r="GP12" s="46">
        <v>792217</v>
      </c>
      <c r="GQ12" s="49" t="s">
        <v>170</v>
      </c>
      <c r="GR12" s="45">
        <v>8</v>
      </c>
      <c r="GS12" s="46">
        <v>8</v>
      </c>
      <c r="GT12" s="46">
        <v>39558</v>
      </c>
      <c r="GU12" s="46">
        <v>432141</v>
      </c>
      <c r="GV12" s="46">
        <v>74</v>
      </c>
      <c r="GW12" s="46">
        <v>140</v>
      </c>
      <c r="GX12" s="46">
        <v>727801</v>
      </c>
      <c r="GY12" s="46">
        <v>9119429</v>
      </c>
      <c r="GZ12" s="46">
        <v>84</v>
      </c>
      <c r="HA12" s="46">
        <v>156</v>
      </c>
      <c r="HB12" s="46">
        <v>1179886</v>
      </c>
      <c r="HC12" s="46">
        <v>15852632</v>
      </c>
      <c r="HD12" s="46">
        <v>23</v>
      </c>
      <c r="HE12" s="46">
        <v>38</v>
      </c>
      <c r="HF12" s="46">
        <v>581675</v>
      </c>
      <c r="HG12" s="46">
        <v>8660267</v>
      </c>
      <c r="HH12" s="56" t="s">
        <v>170</v>
      </c>
      <c r="HI12" s="46">
        <v>1834505</v>
      </c>
      <c r="HJ12" s="46">
        <v>337775</v>
      </c>
      <c r="HK12" s="46">
        <v>3613488</v>
      </c>
      <c r="HL12" s="46">
        <v>410316</v>
      </c>
      <c r="HM12" s="46">
        <v>143140</v>
      </c>
      <c r="HN12" s="46">
        <v>2234209</v>
      </c>
      <c r="HO12" s="46">
        <v>114465</v>
      </c>
      <c r="HP12" s="46">
        <v>23500</v>
      </c>
      <c r="HQ12" s="46">
        <v>372061</v>
      </c>
      <c r="HR12" s="46">
        <v>255224</v>
      </c>
      <c r="HS12" s="46">
        <v>48933</v>
      </c>
      <c r="HT12" s="46">
        <v>353222</v>
      </c>
      <c r="HU12" s="46">
        <v>15343</v>
      </c>
      <c r="HV12" s="46">
        <v>2428</v>
      </c>
      <c r="HW12" s="46">
        <v>8962</v>
      </c>
      <c r="HX12" s="57" t="s">
        <v>170</v>
      </c>
      <c r="HY12" s="45">
        <v>506343</v>
      </c>
      <c r="HZ12" s="46">
        <v>18081</v>
      </c>
      <c r="IA12" s="46">
        <v>50026</v>
      </c>
      <c r="IB12" s="46">
        <v>4333</v>
      </c>
      <c r="IC12" s="46">
        <v>554</v>
      </c>
      <c r="ID12" s="46">
        <v>4149</v>
      </c>
      <c r="IE12" s="46">
        <v>29951</v>
      </c>
      <c r="IF12" s="46">
        <v>4023</v>
      </c>
      <c r="IG12" s="46">
        <v>5830</v>
      </c>
      <c r="IH12" s="46">
        <v>229011</v>
      </c>
      <c r="II12" s="46">
        <v>59498</v>
      </c>
      <c r="IJ12" s="46">
        <v>434950</v>
      </c>
      <c r="IK12" s="46">
        <v>1003</v>
      </c>
      <c r="IL12" s="46">
        <v>421</v>
      </c>
      <c r="IM12" s="46">
        <v>3381</v>
      </c>
      <c r="IN12" s="46">
        <v>268516</v>
      </c>
      <c r="IO12" s="46">
        <v>37197</v>
      </c>
      <c r="IP12" s="46">
        <v>146698</v>
      </c>
    </row>
    <row r="13" spans="1:250" ht="24" customHeight="1" x14ac:dyDescent="0.3">
      <c r="A13" s="44" t="s">
        <v>171</v>
      </c>
      <c r="B13" s="45">
        <v>348</v>
      </c>
      <c r="C13" s="46">
        <v>3308006</v>
      </c>
      <c r="D13" s="46">
        <v>54077625</v>
      </c>
      <c r="E13" s="58">
        <v>0</v>
      </c>
      <c r="F13" s="53">
        <v>0</v>
      </c>
      <c r="G13" s="52">
        <v>0</v>
      </c>
      <c r="H13" s="46">
        <v>2</v>
      </c>
      <c r="I13" s="46">
        <v>1839</v>
      </c>
      <c r="J13" s="46">
        <v>42316</v>
      </c>
      <c r="K13" s="46">
        <v>62</v>
      </c>
      <c r="L13" s="46">
        <v>489375</v>
      </c>
      <c r="M13" s="46">
        <v>7352357</v>
      </c>
      <c r="N13" s="44" t="s">
        <v>171</v>
      </c>
      <c r="O13" s="45">
        <v>15</v>
      </c>
      <c r="P13" s="46">
        <v>13549</v>
      </c>
      <c r="Q13" s="46">
        <v>181585</v>
      </c>
      <c r="R13" s="46">
        <v>3</v>
      </c>
      <c r="S13" s="46">
        <v>2712</v>
      </c>
      <c r="T13" s="46">
        <v>23340</v>
      </c>
      <c r="U13" s="46">
        <v>5</v>
      </c>
      <c r="V13" s="46">
        <v>52934</v>
      </c>
      <c r="W13" s="46">
        <v>631126</v>
      </c>
      <c r="X13" s="46">
        <v>25</v>
      </c>
      <c r="Y13" s="46">
        <v>379503</v>
      </c>
      <c r="Z13" s="46">
        <v>7926331</v>
      </c>
      <c r="AA13" s="44" t="s">
        <v>171</v>
      </c>
      <c r="AB13" s="45">
        <v>3</v>
      </c>
      <c r="AC13" s="46">
        <v>1223</v>
      </c>
      <c r="AD13" s="46">
        <v>10668</v>
      </c>
      <c r="AE13" s="46">
        <v>219</v>
      </c>
      <c r="AF13" s="46">
        <v>20527</v>
      </c>
      <c r="AG13" s="46">
        <v>2358357</v>
      </c>
      <c r="AH13" s="46">
        <v>37814921</v>
      </c>
      <c r="AI13" s="46">
        <v>4</v>
      </c>
      <c r="AJ13" s="46">
        <v>4</v>
      </c>
      <c r="AK13" s="46">
        <v>989</v>
      </c>
      <c r="AL13" s="46">
        <v>8813</v>
      </c>
      <c r="AM13" s="58">
        <v>0</v>
      </c>
      <c r="AN13" s="53">
        <v>0</v>
      </c>
      <c r="AO13" s="53">
        <v>0</v>
      </c>
      <c r="AP13" s="47" t="s">
        <v>171</v>
      </c>
      <c r="AQ13" s="46">
        <v>10</v>
      </c>
      <c r="AR13" s="46">
        <v>7525</v>
      </c>
      <c r="AS13" s="46">
        <v>86168</v>
      </c>
      <c r="AT13" s="46">
        <v>6</v>
      </c>
      <c r="AU13" s="46">
        <v>2509</v>
      </c>
      <c r="AV13" s="46">
        <v>40621</v>
      </c>
      <c r="AW13" s="46">
        <v>152</v>
      </c>
      <c r="AX13" s="46">
        <v>981</v>
      </c>
      <c r="AY13" s="46">
        <v>233792</v>
      </c>
      <c r="AZ13" s="46">
        <v>90</v>
      </c>
      <c r="BA13" s="46">
        <v>871</v>
      </c>
      <c r="BB13" s="46">
        <v>100726</v>
      </c>
      <c r="BC13" s="46">
        <v>62</v>
      </c>
      <c r="BD13" s="46">
        <v>110</v>
      </c>
      <c r="BE13" s="46">
        <v>133066</v>
      </c>
      <c r="BF13" s="44" t="s">
        <v>171</v>
      </c>
      <c r="BG13" s="45">
        <v>410</v>
      </c>
      <c r="BH13" s="46">
        <v>4015081</v>
      </c>
      <c r="BI13" s="46">
        <v>56096066</v>
      </c>
      <c r="BJ13" s="46">
        <v>1</v>
      </c>
      <c r="BK13" s="46">
        <v>20542</v>
      </c>
      <c r="BL13" s="46">
        <v>353341</v>
      </c>
      <c r="BM13" s="46">
        <v>7</v>
      </c>
      <c r="BN13" s="46">
        <v>65922</v>
      </c>
      <c r="BO13" s="46">
        <v>943084</v>
      </c>
      <c r="BP13" s="46">
        <v>59</v>
      </c>
      <c r="BQ13" s="46">
        <v>512676</v>
      </c>
      <c r="BR13" s="46">
        <v>6560707</v>
      </c>
      <c r="BS13" s="48" t="s">
        <v>171</v>
      </c>
      <c r="BT13" s="45">
        <v>21</v>
      </c>
      <c r="BU13" s="46">
        <v>49328</v>
      </c>
      <c r="BV13" s="46">
        <v>432418</v>
      </c>
      <c r="BW13" s="46">
        <v>5</v>
      </c>
      <c r="BX13" s="46">
        <v>7489</v>
      </c>
      <c r="BY13" s="46">
        <v>74538</v>
      </c>
      <c r="BZ13" s="46">
        <v>2</v>
      </c>
      <c r="CA13" s="46">
        <v>2735</v>
      </c>
      <c r="CB13" s="46">
        <v>2945</v>
      </c>
      <c r="CC13" s="46">
        <v>33</v>
      </c>
      <c r="CD13" s="46">
        <v>236270</v>
      </c>
      <c r="CE13" s="46">
        <v>3270800</v>
      </c>
      <c r="CF13" s="46">
        <v>2</v>
      </c>
      <c r="CG13" s="46">
        <v>6121</v>
      </c>
      <c r="CH13" s="46">
        <v>67487</v>
      </c>
      <c r="CI13" s="49" t="s">
        <v>171</v>
      </c>
      <c r="CJ13" s="50">
        <v>254</v>
      </c>
      <c r="CK13" s="50">
        <v>22885</v>
      </c>
      <c r="CL13" s="46">
        <v>2990309</v>
      </c>
      <c r="CM13" s="46">
        <v>42807550</v>
      </c>
      <c r="CN13" s="46">
        <v>7</v>
      </c>
      <c r="CO13" s="46">
        <v>7</v>
      </c>
      <c r="CP13" s="46">
        <v>2363</v>
      </c>
      <c r="CQ13" s="46">
        <v>21341</v>
      </c>
      <c r="CR13" s="46">
        <v>2</v>
      </c>
      <c r="CS13" s="46">
        <v>699</v>
      </c>
      <c r="CT13" s="46">
        <v>10867</v>
      </c>
      <c r="CU13" s="46">
        <v>17</v>
      </c>
      <c r="CV13" s="46">
        <v>120627</v>
      </c>
      <c r="CW13" s="46">
        <v>1550988</v>
      </c>
      <c r="CX13" s="46">
        <v>3</v>
      </c>
      <c r="CY13" s="46">
        <v>1053</v>
      </c>
      <c r="CZ13" s="46">
        <v>9229</v>
      </c>
      <c r="DA13" s="49" t="s">
        <v>171</v>
      </c>
      <c r="DB13" s="46">
        <v>410</v>
      </c>
      <c r="DC13" s="46">
        <v>796</v>
      </c>
      <c r="DD13" s="46">
        <v>4015081</v>
      </c>
      <c r="DE13" s="46">
        <v>56096066</v>
      </c>
      <c r="DF13" s="46">
        <v>6</v>
      </c>
      <c r="DG13" s="46">
        <v>6</v>
      </c>
      <c r="DH13" s="46">
        <v>6556</v>
      </c>
      <c r="DI13" s="46">
        <v>50487</v>
      </c>
      <c r="DJ13" s="51">
        <v>0</v>
      </c>
      <c r="DK13" s="51">
        <v>0</v>
      </c>
      <c r="DL13" s="52">
        <v>0</v>
      </c>
      <c r="DM13" s="53">
        <v>0</v>
      </c>
      <c r="DN13" s="46">
        <v>64</v>
      </c>
      <c r="DO13" s="46">
        <v>119</v>
      </c>
      <c r="DP13" s="46">
        <v>346802</v>
      </c>
      <c r="DQ13" s="46">
        <v>6315967</v>
      </c>
      <c r="DR13" s="54" t="s">
        <v>171</v>
      </c>
      <c r="DS13" s="45">
        <v>327</v>
      </c>
      <c r="DT13" s="46">
        <v>646</v>
      </c>
      <c r="DU13" s="46">
        <v>3424230</v>
      </c>
      <c r="DV13" s="46">
        <v>45832058</v>
      </c>
      <c r="DW13" s="46">
        <v>13</v>
      </c>
      <c r="DX13" s="46">
        <v>25</v>
      </c>
      <c r="DY13" s="46">
        <v>237493</v>
      </c>
      <c r="DZ13" s="46">
        <v>3897554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410</v>
      </c>
      <c r="EK13" s="46">
        <v>796</v>
      </c>
      <c r="EL13" s="46">
        <v>4015081</v>
      </c>
      <c r="EM13" s="46">
        <v>24</v>
      </c>
      <c r="EN13" s="46">
        <v>51</v>
      </c>
      <c r="EO13" s="46">
        <v>20089</v>
      </c>
      <c r="EP13" s="46">
        <v>99</v>
      </c>
      <c r="EQ13" s="46">
        <v>200</v>
      </c>
      <c r="ER13" s="46">
        <v>156691</v>
      </c>
      <c r="ES13" s="46">
        <v>105</v>
      </c>
      <c r="ET13" s="46">
        <v>212</v>
      </c>
      <c r="EU13" s="46">
        <v>360313</v>
      </c>
      <c r="EV13" s="46">
        <v>58</v>
      </c>
      <c r="EW13" s="46">
        <v>87</v>
      </c>
      <c r="EX13" s="46">
        <v>533431</v>
      </c>
      <c r="EY13" s="46">
        <v>83</v>
      </c>
      <c r="EZ13" s="46">
        <v>143</v>
      </c>
      <c r="FA13" s="46">
        <v>1345582</v>
      </c>
      <c r="FB13" s="46">
        <v>41</v>
      </c>
      <c r="FC13" s="46">
        <v>103</v>
      </c>
      <c r="FD13" s="46">
        <v>1598975</v>
      </c>
      <c r="FE13" s="48" t="s">
        <v>171</v>
      </c>
      <c r="FF13" s="45">
        <v>410</v>
      </c>
      <c r="FG13" s="46">
        <v>796</v>
      </c>
      <c r="FH13" s="46">
        <v>4015081</v>
      </c>
      <c r="FI13" s="46">
        <v>56096066</v>
      </c>
      <c r="FJ13" s="55">
        <v>0</v>
      </c>
      <c r="FK13" s="55">
        <v>0</v>
      </c>
      <c r="FL13" s="53">
        <v>0</v>
      </c>
      <c r="FM13" s="53">
        <v>0</v>
      </c>
      <c r="FN13" s="46">
        <v>37</v>
      </c>
      <c r="FO13" s="46">
        <v>62</v>
      </c>
      <c r="FP13" s="46">
        <v>54591</v>
      </c>
      <c r="FQ13" s="46">
        <v>624997</v>
      </c>
      <c r="FR13" s="46">
        <v>34</v>
      </c>
      <c r="FS13" s="46">
        <v>82</v>
      </c>
      <c r="FT13" s="46">
        <v>64221</v>
      </c>
      <c r="FU13" s="46">
        <v>954172</v>
      </c>
      <c r="FV13" s="46">
        <v>38</v>
      </c>
      <c r="FW13" s="46">
        <v>55</v>
      </c>
      <c r="FX13" s="46">
        <v>56328</v>
      </c>
      <c r="FY13" s="49" t="s">
        <v>171</v>
      </c>
      <c r="FZ13" s="45">
        <v>716493</v>
      </c>
      <c r="GA13" s="46">
        <v>46</v>
      </c>
      <c r="GB13" s="46">
        <v>164</v>
      </c>
      <c r="GC13" s="46">
        <v>110857</v>
      </c>
      <c r="GD13" s="46">
        <v>1222672</v>
      </c>
      <c r="GE13" s="46">
        <v>28</v>
      </c>
      <c r="GF13" s="46">
        <v>36</v>
      </c>
      <c r="GG13" s="46">
        <v>93816</v>
      </c>
      <c r="GH13" s="46">
        <v>1133438</v>
      </c>
      <c r="GI13" s="46">
        <v>15</v>
      </c>
      <c r="GJ13" s="46">
        <v>17</v>
      </c>
      <c r="GK13" s="46">
        <v>85251</v>
      </c>
      <c r="GL13" s="46">
        <v>963242</v>
      </c>
      <c r="GM13" s="46">
        <v>34</v>
      </c>
      <c r="GN13" s="46">
        <v>41</v>
      </c>
      <c r="GO13" s="46">
        <v>130833</v>
      </c>
      <c r="GP13" s="46">
        <v>1489667</v>
      </c>
      <c r="GQ13" s="49" t="s">
        <v>171</v>
      </c>
      <c r="GR13" s="45">
        <v>7</v>
      </c>
      <c r="GS13" s="46">
        <v>11</v>
      </c>
      <c r="GT13" s="46">
        <v>35898</v>
      </c>
      <c r="GU13" s="46">
        <v>412488</v>
      </c>
      <c r="GV13" s="46">
        <v>49</v>
      </c>
      <c r="GW13" s="46">
        <v>90</v>
      </c>
      <c r="GX13" s="46">
        <v>620874</v>
      </c>
      <c r="GY13" s="46">
        <v>7590440</v>
      </c>
      <c r="GZ13" s="46">
        <v>78</v>
      </c>
      <c r="HA13" s="46">
        <v>131</v>
      </c>
      <c r="HB13" s="46">
        <v>1082295</v>
      </c>
      <c r="HC13" s="46">
        <v>14670666</v>
      </c>
      <c r="HD13" s="46">
        <v>19</v>
      </c>
      <c r="HE13" s="46">
        <v>31</v>
      </c>
      <c r="HF13" s="46">
        <v>421690</v>
      </c>
      <c r="HG13" s="46">
        <v>6495491</v>
      </c>
      <c r="HH13" s="56" t="s">
        <v>171</v>
      </c>
      <c r="HI13" s="46">
        <v>1760205</v>
      </c>
      <c r="HJ13" s="46">
        <v>340832</v>
      </c>
      <c r="HK13" s="46">
        <v>4015081</v>
      </c>
      <c r="HL13" s="46">
        <v>441877</v>
      </c>
      <c r="HM13" s="46">
        <v>146496</v>
      </c>
      <c r="HN13" s="46">
        <v>2444728</v>
      </c>
      <c r="HO13" s="46">
        <v>61227</v>
      </c>
      <c r="HP13" s="46">
        <v>23915</v>
      </c>
      <c r="HQ13" s="46">
        <v>570071</v>
      </c>
      <c r="HR13" s="46">
        <v>106999</v>
      </c>
      <c r="HS13" s="46">
        <v>47507</v>
      </c>
      <c r="HT13" s="46">
        <v>272890</v>
      </c>
      <c r="HU13" s="46">
        <v>37188</v>
      </c>
      <c r="HV13" s="46">
        <v>9500</v>
      </c>
      <c r="HW13" s="46">
        <v>63001</v>
      </c>
      <c r="HX13" s="57" t="s">
        <v>171</v>
      </c>
      <c r="HY13" s="45">
        <v>283391</v>
      </c>
      <c r="HZ13" s="46">
        <v>9443</v>
      </c>
      <c r="IA13" s="46">
        <v>38507</v>
      </c>
      <c r="IB13" s="46">
        <v>33625</v>
      </c>
      <c r="IC13" s="46">
        <v>3422</v>
      </c>
      <c r="ID13" s="46">
        <v>27271</v>
      </c>
      <c r="IE13" s="46">
        <v>36256</v>
      </c>
      <c r="IF13" s="46">
        <v>2150</v>
      </c>
      <c r="IG13" s="46">
        <v>3513</v>
      </c>
      <c r="IH13" s="46">
        <v>305557</v>
      </c>
      <c r="II13" s="46">
        <v>53475</v>
      </c>
      <c r="IJ13" s="46">
        <v>448558</v>
      </c>
      <c r="IK13" s="46">
        <v>1575</v>
      </c>
      <c r="IL13" s="46">
        <v>765</v>
      </c>
      <c r="IM13" s="46">
        <v>3475</v>
      </c>
      <c r="IN13" s="46">
        <v>452510</v>
      </c>
      <c r="IO13" s="46">
        <v>44159</v>
      </c>
      <c r="IP13" s="46">
        <v>143067</v>
      </c>
    </row>
    <row r="14" spans="1:250" ht="24" customHeight="1" x14ac:dyDescent="0.3">
      <c r="A14" s="44" t="s">
        <v>172</v>
      </c>
      <c r="B14" s="45">
        <v>82</v>
      </c>
      <c r="C14" s="46">
        <v>874139</v>
      </c>
      <c r="D14" s="46">
        <v>13676293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10</v>
      </c>
      <c r="L14" s="46">
        <v>86718</v>
      </c>
      <c r="M14" s="46">
        <v>1164511</v>
      </c>
      <c r="N14" s="44" t="s">
        <v>172</v>
      </c>
      <c r="O14" s="45">
        <v>4</v>
      </c>
      <c r="P14" s="46">
        <v>5201</v>
      </c>
      <c r="Q14" s="46">
        <v>60136</v>
      </c>
      <c r="R14" s="58">
        <v>0</v>
      </c>
      <c r="S14" s="53">
        <v>0</v>
      </c>
      <c r="T14" s="58">
        <v>0</v>
      </c>
      <c r="U14" s="58">
        <v>0</v>
      </c>
      <c r="V14" s="52">
        <v>0</v>
      </c>
      <c r="W14" s="52">
        <v>0</v>
      </c>
      <c r="X14" s="46">
        <v>6</v>
      </c>
      <c r="Y14" s="46">
        <v>51282</v>
      </c>
      <c r="Z14" s="46">
        <v>824675</v>
      </c>
      <c r="AA14" s="44" t="s">
        <v>172</v>
      </c>
      <c r="AB14" s="45">
        <v>1</v>
      </c>
      <c r="AC14" s="46">
        <v>618</v>
      </c>
      <c r="AD14" s="46">
        <v>5204</v>
      </c>
      <c r="AE14" s="46">
        <v>59</v>
      </c>
      <c r="AF14" s="46">
        <v>6435</v>
      </c>
      <c r="AG14" s="46">
        <v>724636</v>
      </c>
      <c r="AH14" s="46">
        <v>11571011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46">
        <v>2</v>
      </c>
      <c r="AR14" s="46">
        <v>5684</v>
      </c>
      <c r="AS14" s="46">
        <v>50756</v>
      </c>
      <c r="AT14" s="46">
        <v>1</v>
      </c>
      <c r="AU14" s="46">
        <v>862</v>
      </c>
      <c r="AV14" s="46">
        <v>7701</v>
      </c>
      <c r="AW14" s="46">
        <v>43</v>
      </c>
      <c r="AX14" s="46">
        <v>356</v>
      </c>
      <c r="AY14" s="46">
        <v>86443</v>
      </c>
      <c r="AZ14" s="46">
        <v>22</v>
      </c>
      <c r="BA14" s="46">
        <v>312</v>
      </c>
      <c r="BB14" s="46">
        <v>35320</v>
      </c>
      <c r="BC14" s="46">
        <v>21</v>
      </c>
      <c r="BD14" s="46">
        <v>44</v>
      </c>
      <c r="BE14" s="46">
        <v>51123</v>
      </c>
      <c r="BF14" s="44" t="s">
        <v>172</v>
      </c>
      <c r="BG14" s="45">
        <v>96</v>
      </c>
      <c r="BH14" s="46">
        <v>1053890</v>
      </c>
      <c r="BI14" s="46">
        <v>14853143</v>
      </c>
      <c r="BJ14" s="53">
        <v>0</v>
      </c>
      <c r="BK14" s="53">
        <v>0</v>
      </c>
      <c r="BL14" s="53">
        <v>0</v>
      </c>
      <c r="BM14" s="46">
        <v>1</v>
      </c>
      <c r="BN14" s="46">
        <v>2893</v>
      </c>
      <c r="BO14" s="46">
        <v>24236</v>
      </c>
      <c r="BP14" s="46">
        <v>19</v>
      </c>
      <c r="BQ14" s="46">
        <v>117158</v>
      </c>
      <c r="BR14" s="46">
        <v>1572422</v>
      </c>
      <c r="BS14" s="48" t="s">
        <v>172</v>
      </c>
      <c r="BT14" s="45">
        <v>5</v>
      </c>
      <c r="BU14" s="46">
        <v>5708</v>
      </c>
      <c r="BV14" s="46">
        <v>30532</v>
      </c>
      <c r="BW14" s="46">
        <v>2</v>
      </c>
      <c r="BX14" s="46">
        <v>2027</v>
      </c>
      <c r="BY14" s="46">
        <v>17797</v>
      </c>
      <c r="BZ14" s="46">
        <v>1</v>
      </c>
      <c r="CA14" s="46">
        <v>2492</v>
      </c>
      <c r="CB14" s="46">
        <v>595</v>
      </c>
      <c r="CC14" s="46">
        <v>6</v>
      </c>
      <c r="CD14" s="46">
        <v>59665</v>
      </c>
      <c r="CE14" s="46">
        <v>659114</v>
      </c>
      <c r="CF14" s="53">
        <v>0</v>
      </c>
      <c r="CG14" s="53">
        <v>0</v>
      </c>
      <c r="CH14" s="53">
        <v>0</v>
      </c>
      <c r="CI14" s="49" t="s">
        <v>172</v>
      </c>
      <c r="CJ14" s="50">
        <v>53</v>
      </c>
      <c r="CK14" s="50">
        <v>6833</v>
      </c>
      <c r="CL14" s="46">
        <v>782147</v>
      </c>
      <c r="CM14" s="46">
        <v>11438087</v>
      </c>
      <c r="CN14" s="46">
        <v>2</v>
      </c>
      <c r="CO14" s="46">
        <v>2</v>
      </c>
      <c r="CP14" s="46">
        <v>755</v>
      </c>
      <c r="CQ14" s="46">
        <v>6771</v>
      </c>
      <c r="CR14" s="46">
        <v>1</v>
      </c>
      <c r="CS14" s="46">
        <v>354</v>
      </c>
      <c r="CT14" s="46">
        <v>2026</v>
      </c>
      <c r="CU14" s="46">
        <v>6</v>
      </c>
      <c r="CV14" s="46">
        <v>80691</v>
      </c>
      <c r="CW14" s="46">
        <v>1101563</v>
      </c>
      <c r="CX14" s="55">
        <v>0</v>
      </c>
      <c r="CY14" s="52">
        <v>0</v>
      </c>
      <c r="CZ14" s="52">
        <v>0</v>
      </c>
      <c r="DA14" s="49" t="s">
        <v>172</v>
      </c>
      <c r="DB14" s="46">
        <v>96</v>
      </c>
      <c r="DC14" s="46">
        <v>151</v>
      </c>
      <c r="DD14" s="46">
        <v>1053890</v>
      </c>
      <c r="DE14" s="46">
        <v>14853143</v>
      </c>
      <c r="DF14" s="46">
        <v>1</v>
      </c>
      <c r="DG14" s="46">
        <v>1</v>
      </c>
      <c r="DH14" s="46">
        <v>185</v>
      </c>
      <c r="DI14" s="46">
        <v>1240</v>
      </c>
      <c r="DJ14" s="51">
        <v>0</v>
      </c>
      <c r="DK14" s="51">
        <v>0</v>
      </c>
      <c r="DL14" s="52">
        <v>0</v>
      </c>
      <c r="DM14" s="53">
        <v>0</v>
      </c>
      <c r="DN14" s="46">
        <v>17</v>
      </c>
      <c r="DO14" s="46">
        <v>27</v>
      </c>
      <c r="DP14" s="46">
        <v>46913</v>
      </c>
      <c r="DQ14" s="46">
        <v>824208</v>
      </c>
      <c r="DR14" s="54" t="s">
        <v>172</v>
      </c>
      <c r="DS14" s="45">
        <v>75</v>
      </c>
      <c r="DT14" s="46">
        <v>118</v>
      </c>
      <c r="DU14" s="46">
        <v>976297</v>
      </c>
      <c r="DV14" s="46">
        <v>13463141</v>
      </c>
      <c r="DW14" s="46">
        <v>3</v>
      </c>
      <c r="DX14" s="46">
        <v>5</v>
      </c>
      <c r="DY14" s="46">
        <v>30495</v>
      </c>
      <c r="DZ14" s="46">
        <v>564554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96</v>
      </c>
      <c r="EK14" s="46">
        <v>151</v>
      </c>
      <c r="EL14" s="46">
        <v>1053890</v>
      </c>
      <c r="EM14" s="46">
        <v>7</v>
      </c>
      <c r="EN14" s="46">
        <v>7</v>
      </c>
      <c r="EO14" s="46">
        <v>10774</v>
      </c>
      <c r="EP14" s="46">
        <v>26</v>
      </c>
      <c r="EQ14" s="46">
        <v>44</v>
      </c>
      <c r="ER14" s="46">
        <v>37245</v>
      </c>
      <c r="ES14" s="46">
        <v>23</v>
      </c>
      <c r="ET14" s="46">
        <v>37</v>
      </c>
      <c r="EU14" s="46">
        <v>118838</v>
      </c>
      <c r="EV14" s="46">
        <v>13</v>
      </c>
      <c r="EW14" s="46">
        <v>14</v>
      </c>
      <c r="EX14" s="46">
        <v>83603</v>
      </c>
      <c r="EY14" s="46">
        <v>18</v>
      </c>
      <c r="EZ14" s="46">
        <v>22</v>
      </c>
      <c r="FA14" s="46">
        <v>316860</v>
      </c>
      <c r="FB14" s="46">
        <v>9</v>
      </c>
      <c r="FC14" s="46">
        <v>27</v>
      </c>
      <c r="FD14" s="46">
        <v>486570</v>
      </c>
      <c r="FE14" s="48" t="s">
        <v>172</v>
      </c>
      <c r="FF14" s="45">
        <v>96</v>
      </c>
      <c r="FG14" s="46">
        <v>151</v>
      </c>
      <c r="FH14" s="46">
        <v>1053890</v>
      </c>
      <c r="FI14" s="46">
        <v>14853143</v>
      </c>
      <c r="FJ14" s="55">
        <v>0</v>
      </c>
      <c r="FK14" s="55">
        <v>0</v>
      </c>
      <c r="FL14" s="53">
        <v>0</v>
      </c>
      <c r="FM14" s="53">
        <v>0</v>
      </c>
      <c r="FN14" s="46">
        <v>10</v>
      </c>
      <c r="FO14" s="46">
        <v>10</v>
      </c>
      <c r="FP14" s="46">
        <v>14067</v>
      </c>
      <c r="FQ14" s="46">
        <v>163429</v>
      </c>
      <c r="FR14" s="46">
        <v>9</v>
      </c>
      <c r="FS14" s="46">
        <v>23</v>
      </c>
      <c r="FT14" s="46">
        <v>16508</v>
      </c>
      <c r="FU14" s="46">
        <v>223940</v>
      </c>
      <c r="FV14" s="46">
        <v>13</v>
      </c>
      <c r="FW14" s="46">
        <v>15</v>
      </c>
      <c r="FX14" s="46">
        <v>18565</v>
      </c>
      <c r="FY14" s="49" t="s">
        <v>172</v>
      </c>
      <c r="FZ14" s="45">
        <v>154522</v>
      </c>
      <c r="GA14" s="46">
        <v>7</v>
      </c>
      <c r="GB14" s="46">
        <v>11</v>
      </c>
      <c r="GC14" s="46">
        <v>9031</v>
      </c>
      <c r="GD14" s="46">
        <v>113299</v>
      </c>
      <c r="GE14" s="46">
        <v>6</v>
      </c>
      <c r="GF14" s="46">
        <v>8</v>
      </c>
      <c r="GG14" s="46">
        <v>37407</v>
      </c>
      <c r="GH14" s="46">
        <v>567547</v>
      </c>
      <c r="GI14" s="46">
        <v>3</v>
      </c>
      <c r="GJ14" s="46">
        <v>3</v>
      </c>
      <c r="GK14" s="46">
        <v>7167</v>
      </c>
      <c r="GL14" s="46">
        <v>80127</v>
      </c>
      <c r="GM14" s="46">
        <v>7</v>
      </c>
      <c r="GN14" s="46">
        <v>11</v>
      </c>
      <c r="GO14" s="46">
        <v>41648</v>
      </c>
      <c r="GP14" s="46">
        <v>446745</v>
      </c>
      <c r="GQ14" s="49" t="s">
        <v>172</v>
      </c>
      <c r="GR14" s="45">
        <v>2</v>
      </c>
      <c r="GS14" s="46">
        <v>5</v>
      </c>
      <c r="GT14" s="46">
        <v>22764</v>
      </c>
      <c r="GU14" s="46">
        <v>261233</v>
      </c>
      <c r="GV14" s="46">
        <v>14</v>
      </c>
      <c r="GW14" s="46">
        <v>17</v>
      </c>
      <c r="GX14" s="46">
        <v>152103</v>
      </c>
      <c r="GY14" s="46">
        <v>1739714</v>
      </c>
      <c r="GZ14" s="46">
        <v>15</v>
      </c>
      <c r="HA14" s="46">
        <v>19</v>
      </c>
      <c r="HB14" s="46">
        <v>217972</v>
      </c>
      <c r="HC14" s="46">
        <v>2989547</v>
      </c>
      <c r="HD14" s="46">
        <v>5</v>
      </c>
      <c r="HE14" s="46">
        <v>9</v>
      </c>
      <c r="HF14" s="46">
        <v>109324</v>
      </c>
      <c r="HG14" s="46">
        <v>1618826</v>
      </c>
      <c r="HH14" s="56" t="s">
        <v>172</v>
      </c>
      <c r="HI14" s="46">
        <v>362295</v>
      </c>
      <c r="HJ14" s="46">
        <v>96824</v>
      </c>
      <c r="HK14" s="46">
        <v>1053890</v>
      </c>
      <c r="HL14" s="46">
        <v>122076</v>
      </c>
      <c r="HM14" s="46">
        <v>38779</v>
      </c>
      <c r="HN14" s="46">
        <v>715550</v>
      </c>
      <c r="HO14" s="46">
        <v>8541</v>
      </c>
      <c r="HP14" s="46">
        <v>3882</v>
      </c>
      <c r="HQ14" s="46">
        <v>71794</v>
      </c>
      <c r="HR14" s="46">
        <v>39049</v>
      </c>
      <c r="HS14" s="46">
        <v>17148</v>
      </c>
      <c r="HT14" s="46">
        <v>51136</v>
      </c>
      <c r="HU14" s="46">
        <v>27193</v>
      </c>
      <c r="HV14" s="46">
        <v>6966</v>
      </c>
      <c r="HW14" s="46">
        <v>50550</v>
      </c>
      <c r="HX14" s="57" t="s">
        <v>172</v>
      </c>
      <c r="HY14" s="45">
        <v>28235</v>
      </c>
      <c r="HZ14" s="46">
        <v>1015</v>
      </c>
      <c r="IA14" s="46">
        <v>2635</v>
      </c>
      <c r="IB14" s="46">
        <v>26168</v>
      </c>
      <c r="IC14" s="46">
        <v>2242</v>
      </c>
      <c r="ID14" s="46">
        <v>21750</v>
      </c>
      <c r="IE14" s="46">
        <v>3192</v>
      </c>
      <c r="IF14" s="46">
        <v>930</v>
      </c>
      <c r="IG14" s="46">
        <v>1239</v>
      </c>
      <c r="IH14" s="46">
        <v>32249</v>
      </c>
      <c r="II14" s="46">
        <v>10028</v>
      </c>
      <c r="IJ14" s="46">
        <v>108562</v>
      </c>
      <c r="IK14" s="59">
        <v>0</v>
      </c>
      <c r="IL14" s="52">
        <v>0</v>
      </c>
      <c r="IM14" s="52">
        <v>0</v>
      </c>
      <c r="IN14" s="46">
        <v>75592</v>
      </c>
      <c r="IO14" s="46">
        <v>15834</v>
      </c>
      <c r="IP14" s="46">
        <v>30674</v>
      </c>
    </row>
    <row r="15" spans="1:250" ht="24" customHeight="1" x14ac:dyDescent="0.3">
      <c r="A15" s="44" t="s">
        <v>173</v>
      </c>
      <c r="B15" s="45">
        <v>27</v>
      </c>
      <c r="C15" s="46">
        <v>280579</v>
      </c>
      <c r="D15" s="46">
        <v>4532153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3</v>
      </c>
      <c r="L15" s="46">
        <v>6485</v>
      </c>
      <c r="M15" s="46">
        <v>75762</v>
      </c>
      <c r="N15" s="44" t="s">
        <v>173</v>
      </c>
      <c r="O15" s="45">
        <v>3</v>
      </c>
      <c r="P15" s="46">
        <v>4524</v>
      </c>
      <c r="Q15" s="46">
        <v>54913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1</v>
      </c>
      <c r="Y15" s="46">
        <v>379</v>
      </c>
      <c r="Z15" s="46">
        <v>7890</v>
      </c>
      <c r="AA15" s="44" t="s">
        <v>173</v>
      </c>
      <c r="AB15" s="60">
        <v>0</v>
      </c>
      <c r="AC15" s="53">
        <v>0</v>
      </c>
      <c r="AD15" s="53">
        <v>0</v>
      </c>
      <c r="AE15" s="46">
        <v>20</v>
      </c>
      <c r="AF15" s="46">
        <v>2092</v>
      </c>
      <c r="AG15" s="46">
        <v>269191</v>
      </c>
      <c r="AH15" s="46">
        <v>4393588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58">
        <v>0</v>
      </c>
      <c r="AR15" s="53">
        <v>0</v>
      </c>
      <c r="AS15" s="53">
        <v>0</v>
      </c>
      <c r="AT15" s="58">
        <v>0</v>
      </c>
      <c r="AU15" s="53">
        <v>0</v>
      </c>
      <c r="AV15" s="53">
        <v>0</v>
      </c>
      <c r="AW15" s="46">
        <v>14</v>
      </c>
      <c r="AX15" s="46">
        <v>179</v>
      </c>
      <c r="AY15" s="46">
        <v>25398</v>
      </c>
      <c r="AZ15" s="46">
        <v>8</v>
      </c>
      <c r="BA15" s="46">
        <v>170</v>
      </c>
      <c r="BB15" s="46">
        <v>17253</v>
      </c>
      <c r="BC15" s="46">
        <v>6</v>
      </c>
      <c r="BD15" s="46">
        <v>9</v>
      </c>
      <c r="BE15" s="46">
        <v>8145</v>
      </c>
      <c r="BF15" s="44" t="s">
        <v>173</v>
      </c>
      <c r="BG15" s="45">
        <v>43</v>
      </c>
      <c r="BH15" s="46">
        <v>292368</v>
      </c>
      <c r="BI15" s="46">
        <v>3975872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6</v>
      </c>
      <c r="BQ15" s="46">
        <v>35049</v>
      </c>
      <c r="BR15" s="46">
        <v>635207</v>
      </c>
      <c r="BS15" s="48" t="s">
        <v>173</v>
      </c>
      <c r="BT15" s="45">
        <v>2</v>
      </c>
      <c r="BU15" s="46">
        <v>3542</v>
      </c>
      <c r="BV15" s="46">
        <v>3823</v>
      </c>
      <c r="BW15" s="46">
        <v>1</v>
      </c>
      <c r="BX15" s="46">
        <v>606</v>
      </c>
      <c r="BY15" s="46">
        <v>5606</v>
      </c>
      <c r="BZ15" s="53">
        <v>0</v>
      </c>
      <c r="CA15" s="53">
        <v>0</v>
      </c>
      <c r="CB15" s="53">
        <v>0</v>
      </c>
      <c r="CC15" s="46">
        <v>4</v>
      </c>
      <c r="CD15" s="46">
        <v>9869</v>
      </c>
      <c r="CE15" s="46">
        <v>113000</v>
      </c>
      <c r="CF15" s="53">
        <v>0</v>
      </c>
      <c r="CG15" s="53">
        <v>0</v>
      </c>
      <c r="CH15" s="53">
        <v>0</v>
      </c>
      <c r="CI15" s="49" t="s">
        <v>173</v>
      </c>
      <c r="CJ15" s="50">
        <v>23</v>
      </c>
      <c r="CK15" s="50">
        <v>1978</v>
      </c>
      <c r="CL15" s="46">
        <v>211973</v>
      </c>
      <c r="CM15" s="46">
        <v>2863322</v>
      </c>
      <c r="CN15" s="46">
        <v>2</v>
      </c>
      <c r="CO15" s="46">
        <v>2</v>
      </c>
      <c r="CP15" s="46">
        <v>755</v>
      </c>
      <c r="CQ15" s="46">
        <v>6771</v>
      </c>
      <c r="CR15" s="46">
        <v>1</v>
      </c>
      <c r="CS15" s="46">
        <v>354</v>
      </c>
      <c r="CT15" s="46">
        <v>2026</v>
      </c>
      <c r="CU15" s="46">
        <v>4</v>
      </c>
      <c r="CV15" s="46">
        <v>30220</v>
      </c>
      <c r="CW15" s="46">
        <v>346117</v>
      </c>
      <c r="CX15" s="55">
        <v>0</v>
      </c>
      <c r="CY15" s="52">
        <v>0</v>
      </c>
      <c r="CZ15" s="52">
        <v>0</v>
      </c>
      <c r="DA15" s="49" t="s">
        <v>173</v>
      </c>
      <c r="DB15" s="46">
        <v>43</v>
      </c>
      <c r="DC15" s="46">
        <v>66</v>
      </c>
      <c r="DD15" s="46">
        <v>292368</v>
      </c>
      <c r="DE15" s="46">
        <v>3975872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8</v>
      </c>
      <c r="DO15" s="46">
        <v>16</v>
      </c>
      <c r="DP15" s="46">
        <v>33478</v>
      </c>
      <c r="DQ15" s="46">
        <v>624230</v>
      </c>
      <c r="DR15" s="54" t="s">
        <v>173</v>
      </c>
      <c r="DS15" s="45">
        <v>33</v>
      </c>
      <c r="DT15" s="46">
        <v>48</v>
      </c>
      <c r="DU15" s="46">
        <v>257708</v>
      </c>
      <c r="DV15" s="46">
        <v>3337049</v>
      </c>
      <c r="DW15" s="46">
        <v>2</v>
      </c>
      <c r="DX15" s="46">
        <v>2</v>
      </c>
      <c r="DY15" s="46">
        <v>1182</v>
      </c>
      <c r="DZ15" s="46">
        <v>14593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43</v>
      </c>
      <c r="EK15" s="46">
        <v>66</v>
      </c>
      <c r="EL15" s="46">
        <v>292368</v>
      </c>
      <c r="EM15" s="46">
        <v>5</v>
      </c>
      <c r="EN15" s="46">
        <v>5</v>
      </c>
      <c r="EO15" s="46">
        <v>10249</v>
      </c>
      <c r="EP15" s="46">
        <v>12</v>
      </c>
      <c r="EQ15" s="46">
        <v>23</v>
      </c>
      <c r="ER15" s="46">
        <v>19150</v>
      </c>
      <c r="ES15" s="46">
        <v>13</v>
      </c>
      <c r="ET15" s="46">
        <v>21</v>
      </c>
      <c r="EU15" s="46">
        <v>72993</v>
      </c>
      <c r="EV15" s="46">
        <v>4</v>
      </c>
      <c r="EW15" s="46">
        <v>5</v>
      </c>
      <c r="EX15" s="46">
        <v>41025</v>
      </c>
      <c r="EY15" s="46">
        <v>6</v>
      </c>
      <c r="EZ15" s="46">
        <v>7</v>
      </c>
      <c r="FA15" s="46">
        <v>91190</v>
      </c>
      <c r="FB15" s="46">
        <v>3</v>
      </c>
      <c r="FC15" s="46">
        <v>5</v>
      </c>
      <c r="FD15" s="46">
        <v>57761</v>
      </c>
      <c r="FE15" s="48" t="s">
        <v>173</v>
      </c>
      <c r="FF15" s="45">
        <v>43</v>
      </c>
      <c r="FG15" s="46">
        <v>66</v>
      </c>
      <c r="FH15" s="46">
        <v>292368</v>
      </c>
      <c r="FI15" s="46">
        <v>3975872</v>
      </c>
      <c r="FJ15" s="55">
        <v>0</v>
      </c>
      <c r="FK15" s="55">
        <v>0</v>
      </c>
      <c r="FL15" s="53">
        <v>0</v>
      </c>
      <c r="FM15" s="53">
        <v>0</v>
      </c>
      <c r="FN15" s="46">
        <v>6</v>
      </c>
      <c r="FO15" s="46">
        <v>6</v>
      </c>
      <c r="FP15" s="46">
        <v>10855</v>
      </c>
      <c r="FQ15" s="46">
        <v>103577</v>
      </c>
      <c r="FR15" s="46">
        <v>5</v>
      </c>
      <c r="FS15" s="46">
        <v>16</v>
      </c>
      <c r="FT15" s="46">
        <v>8350</v>
      </c>
      <c r="FU15" s="46">
        <v>127931</v>
      </c>
      <c r="FV15" s="46">
        <v>5</v>
      </c>
      <c r="FW15" s="46">
        <v>5</v>
      </c>
      <c r="FX15" s="46">
        <v>9646</v>
      </c>
      <c r="FY15" s="49" t="s">
        <v>173</v>
      </c>
      <c r="FZ15" s="45">
        <v>87344</v>
      </c>
      <c r="GA15" s="46">
        <v>3</v>
      </c>
      <c r="GB15" s="46">
        <v>3</v>
      </c>
      <c r="GC15" s="46">
        <v>2625</v>
      </c>
      <c r="GD15" s="46">
        <v>25255</v>
      </c>
      <c r="GE15" s="46">
        <v>4</v>
      </c>
      <c r="GF15" s="46">
        <v>6</v>
      </c>
      <c r="GG15" s="46">
        <v>26958</v>
      </c>
      <c r="GH15" s="46">
        <v>480687</v>
      </c>
      <c r="GI15" s="46">
        <v>2</v>
      </c>
      <c r="GJ15" s="46">
        <v>2</v>
      </c>
      <c r="GK15" s="46">
        <v>6306</v>
      </c>
      <c r="GL15" s="46">
        <v>70939</v>
      </c>
      <c r="GM15" s="46">
        <v>4</v>
      </c>
      <c r="GN15" s="46">
        <v>8</v>
      </c>
      <c r="GO15" s="46">
        <v>30081</v>
      </c>
      <c r="GP15" s="46">
        <v>320019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4</v>
      </c>
      <c r="GW15" s="46">
        <v>6</v>
      </c>
      <c r="GX15" s="46">
        <v>24147</v>
      </c>
      <c r="GY15" s="46">
        <v>287856</v>
      </c>
      <c r="GZ15" s="46">
        <v>7</v>
      </c>
      <c r="HA15" s="46">
        <v>9</v>
      </c>
      <c r="HB15" s="46">
        <v>115639</v>
      </c>
      <c r="HC15" s="46">
        <v>1581289</v>
      </c>
      <c r="HD15" s="46">
        <v>2</v>
      </c>
      <c r="HE15" s="46">
        <v>4</v>
      </c>
      <c r="HF15" s="46">
        <v>35886</v>
      </c>
      <c r="HG15" s="46">
        <v>537163</v>
      </c>
      <c r="HH15" s="56" t="s">
        <v>173</v>
      </c>
      <c r="HI15" s="46">
        <v>163761</v>
      </c>
      <c r="HJ15" s="46">
        <v>39911</v>
      </c>
      <c r="HK15" s="46">
        <v>292368</v>
      </c>
      <c r="HL15" s="46">
        <v>35371</v>
      </c>
      <c r="HM15" s="46">
        <v>12133</v>
      </c>
      <c r="HN15" s="46">
        <v>170381</v>
      </c>
      <c r="HO15" s="46">
        <v>1506</v>
      </c>
      <c r="HP15" s="46">
        <v>771</v>
      </c>
      <c r="HQ15" s="46">
        <v>17293</v>
      </c>
      <c r="HR15" s="46">
        <v>25387</v>
      </c>
      <c r="HS15" s="46">
        <v>12346</v>
      </c>
      <c r="HT15" s="46">
        <v>28594</v>
      </c>
      <c r="HU15" s="46">
        <v>1507</v>
      </c>
      <c r="HV15" s="46">
        <v>539</v>
      </c>
      <c r="HW15" s="46">
        <v>1471</v>
      </c>
      <c r="HX15" s="57" t="s">
        <v>173</v>
      </c>
      <c r="HY15" s="45">
        <v>10576</v>
      </c>
      <c r="HZ15" s="46">
        <v>830</v>
      </c>
      <c r="IA15" s="46">
        <v>2450</v>
      </c>
      <c r="IB15" s="46">
        <v>26168</v>
      </c>
      <c r="IC15" s="46">
        <v>2242</v>
      </c>
      <c r="ID15" s="46">
        <v>21750</v>
      </c>
      <c r="IE15" s="59">
        <v>0</v>
      </c>
      <c r="IF15" s="52">
        <v>0</v>
      </c>
      <c r="IG15" s="52">
        <v>0</v>
      </c>
      <c r="IH15" s="46">
        <v>10706</v>
      </c>
      <c r="II15" s="46">
        <v>1870</v>
      </c>
      <c r="IJ15" s="46">
        <v>31755</v>
      </c>
      <c r="IK15" s="59">
        <v>0</v>
      </c>
      <c r="IL15" s="52">
        <v>0</v>
      </c>
      <c r="IM15" s="52">
        <v>0</v>
      </c>
      <c r="IN15" s="46">
        <v>52540</v>
      </c>
      <c r="IO15" s="46">
        <v>9180</v>
      </c>
      <c r="IP15" s="46">
        <v>18674</v>
      </c>
    </row>
    <row r="16" spans="1:250" ht="24" customHeight="1" x14ac:dyDescent="0.3">
      <c r="A16" s="44" t="s">
        <v>174</v>
      </c>
      <c r="B16" s="45">
        <v>24</v>
      </c>
      <c r="C16" s="46">
        <v>285331</v>
      </c>
      <c r="D16" s="46">
        <v>4362832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1</v>
      </c>
      <c r="L16" s="46">
        <v>2137</v>
      </c>
      <c r="M16" s="46">
        <v>43385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4</v>
      </c>
      <c r="Y16" s="46">
        <v>50808</v>
      </c>
      <c r="Z16" s="46">
        <v>814855</v>
      </c>
      <c r="AA16" s="44" t="s">
        <v>174</v>
      </c>
      <c r="AB16" s="60">
        <v>0</v>
      </c>
      <c r="AC16" s="53">
        <v>0</v>
      </c>
      <c r="AD16" s="53">
        <v>0</v>
      </c>
      <c r="AE16" s="46">
        <v>17</v>
      </c>
      <c r="AF16" s="46">
        <v>2391</v>
      </c>
      <c r="AG16" s="46">
        <v>226702</v>
      </c>
      <c r="AH16" s="46">
        <v>3453836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46">
        <v>2</v>
      </c>
      <c r="AR16" s="46">
        <v>5684</v>
      </c>
      <c r="AS16" s="46">
        <v>50756</v>
      </c>
      <c r="AT16" s="46">
        <v>1</v>
      </c>
      <c r="AU16" s="46">
        <v>862</v>
      </c>
      <c r="AV16" s="46">
        <v>7701</v>
      </c>
      <c r="AW16" s="46">
        <v>12</v>
      </c>
      <c r="AX16" s="46">
        <v>115</v>
      </c>
      <c r="AY16" s="46">
        <v>30776</v>
      </c>
      <c r="AZ16" s="46">
        <v>7</v>
      </c>
      <c r="BA16" s="46">
        <v>106</v>
      </c>
      <c r="BB16" s="46">
        <v>10128</v>
      </c>
      <c r="BC16" s="46">
        <v>5</v>
      </c>
      <c r="BD16" s="46">
        <v>9</v>
      </c>
      <c r="BE16" s="46">
        <v>20648</v>
      </c>
      <c r="BF16" s="44" t="s">
        <v>174</v>
      </c>
      <c r="BG16" s="45">
        <v>20</v>
      </c>
      <c r="BH16" s="46">
        <v>238748</v>
      </c>
      <c r="BI16" s="46">
        <v>3116780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5</v>
      </c>
      <c r="BQ16" s="46">
        <v>57661</v>
      </c>
      <c r="BR16" s="46">
        <v>666023</v>
      </c>
      <c r="BS16" s="48" t="s">
        <v>174</v>
      </c>
      <c r="BT16" s="45">
        <v>1</v>
      </c>
      <c r="BU16" s="46">
        <v>185</v>
      </c>
      <c r="BV16" s="46">
        <v>1240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2</v>
      </c>
      <c r="CD16" s="46">
        <v>49796</v>
      </c>
      <c r="CE16" s="46">
        <v>546114</v>
      </c>
      <c r="CF16" s="53">
        <v>0</v>
      </c>
      <c r="CG16" s="53">
        <v>0</v>
      </c>
      <c r="CH16" s="53">
        <v>0</v>
      </c>
      <c r="CI16" s="49" t="s">
        <v>174</v>
      </c>
      <c r="CJ16" s="50">
        <v>11</v>
      </c>
      <c r="CK16" s="50">
        <v>677</v>
      </c>
      <c r="CL16" s="46">
        <v>101018</v>
      </c>
      <c r="CM16" s="46">
        <v>1458369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1</v>
      </c>
      <c r="CV16" s="46">
        <v>30088</v>
      </c>
      <c r="CW16" s="46">
        <v>445034</v>
      </c>
      <c r="CX16" s="55">
        <v>0</v>
      </c>
      <c r="CY16" s="52">
        <v>0</v>
      </c>
      <c r="CZ16" s="52">
        <v>0</v>
      </c>
      <c r="DA16" s="49" t="s">
        <v>174</v>
      </c>
      <c r="DB16" s="46">
        <v>20</v>
      </c>
      <c r="DC16" s="46">
        <v>27</v>
      </c>
      <c r="DD16" s="46">
        <v>238748</v>
      </c>
      <c r="DE16" s="46">
        <v>3116780</v>
      </c>
      <c r="DF16" s="46">
        <v>1</v>
      </c>
      <c r="DG16" s="46">
        <v>1</v>
      </c>
      <c r="DH16" s="46">
        <v>185</v>
      </c>
      <c r="DI16" s="46">
        <v>1240</v>
      </c>
      <c r="DJ16" s="51">
        <v>0</v>
      </c>
      <c r="DK16" s="51">
        <v>0</v>
      </c>
      <c r="DL16" s="52">
        <v>0</v>
      </c>
      <c r="DM16" s="53">
        <v>0</v>
      </c>
      <c r="DN16" s="46">
        <v>4</v>
      </c>
      <c r="DO16" s="46">
        <v>5</v>
      </c>
      <c r="DP16" s="46">
        <v>7213</v>
      </c>
      <c r="DQ16" s="46">
        <v>133576</v>
      </c>
      <c r="DR16" s="54" t="s">
        <v>174</v>
      </c>
      <c r="DS16" s="45">
        <v>14</v>
      </c>
      <c r="DT16" s="46">
        <v>18</v>
      </c>
      <c r="DU16" s="46">
        <v>202037</v>
      </c>
      <c r="DV16" s="46">
        <v>2432003</v>
      </c>
      <c r="DW16" s="46">
        <v>1</v>
      </c>
      <c r="DX16" s="46">
        <v>3</v>
      </c>
      <c r="DY16" s="46">
        <v>29313</v>
      </c>
      <c r="DZ16" s="46">
        <v>549961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20</v>
      </c>
      <c r="EK16" s="46">
        <v>27</v>
      </c>
      <c r="EL16" s="46">
        <v>238748</v>
      </c>
      <c r="EM16" s="46">
        <v>1</v>
      </c>
      <c r="EN16" s="46">
        <v>1</v>
      </c>
      <c r="EO16" s="46">
        <v>185</v>
      </c>
      <c r="EP16" s="46">
        <v>4</v>
      </c>
      <c r="EQ16" s="46">
        <v>5</v>
      </c>
      <c r="ER16" s="46">
        <v>3957</v>
      </c>
      <c r="ES16" s="46">
        <v>3</v>
      </c>
      <c r="ET16" s="46">
        <v>6</v>
      </c>
      <c r="EU16" s="46">
        <v>24550</v>
      </c>
      <c r="EV16" s="46">
        <v>5</v>
      </c>
      <c r="EW16" s="46">
        <v>5</v>
      </c>
      <c r="EX16" s="46">
        <v>25529</v>
      </c>
      <c r="EY16" s="46">
        <v>6</v>
      </c>
      <c r="EZ16" s="46">
        <v>7</v>
      </c>
      <c r="FA16" s="46">
        <v>155214</v>
      </c>
      <c r="FB16" s="46">
        <v>1</v>
      </c>
      <c r="FC16" s="46">
        <v>3</v>
      </c>
      <c r="FD16" s="46">
        <v>29313</v>
      </c>
      <c r="FE16" s="48" t="s">
        <v>174</v>
      </c>
      <c r="FF16" s="45">
        <v>20</v>
      </c>
      <c r="FG16" s="46">
        <v>27</v>
      </c>
      <c r="FH16" s="46">
        <v>238748</v>
      </c>
      <c r="FI16" s="46">
        <v>3116780</v>
      </c>
      <c r="FJ16" s="55">
        <v>0</v>
      </c>
      <c r="FK16" s="55">
        <v>0</v>
      </c>
      <c r="FL16" s="53">
        <v>0</v>
      </c>
      <c r="FM16" s="53">
        <v>0</v>
      </c>
      <c r="FN16" s="46">
        <v>1</v>
      </c>
      <c r="FO16" s="46">
        <v>1</v>
      </c>
      <c r="FP16" s="46">
        <v>185</v>
      </c>
      <c r="FQ16" s="46">
        <v>1240</v>
      </c>
      <c r="FR16" s="46">
        <v>1</v>
      </c>
      <c r="FS16" s="46">
        <v>2</v>
      </c>
      <c r="FT16" s="46">
        <v>2547</v>
      </c>
      <c r="FU16" s="46">
        <v>46989</v>
      </c>
      <c r="FV16" s="46">
        <v>3</v>
      </c>
      <c r="FW16" s="46">
        <v>3</v>
      </c>
      <c r="FX16" s="46">
        <v>1410</v>
      </c>
      <c r="FY16" s="49" t="s">
        <v>174</v>
      </c>
      <c r="FZ16" s="45">
        <v>24521</v>
      </c>
      <c r="GA16" s="46">
        <v>1</v>
      </c>
      <c r="GB16" s="46">
        <v>1</v>
      </c>
      <c r="GC16" s="46">
        <v>3417</v>
      </c>
      <c r="GD16" s="46">
        <v>63343</v>
      </c>
      <c r="GE16" s="46">
        <v>1</v>
      </c>
      <c r="GF16" s="46">
        <v>1</v>
      </c>
      <c r="GG16" s="46">
        <v>7055</v>
      </c>
      <c r="GH16" s="46">
        <v>59092</v>
      </c>
      <c r="GI16" s="46">
        <v>1</v>
      </c>
      <c r="GJ16" s="46">
        <v>1</v>
      </c>
      <c r="GK16" s="46">
        <v>861</v>
      </c>
      <c r="GL16" s="46">
        <v>9188</v>
      </c>
      <c r="GM16" s="46">
        <v>1</v>
      </c>
      <c r="GN16" s="46">
        <v>1</v>
      </c>
      <c r="GO16" s="46">
        <v>2010</v>
      </c>
      <c r="GP16" s="46">
        <v>20695</v>
      </c>
      <c r="GQ16" s="49" t="s">
        <v>174</v>
      </c>
      <c r="GR16" s="45">
        <v>1</v>
      </c>
      <c r="GS16" s="46">
        <v>4</v>
      </c>
      <c r="GT16" s="46">
        <v>20272</v>
      </c>
      <c r="GU16" s="46">
        <v>231582</v>
      </c>
      <c r="GV16" s="46">
        <v>5</v>
      </c>
      <c r="GW16" s="46">
        <v>5</v>
      </c>
      <c r="GX16" s="46">
        <v>108175</v>
      </c>
      <c r="GY16" s="46">
        <v>1209852</v>
      </c>
      <c r="GZ16" s="46">
        <v>3</v>
      </c>
      <c r="HA16" s="46">
        <v>3</v>
      </c>
      <c r="HB16" s="46">
        <v>33415</v>
      </c>
      <c r="HC16" s="46">
        <v>455283</v>
      </c>
      <c r="HD16" s="46">
        <v>1</v>
      </c>
      <c r="HE16" s="46">
        <v>2</v>
      </c>
      <c r="HF16" s="46">
        <v>30088</v>
      </c>
      <c r="HG16" s="46">
        <v>445034</v>
      </c>
      <c r="HH16" s="56" t="s">
        <v>174</v>
      </c>
      <c r="HI16" s="46">
        <v>83697</v>
      </c>
      <c r="HJ16" s="46">
        <v>22925</v>
      </c>
      <c r="HK16" s="46">
        <v>238748</v>
      </c>
      <c r="HL16" s="46">
        <v>13690</v>
      </c>
      <c r="HM16" s="46">
        <v>5757</v>
      </c>
      <c r="HN16" s="46">
        <v>80746</v>
      </c>
      <c r="HO16" s="46">
        <v>3011</v>
      </c>
      <c r="HP16" s="46">
        <v>1447</v>
      </c>
      <c r="HQ16" s="46">
        <v>30088</v>
      </c>
      <c r="HR16" s="52">
        <v>0</v>
      </c>
      <c r="HS16" s="52">
        <v>0</v>
      </c>
      <c r="HT16" s="52">
        <v>0</v>
      </c>
      <c r="HU16" s="46">
        <v>25686</v>
      </c>
      <c r="HV16" s="46">
        <v>6427</v>
      </c>
      <c r="HW16" s="46">
        <v>49079</v>
      </c>
      <c r="HX16" s="57" t="s">
        <v>174</v>
      </c>
      <c r="HY16" s="45">
        <v>17659</v>
      </c>
      <c r="HZ16" s="46">
        <v>185</v>
      </c>
      <c r="IA16" s="46">
        <v>185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46">
        <v>19208</v>
      </c>
      <c r="II16" s="46">
        <v>7380</v>
      </c>
      <c r="IJ16" s="46">
        <v>75386</v>
      </c>
      <c r="IK16" s="59">
        <v>0</v>
      </c>
      <c r="IL16" s="52">
        <v>0</v>
      </c>
      <c r="IM16" s="52">
        <v>0</v>
      </c>
      <c r="IN16" s="46">
        <v>4443</v>
      </c>
      <c r="IO16" s="46">
        <v>1729</v>
      </c>
      <c r="IP16" s="46">
        <v>3264</v>
      </c>
    </row>
    <row r="17" spans="1:250" ht="24" customHeight="1" x14ac:dyDescent="0.3">
      <c r="A17" s="44" t="s">
        <v>175</v>
      </c>
      <c r="B17" s="45">
        <v>31</v>
      </c>
      <c r="C17" s="46">
        <v>308229</v>
      </c>
      <c r="D17" s="46">
        <v>4781308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6</v>
      </c>
      <c r="L17" s="46">
        <v>78096</v>
      </c>
      <c r="M17" s="46">
        <v>1045364</v>
      </c>
      <c r="N17" s="44" t="s">
        <v>175</v>
      </c>
      <c r="O17" s="45">
        <v>1</v>
      </c>
      <c r="P17" s="46">
        <v>677</v>
      </c>
      <c r="Q17" s="46">
        <v>5223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1</v>
      </c>
      <c r="Y17" s="46">
        <v>95</v>
      </c>
      <c r="Z17" s="46">
        <v>1930</v>
      </c>
      <c r="AA17" s="44" t="s">
        <v>175</v>
      </c>
      <c r="AB17" s="45">
        <v>1</v>
      </c>
      <c r="AC17" s="46">
        <v>618</v>
      </c>
      <c r="AD17" s="46">
        <v>5204</v>
      </c>
      <c r="AE17" s="46">
        <v>22</v>
      </c>
      <c r="AF17" s="46">
        <v>1952</v>
      </c>
      <c r="AG17" s="46">
        <v>228743</v>
      </c>
      <c r="AH17" s="46">
        <v>3723587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46">
        <v>17</v>
      </c>
      <c r="AX17" s="46">
        <v>62</v>
      </c>
      <c r="AY17" s="46">
        <v>30269</v>
      </c>
      <c r="AZ17" s="46">
        <v>7</v>
      </c>
      <c r="BA17" s="46">
        <v>36</v>
      </c>
      <c r="BB17" s="46">
        <v>7939</v>
      </c>
      <c r="BC17" s="46">
        <v>10</v>
      </c>
      <c r="BD17" s="46">
        <v>26</v>
      </c>
      <c r="BE17" s="46">
        <v>22330</v>
      </c>
      <c r="BF17" s="44" t="s">
        <v>175</v>
      </c>
      <c r="BG17" s="45">
        <v>33</v>
      </c>
      <c r="BH17" s="46">
        <v>522774</v>
      </c>
      <c r="BI17" s="46">
        <v>7760491</v>
      </c>
      <c r="BJ17" s="53">
        <v>0</v>
      </c>
      <c r="BK17" s="53">
        <v>0</v>
      </c>
      <c r="BL17" s="53">
        <v>0</v>
      </c>
      <c r="BM17" s="46">
        <v>1</v>
      </c>
      <c r="BN17" s="46">
        <v>2893</v>
      </c>
      <c r="BO17" s="46">
        <v>24236</v>
      </c>
      <c r="BP17" s="46">
        <v>8</v>
      </c>
      <c r="BQ17" s="46">
        <v>24448</v>
      </c>
      <c r="BR17" s="46">
        <v>271192</v>
      </c>
      <c r="BS17" s="48" t="s">
        <v>175</v>
      </c>
      <c r="BT17" s="45">
        <v>2</v>
      </c>
      <c r="BU17" s="46">
        <v>1981</v>
      </c>
      <c r="BV17" s="46">
        <v>25469</v>
      </c>
      <c r="BW17" s="46">
        <v>1</v>
      </c>
      <c r="BX17" s="46">
        <v>1421</v>
      </c>
      <c r="BY17" s="46">
        <v>12191</v>
      </c>
      <c r="BZ17" s="46">
        <v>1</v>
      </c>
      <c r="CA17" s="46">
        <v>2492</v>
      </c>
      <c r="CB17" s="46">
        <v>595</v>
      </c>
      <c r="CC17" s="53">
        <v>0</v>
      </c>
      <c r="CD17" s="53">
        <v>0</v>
      </c>
      <c r="CE17" s="53">
        <v>0</v>
      </c>
      <c r="CF17" s="53">
        <v>0</v>
      </c>
      <c r="CG17" s="53">
        <v>0</v>
      </c>
      <c r="CH17" s="53">
        <v>0</v>
      </c>
      <c r="CI17" s="49" t="s">
        <v>175</v>
      </c>
      <c r="CJ17" s="50">
        <v>19</v>
      </c>
      <c r="CK17" s="50">
        <v>4178</v>
      </c>
      <c r="CL17" s="46">
        <v>469156</v>
      </c>
      <c r="CM17" s="46">
        <v>7116396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46">
        <v>1</v>
      </c>
      <c r="CV17" s="46">
        <v>20383</v>
      </c>
      <c r="CW17" s="46">
        <v>310412</v>
      </c>
      <c r="CX17" s="55">
        <v>0</v>
      </c>
      <c r="CY17" s="52">
        <v>0</v>
      </c>
      <c r="CZ17" s="52">
        <v>0</v>
      </c>
      <c r="DA17" s="49" t="s">
        <v>175</v>
      </c>
      <c r="DB17" s="46">
        <v>33</v>
      </c>
      <c r="DC17" s="46">
        <v>58</v>
      </c>
      <c r="DD17" s="46">
        <v>522774</v>
      </c>
      <c r="DE17" s="46">
        <v>7760491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5</v>
      </c>
      <c r="DO17" s="46">
        <v>6</v>
      </c>
      <c r="DP17" s="46">
        <v>6222</v>
      </c>
      <c r="DQ17" s="46">
        <v>66402</v>
      </c>
      <c r="DR17" s="54" t="s">
        <v>175</v>
      </c>
      <c r="DS17" s="45">
        <v>28</v>
      </c>
      <c r="DT17" s="46">
        <v>52</v>
      </c>
      <c r="DU17" s="46">
        <v>516552</v>
      </c>
      <c r="DV17" s="46">
        <v>7694089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33</v>
      </c>
      <c r="EK17" s="46">
        <v>58</v>
      </c>
      <c r="EL17" s="46">
        <v>522774</v>
      </c>
      <c r="EM17" s="46">
        <v>1</v>
      </c>
      <c r="EN17" s="46">
        <v>1</v>
      </c>
      <c r="EO17" s="46">
        <v>340</v>
      </c>
      <c r="EP17" s="46">
        <v>10</v>
      </c>
      <c r="EQ17" s="46">
        <v>16</v>
      </c>
      <c r="ER17" s="46">
        <v>14138</v>
      </c>
      <c r="ES17" s="46">
        <v>7</v>
      </c>
      <c r="ET17" s="46">
        <v>10</v>
      </c>
      <c r="EU17" s="46">
        <v>21295</v>
      </c>
      <c r="EV17" s="46">
        <v>4</v>
      </c>
      <c r="EW17" s="46">
        <v>4</v>
      </c>
      <c r="EX17" s="46">
        <v>17049</v>
      </c>
      <c r="EY17" s="46">
        <v>6</v>
      </c>
      <c r="EZ17" s="46">
        <v>8</v>
      </c>
      <c r="FA17" s="46">
        <v>70456</v>
      </c>
      <c r="FB17" s="46">
        <v>5</v>
      </c>
      <c r="FC17" s="46">
        <v>19</v>
      </c>
      <c r="FD17" s="46">
        <v>399496</v>
      </c>
      <c r="FE17" s="48" t="s">
        <v>175</v>
      </c>
      <c r="FF17" s="45">
        <v>33</v>
      </c>
      <c r="FG17" s="46">
        <v>58</v>
      </c>
      <c r="FH17" s="46">
        <v>522774</v>
      </c>
      <c r="FI17" s="46">
        <v>7760491</v>
      </c>
      <c r="FJ17" s="55">
        <v>0</v>
      </c>
      <c r="FK17" s="55">
        <v>0</v>
      </c>
      <c r="FL17" s="53">
        <v>0</v>
      </c>
      <c r="FM17" s="53">
        <v>0</v>
      </c>
      <c r="FN17" s="46">
        <v>3</v>
      </c>
      <c r="FO17" s="46">
        <v>3</v>
      </c>
      <c r="FP17" s="46">
        <v>3027</v>
      </c>
      <c r="FQ17" s="46">
        <v>58612</v>
      </c>
      <c r="FR17" s="46">
        <v>3</v>
      </c>
      <c r="FS17" s="46">
        <v>5</v>
      </c>
      <c r="FT17" s="46">
        <v>5611</v>
      </c>
      <c r="FU17" s="46">
        <v>49020</v>
      </c>
      <c r="FV17" s="46">
        <v>5</v>
      </c>
      <c r="FW17" s="46">
        <v>7</v>
      </c>
      <c r="FX17" s="46">
        <v>7509</v>
      </c>
      <c r="FY17" s="49" t="s">
        <v>175</v>
      </c>
      <c r="FZ17" s="45">
        <v>42657</v>
      </c>
      <c r="GA17" s="46">
        <v>3</v>
      </c>
      <c r="GB17" s="46">
        <v>7</v>
      </c>
      <c r="GC17" s="46">
        <v>2989</v>
      </c>
      <c r="GD17" s="46">
        <v>24701</v>
      </c>
      <c r="GE17" s="46">
        <v>1</v>
      </c>
      <c r="GF17" s="46">
        <v>1</v>
      </c>
      <c r="GG17" s="46">
        <v>3394</v>
      </c>
      <c r="GH17" s="46">
        <v>27768</v>
      </c>
      <c r="GI17" s="51">
        <v>0</v>
      </c>
      <c r="GJ17" s="51">
        <v>0</v>
      </c>
      <c r="GK17" s="52">
        <v>0</v>
      </c>
      <c r="GL17" s="52">
        <v>0</v>
      </c>
      <c r="GM17" s="46">
        <v>2</v>
      </c>
      <c r="GN17" s="46">
        <v>2</v>
      </c>
      <c r="GO17" s="46">
        <v>9557</v>
      </c>
      <c r="GP17" s="46">
        <v>106031</v>
      </c>
      <c r="GQ17" s="49" t="s">
        <v>175</v>
      </c>
      <c r="GR17" s="45">
        <v>1</v>
      </c>
      <c r="GS17" s="46">
        <v>1</v>
      </c>
      <c r="GT17" s="46">
        <v>2492</v>
      </c>
      <c r="GU17" s="46">
        <v>29651</v>
      </c>
      <c r="GV17" s="46">
        <v>5</v>
      </c>
      <c r="GW17" s="46">
        <v>6</v>
      </c>
      <c r="GX17" s="46">
        <v>19781</v>
      </c>
      <c r="GY17" s="46">
        <v>242006</v>
      </c>
      <c r="GZ17" s="46">
        <v>5</v>
      </c>
      <c r="HA17" s="46">
        <v>7</v>
      </c>
      <c r="HB17" s="46">
        <v>68918</v>
      </c>
      <c r="HC17" s="46">
        <v>952975</v>
      </c>
      <c r="HD17" s="46">
        <v>2</v>
      </c>
      <c r="HE17" s="46">
        <v>3</v>
      </c>
      <c r="HF17" s="46">
        <v>43350</v>
      </c>
      <c r="HG17" s="46">
        <v>636629</v>
      </c>
      <c r="HH17" s="56" t="s">
        <v>175</v>
      </c>
      <c r="HI17" s="46">
        <v>114837</v>
      </c>
      <c r="HJ17" s="46">
        <v>33988</v>
      </c>
      <c r="HK17" s="46">
        <v>522774</v>
      </c>
      <c r="HL17" s="46">
        <v>73015</v>
      </c>
      <c r="HM17" s="46">
        <v>20889</v>
      </c>
      <c r="HN17" s="46">
        <v>464423</v>
      </c>
      <c r="HO17" s="46">
        <v>4024</v>
      </c>
      <c r="HP17" s="46">
        <v>1664</v>
      </c>
      <c r="HQ17" s="46">
        <v>24413</v>
      </c>
      <c r="HR17" s="46">
        <v>13662</v>
      </c>
      <c r="HS17" s="46">
        <v>4802</v>
      </c>
      <c r="HT17" s="46">
        <v>22542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3192</v>
      </c>
      <c r="IF17" s="46">
        <v>930</v>
      </c>
      <c r="IG17" s="46">
        <v>1239</v>
      </c>
      <c r="IH17" s="46">
        <v>2335</v>
      </c>
      <c r="II17" s="46">
        <v>778</v>
      </c>
      <c r="IJ17" s="46">
        <v>1421</v>
      </c>
      <c r="IK17" s="59">
        <v>0</v>
      </c>
      <c r="IL17" s="52">
        <v>0</v>
      </c>
      <c r="IM17" s="52">
        <v>0</v>
      </c>
      <c r="IN17" s="46">
        <v>18609</v>
      </c>
      <c r="IO17" s="46">
        <v>4925</v>
      </c>
      <c r="IP17" s="46">
        <v>8736</v>
      </c>
    </row>
    <row r="18" spans="1:250" ht="24" customHeight="1" x14ac:dyDescent="0.3">
      <c r="A18" s="44" t="s">
        <v>176</v>
      </c>
      <c r="B18" s="45">
        <v>77</v>
      </c>
      <c r="C18" s="46">
        <v>661185</v>
      </c>
      <c r="D18" s="46">
        <v>10808442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46">
        <v>16</v>
      </c>
      <c r="L18" s="46">
        <v>106675</v>
      </c>
      <c r="M18" s="46">
        <v>1780899</v>
      </c>
      <c r="N18" s="44" t="s">
        <v>176</v>
      </c>
      <c r="O18" s="45">
        <v>1</v>
      </c>
      <c r="P18" s="46">
        <v>708</v>
      </c>
      <c r="Q18" s="46">
        <v>3738</v>
      </c>
      <c r="R18" s="46">
        <v>1</v>
      </c>
      <c r="S18" s="46">
        <v>297</v>
      </c>
      <c r="T18" s="46">
        <v>2479</v>
      </c>
      <c r="U18" s="46">
        <v>1</v>
      </c>
      <c r="V18" s="46">
        <v>24087</v>
      </c>
      <c r="W18" s="46">
        <v>279654</v>
      </c>
      <c r="X18" s="46">
        <v>8</v>
      </c>
      <c r="Y18" s="46">
        <v>90688</v>
      </c>
      <c r="Z18" s="46">
        <v>1538409</v>
      </c>
      <c r="AA18" s="44" t="s">
        <v>176</v>
      </c>
      <c r="AB18" s="45">
        <v>2</v>
      </c>
      <c r="AC18" s="46">
        <v>605</v>
      </c>
      <c r="AD18" s="46">
        <v>5464</v>
      </c>
      <c r="AE18" s="46">
        <v>45</v>
      </c>
      <c r="AF18" s="46">
        <v>3705</v>
      </c>
      <c r="AG18" s="46">
        <v>437694</v>
      </c>
      <c r="AH18" s="46">
        <v>7192077</v>
      </c>
      <c r="AI18" s="46">
        <v>2</v>
      </c>
      <c r="AJ18" s="46">
        <v>2</v>
      </c>
      <c r="AK18" s="46">
        <v>252</v>
      </c>
      <c r="AL18" s="46">
        <v>2249</v>
      </c>
      <c r="AM18" s="58">
        <v>0</v>
      </c>
      <c r="AN18" s="53">
        <v>0</v>
      </c>
      <c r="AO18" s="53">
        <v>0</v>
      </c>
      <c r="AP18" s="47" t="s">
        <v>176</v>
      </c>
      <c r="AQ18" s="46">
        <v>1</v>
      </c>
      <c r="AR18" s="46">
        <v>179</v>
      </c>
      <c r="AS18" s="46">
        <v>3473</v>
      </c>
      <c r="AT18" s="46">
        <v>1</v>
      </c>
      <c r="AU18" s="46">
        <v>179</v>
      </c>
      <c r="AV18" s="46">
        <v>3473</v>
      </c>
      <c r="AW18" s="46">
        <v>38</v>
      </c>
      <c r="AX18" s="46">
        <v>270</v>
      </c>
      <c r="AY18" s="46">
        <v>45791</v>
      </c>
      <c r="AZ18" s="46">
        <v>24</v>
      </c>
      <c r="BA18" s="46">
        <v>245</v>
      </c>
      <c r="BB18" s="46">
        <v>30027</v>
      </c>
      <c r="BC18" s="46">
        <v>14</v>
      </c>
      <c r="BD18" s="46">
        <v>25</v>
      </c>
      <c r="BE18" s="46">
        <v>15764</v>
      </c>
      <c r="BF18" s="44" t="s">
        <v>176</v>
      </c>
      <c r="BG18" s="45">
        <v>84</v>
      </c>
      <c r="BH18" s="46">
        <v>787565</v>
      </c>
      <c r="BI18" s="46">
        <v>10991002</v>
      </c>
      <c r="BJ18" s="53">
        <v>0</v>
      </c>
      <c r="BK18" s="53">
        <v>0</v>
      </c>
      <c r="BL18" s="53">
        <v>0</v>
      </c>
      <c r="BM18" s="46">
        <v>2</v>
      </c>
      <c r="BN18" s="46">
        <v>40150</v>
      </c>
      <c r="BO18" s="46">
        <v>661076</v>
      </c>
      <c r="BP18" s="46">
        <v>10</v>
      </c>
      <c r="BQ18" s="46">
        <v>169997</v>
      </c>
      <c r="BR18" s="46">
        <v>2254625</v>
      </c>
      <c r="BS18" s="48" t="s">
        <v>176</v>
      </c>
      <c r="BT18" s="45">
        <v>6</v>
      </c>
      <c r="BU18" s="46">
        <v>11738</v>
      </c>
      <c r="BV18" s="46">
        <v>116424</v>
      </c>
      <c r="BW18" s="46">
        <v>1</v>
      </c>
      <c r="BX18" s="46">
        <v>500</v>
      </c>
      <c r="BY18" s="46">
        <v>4128</v>
      </c>
      <c r="BZ18" s="46">
        <v>1</v>
      </c>
      <c r="CA18" s="46">
        <v>243</v>
      </c>
      <c r="CB18" s="46">
        <v>2350</v>
      </c>
      <c r="CC18" s="46">
        <v>8</v>
      </c>
      <c r="CD18" s="46">
        <v>80928</v>
      </c>
      <c r="CE18" s="46">
        <v>1088801</v>
      </c>
      <c r="CF18" s="53">
        <v>0</v>
      </c>
      <c r="CG18" s="53">
        <v>0</v>
      </c>
      <c r="CH18" s="53">
        <v>0</v>
      </c>
      <c r="CI18" s="49" t="s">
        <v>176</v>
      </c>
      <c r="CJ18" s="50">
        <v>49</v>
      </c>
      <c r="CK18" s="50">
        <v>3723</v>
      </c>
      <c r="CL18" s="46">
        <v>461053</v>
      </c>
      <c r="CM18" s="46">
        <v>6569981</v>
      </c>
      <c r="CN18" s="46">
        <v>3</v>
      </c>
      <c r="CO18" s="46">
        <v>3</v>
      </c>
      <c r="CP18" s="46">
        <v>1107</v>
      </c>
      <c r="CQ18" s="46">
        <v>10081</v>
      </c>
      <c r="CR18" s="55">
        <v>0</v>
      </c>
      <c r="CS18" s="52">
        <v>0</v>
      </c>
      <c r="CT18" s="52">
        <v>0</v>
      </c>
      <c r="CU18" s="46">
        <v>4</v>
      </c>
      <c r="CV18" s="46">
        <v>21849</v>
      </c>
      <c r="CW18" s="46">
        <v>283536</v>
      </c>
      <c r="CX18" s="55">
        <v>0</v>
      </c>
      <c r="CY18" s="52">
        <v>0</v>
      </c>
      <c r="CZ18" s="52">
        <v>0</v>
      </c>
      <c r="DA18" s="49" t="s">
        <v>176</v>
      </c>
      <c r="DB18" s="46">
        <v>84</v>
      </c>
      <c r="DC18" s="46">
        <v>175</v>
      </c>
      <c r="DD18" s="46">
        <v>787565</v>
      </c>
      <c r="DE18" s="46">
        <v>10991002</v>
      </c>
      <c r="DF18" s="46">
        <v>1</v>
      </c>
      <c r="DG18" s="46">
        <v>1</v>
      </c>
      <c r="DH18" s="46">
        <v>1959</v>
      </c>
      <c r="DI18" s="46">
        <v>15183</v>
      </c>
      <c r="DJ18" s="51">
        <v>0</v>
      </c>
      <c r="DK18" s="51">
        <v>0</v>
      </c>
      <c r="DL18" s="52">
        <v>0</v>
      </c>
      <c r="DM18" s="53">
        <v>0</v>
      </c>
      <c r="DN18" s="46">
        <v>15</v>
      </c>
      <c r="DO18" s="46">
        <v>26</v>
      </c>
      <c r="DP18" s="46">
        <v>80730</v>
      </c>
      <c r="DQ18" s="46">
        <v>1458838</v>
      </c>
      <c r="DR18" s="54" t="s">
        <v>176</v>
      </c>
      <c r="DS18" s="45">
        <v>65</v>
      </c>
      <c r="DT18" s="46">
        <v>140</v>
      </c>
      <c r="DU18" s="46">
        <v>683333</v>
      </c>
      <c r="DV18" s="46">
        <v>9155987</v>
      </c>
      <c r="DW18" s="46">
        <v>3</v>
      </c>
      <c r="DX18" s="46">
        <v>8</v>
      </c>
      <c r="DY18" s="46">
        <v>21543</v>
      </c>
      <c r="DZ18" s="46">
        <v>360994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84</v>
      </c>
      <c r="EK18" s="46">
        <v>175</v>
      </c>
      <c r="EL18" s="46">
        <v>787565</v>
      </c>
      <c r="EM18" s="46">
        <v>6</v>
      </c>
      <c r="EN18" s="46">
        <v>17</v>
      </c>
      <c r="EO18" s="46">
        <v>4340</v>
      </c>
      <c r="EP18" s="46">
        <v>23</v>
      </c>
      <c r="EQ18" s="46">
        <v>49</v>
      </c>
      <c r="ER18" s="46">
        <v>27612</v>
      </c>
      <c r="ES18" s="46">
        <v>21</v>
      </c>
      <c r="ET18" s="46">
        <v>30</v>
      </c>
      <c r="EU18" s="46">
        <v>53660</v>
      </c>
      <c r="EV18" s="46">
        <v>9</v>
      </c>
      <c r="EW18" s="46">
        <v>18</v>
      </c>
      <c r="EX18" s="46">
        <v>115475</v>
      </c>
      <c r="EY18" s="46">
        <v>18</v>
      </c>
      <c r="EZ18" s="46">
        <v>48</v>
      </c>
      <c r="FA18" s="46">
        <v>333111</v>
      </c>
      <c r="FB18" s="46">
        <v>7</v>
      </c>
      <c r="FC18" s="46">
        <v>13</v>
      </c>
      <c r="FD18" s="46">
        <v>253367</v>
      </c>
      <c r="FE18" s="48" t="s">
        <v>176</v>
      </c>
      <c r="FF18" s="45">
        <v>84</v>
      </c>
      <c r="FG18" s="46">
        <v>175</v>
      </c>
      <c r="FH18" s="46">
        <v>787565</v>
      </c>
      <c r="FI18" s="46">
        <v>10991002</v>
      </c>
      <c r="FJ18" s="55">
        <v>0</v>
      </c>
      <c r="FK18" s="55">
        <v>0</v>
      </c>
      <c r="FL18" s="53">
        <v>0</v>
      </c>
      <c r="FM18" s="53">
        <v>0</v>
      </c>
      <c r="FN18" s="46">
        <v>6</v>
      </c>
      <c r="FO18" s="46">
        <v>11</v>
      </c>
      <c r="FP18" s="46">
        <v>3135</v>
      </c>
      <c r="FQ18" s="46">
        <v>58143</v>
      </c>
      <c r="FR18" s="46">
        <v>12</v>
      </c>
      <c r="FS18" s="46">
        <v>22</v>
      </c>
      <c r="FT18" s="46">
        <v>15574</v>
      </c>
      <c r="FU18" s="46">
        <v>211411</v>
      </c>
      <c r="FV18" s="46">
        <v>6</v>
      </c>
      <c r="FW18" s="46">
        <v>7</v>
      </c>
      <c r="FX18" s="46">
        <v>18017</v>
      </c>
      <c r="FY18" s="49" t="s">
        <v>176</v>
      </c>
      <c r="FZ18" s="45">
        <v>330326</v>
      </c>
      <c r="GA18" s="46">
        <v>13</v>
      </c>
      <c r="GB18" s="46">
        <v>41</v>
      </c>
      <c r="GC18" s="46">
        <v>27388</v>
      </c>
      <c r="GD18" s="46">
        <v>265006</v>
      </c>
      <c r="GE18" s="46">
        <v>5</v>
      </c>
      <c r="GF18" s="46">
        <v>6</v>
      </c>
      <c r="GG18" s="46">
        <v>9209</v>
      </c>
      <c r="GH18" s="46">
        <v>159126</v>
      </c>
      <c r="GI18" s="46">
        <v>3</v>
      </c>
      <c r="GJ18" s="46">
        <v>4</v>
      </c>
      <c r="GK18" s="46">
        <v>48639</v>
      </c>
      <c r="GL18" s="46">
        <v>550107</v>
      </c>
      <c r="GM18" s="46">
        <v>5</v>
      </c>
      <c r="GN18" s="46">
        <v>5</v>
      </c>
      <c r="GO18" s="46">
        <v>8269</v>
      </c>
      <c r="GP18" s="46">
        <v>128150</v>
      </c>
      <c r="GQ18" s="49" t="s">
        <v>176</v>
      </c>
      <c r="GR18" s="45">
        <v>2</v>
      </c>
      <c r="GS18" s="46">
        <v>3</v>
      </c>
      <c r="GT18" s="46">
        <v>6737</v>
      </c>
      <c r="GU18" s="46">
        <v>77449</v>
      </c>
      <c r="GV18" s="46">
        <v>9</v>
      </c>
      <c r="GW18" s="46">
        <v>26</v>
      </c>
      <c r="GX18" s="46">
        <v>182062</v>
      </c>
      <c r="GY18" s="46">
        <v>2177404</v>
      </c>
      <c r="GZ18" s="46">
        <v>16</v>
      </c>
      <c r="HA18" s="46">
        <v>37</v>
      </c>
      <c r="HB18" s="46">
        <v>215168</v>
      </c>
      <c r="HC18" s="46">
        <v>2926808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570289</v>
      </c>
      <c r="HJ18" s="46">
        <v>75153</v>
      </c>
      <c r="HK18" s="46">
        <v>787565</v>
      </c>
      <c r="HL18" s="46">
        <v>66526</v>
      </c>
      <c r="HM18" s="46">
        <v>21660</v>
      </c>
      <c r="HN18" s="46">
        <v>347642</v>
      </c>
      <c r="HO18" s="46">
        <v>22876</v>
      </c>
      <c r="HP18" s="46">
        <v>7941</v>
      </c>
      <c r="HQ18" s="46">
        <v>201122</v>
      </c>
      <c r="HR18" s="46">
        <v>24499</v>
      </c>
      <c r="HS18" s="46">
        <v>9191</v>
      </c>
      <c r="HT18" s="46">
        <v>54618</v>
      </c>
      <c r="HU18" s="46">
        <v>2165</v>
      </c>
      <c r="HV18" s="46">
        <v>907</v>
      </c>
      <c r="HW18" s="46">
        <v>3408</v>
      </c>
      <c r="HX18" s="57" t="s">
        <v>176</v>
      </c>
      <c r="HY18" s="45">
        <v>91615</v>
      </c>
      <c r="HZ18" s="46">
        <v>2495</v>
      </c>
      <c r="IA18" s="46">
        <v>3669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80894</v>
      </c>
      <c r="II18" s="46">
        <v>18712</v>
      </c>
      <c r="IJ18" s="46">
        <v>110917</v>
      </c>
      <c r="IK18" s="46">
        <v>1031</v>
      </c>
      <c r="IL18" s="46">
        <v>499</v>
      </c>
      <c r="IM18" s="46">
        <v>2184</v>
      </c>
      <c r="IN18" s="46">
        <v>280683</v>
      </c>
      <c r="IO18" s="46">
        <v>13748</v>
      </c>
      <c r="IP18" s="46">
        <v>64005</v>
      </c>
    </row>
    <row r="19" spans="1:250" ht="24" customHeight="1" x14ac:dyDescent="0.3">
      <c r="A19" s="44" t="s">
        <v>177</v>
      </c>
      <c r="B19" s="45">
        <v>27</v>
      </c>
      <c r="C19" s="46">
        <v>135546</v>
      </c>
      <c r="D19" s="46">
        <v>2059645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4</v>
      </c>
      <c r="L19" s="46">
        <v>9225</v>
      </c>
      <c r="M19" s="46">
        <v>131015</v>
      </c>
      <c r="N19" s="44" t="s">
        <v>177</v>
      </c>
      <c r="O19" s="45">
        <v>1</v>
      </c>
      <c r="P19" s="46">
        <v>708</v>
      </c>
      <c r="Q19" s="46">
        <v>3738</v>
      </c>
      <c r="R19" s="46">
        <v>1</v>
      </c>
      <c r="S19" s="46">
        <v>297</v>
      </c>
      <c r="T19" s="46">
        <v>2479</v>
      </c>
      <c r="U19" s="58">
        <v>0</v>
      </c>
      <c r="V19" s="52">
        <v>0</v>
      </c>
      <c r="W19" s="52">
        <v>0</v>
      </c>
      <c r="X19" s="46">
        <v>2</v>
      </c>
      <c r="Y19" s="46">
        <v>28030</v>
      </c>
      <c r="Z19" s="46">
        <v>462648</v>
      </c>
      <c r="AA19" s="44" t="s">
        <v>177</v>
      </c>
      <c r="AB19" s="45">
        <v>2</v>
      </c>
      <c r="AC19" s="46">
        <v>605</v>
      </c>
      <c r="AD19" s="46">
        <v>5464</v>
      </c>
      <c r="AE19" s="46">
        <v>16</v>
      </c>
      <c r="AF19" s="46">
        <v>917</v>
      </c>
      <c r="AG19" s="46">
        <v>96616</v>
      </c>
      <c r="AH19" s="46">
        <v>1453721</v>
      </c>
      <c r="AI19" s="46">
        <v>1</v>
      </c>
      <c r="AJ19" s="46">
        <v>1</v>
      </c>
      <c r="AK19" s="46">
        <v>65</v>
      </c>
      <c r="AL19" s="46">
        <v>580</v>
      </c>
      <c r="AM19" s="58">
        <v>0</v>
      </c>
      <c r="AN19" s="53">
        <v>0</v>
      </c>
      <c r="AO19" s="53">
        <v>0</v>
      </c>
      <c r="AP19" s="47" t="s">
        <v>177</v>
      </c>
      <c r="AQ19" s="58">
        <v>0</v>
      </c>
      <c r="AR19" s="53">
        <v>0</v>
      </c>
      <c r="AS19" s="53">
        <v>0</v>
      </c>
      <c r="AT19" s="58">
        <v>0</v>
      </c>
      <c r="AU19" s="53">
        <v>0</v>
      </c>
      <c r="AV19" s="53">
        <v>0</v>
      </c>
      <c r="AW19" s="46">
        <v>13</v>
      </c>
      <c r="AX19" s="46">
        <v>78</v>
      </c>
      <c r="AY19" s="46">
        <v>16375</v>
      </c>
      <c r="AZ19" s="46">
        <v>7</v>
      </c>
      <c r="BA19" s="46">
        <v>72</v>
      </c>
      <c r="BB19" s="46">
        <v>7858</v>
      </c>
      <c r="BC19" s="46">
        <v>6</v>
      </c>
      <c r="BD19" s="46">
        <v>6</v>
      </c>
      <c r="BE19" s="46">
        <v>8517</v>
      </c>
      <c r="BF19" s="44" t="s">
        <v>177</v>
      </c>
      <c r="BG19" s="45">
        <v>28</v>
      </c>
      <c r="BH19" s="46">
        <v>181553</v>
      </c>
      <c r="BI19" s="46">
        <v>2603751</v>
      </c>
      <c r="BJ19" s="53">
        <v>0</v>
      </c>
      <c r="BK19" s="53">
        <v>0</v>
      </c>
      <c r="BL19" s="53">
        <v>0</v>
      </c>
      <c r="BM19" s="46">
        <v>1</v>
      </c>
      <c r="BN19" s="46">
        <v>2579</v>
      </c>
      <c r="BO19" s="46">
        <v>48427</v>
      </c>
      <c r="BP19" s="46">
        <v>4</v>
      </c>
      <c r="BQ19" s="46">
        <v>78762</v>
      </c>
      <c r="BR19" s="46">
        <v>1215043</v>
      </c>
      <c r="BS19" s="48" t="s">
        <v>177</v>
      </c>
      <c r="BT19" s="45">
        <v>4</v>
      </c>
      <c r="BU19" s="46">
        <v>6076</v>
      </c>
      <c r="BV19" s="46">
        <v>68331</v>
      </c>
      <c r="BW19" s="46">
        <v>1</v>
      </c>
      <c r="BX19" s="46">
        <v>500</v>
      </c>
      <c r="BY19" s="46">
        <v>4128</v>
      </c>
      <c r="BZ19" s="53">
        <v>0</v>
      </c>
      <c r="CA19" s="53">
        <v>0</v>
      </c>
      <c r="CB19" s="53">
        <v>0</v>
      </c>
      <c r="CC19" s="46">
        <v>1</v>
      </c>
      <c r="CD19" s="46">
        <v>98</v>
      </c>
      <c r="CE19" s="46">
        <v>1856</v>
      </c>
      <c r="CF19" s="53">
        <v>0</v>
      </c>
      <c r="CG19" s="53">
        <v>0</v>
      </c>
      <c r="CH19" s="53">
        <v>0</v>
      </c>
      <c r="CI19" s="49" t="s">
        <v>177</v>
      </c>
      <c r="CJ19" s="50">
        <v>15</v>
      </c>
      <c r="CK19" s="50">
        <v>784</v>
      </c>
      <c r="CL19" s="46">
        <v>92474</v>
      </c>
      <c r="CM19" s="46">
        <v>1250694</v>
      </c>
      <c r="CN19" s="46">
        <v>1</v>
      </c>
      <c r="CO19" s="46">
        <v>1</v>
      </c>
      <c r="CP19" s="46">
        <v>180</v>
      </c>
      <c r="CQ19" s="46">
        <v>2228</v>
      </c>
      <c r="CR19" s="55">
        <v>0</v>
      </c>
      <c r="CS19" s="52">
        <v>0</v>
      </c>
      <c r="CT19" s="52">
        <v>0</v>
      </c>
      <c r="CU19" s="46">
        <v>1</v>
      </c>
      <c r="CV19" s="46">
        <v>884</v>
      </c>
      <c r="CW19" s="46">
        <v>13044</v>
      </c>
      <c r="CX19" s="55">
        <v>0</v>
      </c>
      <c r="CY19" s="52">
        <v>0</v>
      </c>
      <c r="CZ19" s="52">
        <v>0</v>
      </c>
      <c r="DA19" s="49" t="s">
        <v>177</v>
      </c>
      <c r="DB19" s="46">
        <v>28</v>
      </c>
      <c r="DC19" s="46">
        <v>48</v>
      </c>
      <c r="DD19" s="46">
        <v>181553</v>
      </c>
      <c r="DE19" s="46">
        <v>2603751</v>
      </c>
      <c r="DF19" s="46">
        <v>1</v>
      </c>
      <c r="DG19" s="46">
        <v>1</v>
      </c>
      <c r="DH19" s="46">
        <v>1959</v>
      </c>
      <c r="DI19" s="46">
        <v>15183</v>
      </c>
      <c r="DJ19" s="51">
        <v>0</v>
      </c>
      <c r="DK19" s="51">
        <v>0</v>
      </c>
      <c r="DL19" s="52">
        <v>0</v>
      </c>
      <c r="DM19" s="53">
        <v>0</v>
      </c>
      <c r="DN19" s="46">
        <v>8</v>
      </c>
      <c r="DO19" s="46">
        <v>17</v>
      </c>
      <c r="DP19" s="46">
        <v>31486</v>
      </c>
      <c r="DQ19" s="46">
        <v>571196</v>
      </c>
      <c r="DR19" s="54" t="s">
        <v>177</v>
      </c>
      <c r="DS19" s="45">
        <v>18</v>
      </c>
      <c r="DT19" s="46">
        <v>29</v>
      </c>
      <c r="DU19" s="46">
        <v>146367</v>
      </c>
      <c r="DV19" s="46">
        <v>1990703</v>
      </c>
      <c r="DW19" s="46">
        <v>1</v>
      </c>
      <c r="DX19" s="46">
        <v>1</v>
      </c>
      <c r="DY19" s="46">
        <v>1741</v>
      </c>
      <c r="DZ19" s="46">
        <v>26669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28</v>
      </c>
      <c r="EK19" s="46">
        <v>48</v>
      </c>
      <c r="EL19" s="46">
        <v>181553</v>
      </c>
      <c r="EM19" s="46">
        <v>5</v>
      </c>
      <c r="EN19" s="46">
        <v>11</v>
      </c>
      <c r="EO19" s="46">
        <v>3966</v>
      </c>
      <c r="EP19" s="46">
        <v>8</v>
      </c>
      <c r="EQ19" s="46">
        <v>11</v>
      </c>
      <c r="ER19" s="46">
        <v>10810</v>
      </c>
      <c r="ES19" s="46">
        <v>7</v>
      </c>
      <c r="ET19" s="46">
        <v>9</v>
      </c>
      <c r="EU19" s="46">
        <v>29218</v>
      </c>
      <c r="EV19" s="46">
        <v>2</v>
      </c>
      <c r="EW19" s="46">
        <v>2</v>
      </c>
      <c r="EX19" s="46">
        <v>13905</v>
      </c>
      <c r="EY19" s="46">
        <v>6</v>
      </c>
      <c r="EZ19" s="46">
        <v>15</v>
      </c>
      <c r="FA19" s="46">
        <v>123654</v>
      </c>
      <c r="FB19" s="55">
        <v>0</v>
      </c>
      <c r="FC19" s="55">
        <v>0</v>
      </c>
      <c r="FD19" s="59">
        <v>0</v>
      </c>
      <c r="FE19" s="48" t="s">
        <v>177</v>
      </c>
      <c r="FF19" s="45">
        <v>28</v>
      </c>
      <c r="FG19" s="46">
        <v>48</v>
      </c>
      <c r="FH19" s="46">
        <v>181553</v>
      </c>
      <c r="FI19" s="46">
        <v>2603751</v>
      </c>
      <c r="FJ19" s="55">
        <v>0</v>
      </c>
      <c r="FK19" s="55">
        <v>0</v>
      </c>
      <c r="FL19" s="53">
        <v>0</v>
      </c>
      <c r="FM19" s="53">
        <v>0</v>
      </c>
      <c r="FN19" s="46">
        <v>5</v>
      </c>
      <c r="FO19" s="46">
        <v>5</v>
      </c>
      <c r="FP19" s="46">
        <v>2761</v>
      </c>
      <c r="FQ19" s="46">
        <v>51220</v>
      </c>
      <c r="FR19" s="46">
        <v>7</v>
      </c>
      <c r="FS19" s="46">
        <v>16</v>
      </c>
      <c r="FT19" s="46">
        <v>12087</v>
      </c>
      <c r="FU19" s="46">
        <v>166262</v>
      </c>
      <c r="FV19" s="46">
        <v>1</v>
      </c>
      <c r="FW19" s="46">
        <v>2</v>
      </c>
      <c r="FX19" s="46">
        <v>15737</v>
      </c>
      <c r="FY19" s="49" t="s">
        <v>177</v>
      </c>
      <c r="FZ19" s="45">
        <v>301676</v>
      </c>
      <c r="GA19" s="46">
        <v>3</v>
      </c>
      <c r="GB19" s="46">
        <v>3</v>
      </c>
      <c r="GC19" s="46">
        <v>2169</v>
      </c>
      <c r="GD19" s="46">
        <v>30274</v>
      </c>
      <c r="GE19" s="46">
        <v>2</v>
      </c>
      <c r="GF19" s="46">
        <v>3</v>
      </c>
      <c r="GG19" s="46">
        <v>8579</v>
      </c>
      <c r="GH19" s="46">
        <v>153720</v>
      </c>
      <c r="GI19" s="46">
        <v>1</v>
      </c>
      <c r="GJ19" s="46">
        <v>1</v>
      </c>
      <c r="GK19" s="46">
        <v>1456</v>
      </c>
      <c r="GL19" s="46">
        <v>16545</v>
      </c>
      <c r="GM19" s="46">
        <v>1</v>
      </c>
      <c r="GN19" s="46">
        <v>1</v>
      </c>
      <c r="GO19" s="46">
        <v>1205</v>
      </c>
      <c r="GP19" s="46">
        <v>12996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46">
        <v>3</v>
      </c>
      <c r="GW19" s="46">
        <v>3</v>
      </c>
      <c r="GX19" s="46">
        <v>67975</v>
      </c>
      <c r="GY19" s="46">
        <v>939741</v>
      </c>
      <c r="GZ19" s="46">
        <v>5</v>
      </c>
      <c r="HA19" s="46">
        <v>14</v>
      </c>
      <c r="HB19" s="46">
        <v>69584</v>
      </c>
      <c r="HC19" s="46">
        <v>931317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384943</v>
      </c>
      <c r="HJ19" s="46">
        <v>32156</v>
      </c>
      <c r="HK19" s="46">
        <v>181553</v>
      </c>
      <c r="HL19" s="46">
        <v>15702</v>
      </c>
      <c r="HM19" s="46">
        <v>5451</v>
      </c>
      <c r="HN19" s="46">
        <v>87644</v>
      </c>
      <c r="HO19" s="52">
        <v>0</v>
      </c>
      <c r="HP19" s="52">
        <v>0</v>
      </c>
      <c r="HQ19" s="52">
        <v>0</v>
      </c>
      <c r="HR19" s="46">
        <v>11188</v>
      </c>
      <c r="HS19" s="46">
        <v>1764</v>
      </c>
      <c r="HT19" s="46">
        <v>8111</v>
      </c>
      <c r="HU19" s="52">
        <v>0</v>
      </c>
      <c r="HV19" s="52">
        <v>0</v>
      </c>
      <c r="HW19" s="52">
        <v>0</v>
      </c>
      <c r="HX19" s="57" t="s">
        <v>177</v>
      </c>
      <c r="HY19" s="45">
        <v>64498</v>
      </c>
      <c r="HZ19" s="46">
        <v>2233</v>
      </c>
      <c r="IA19" s="46">
        <v>3232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46">
        <v>68684</v>
      </c>
      <c r="II19" s="46">
        <v>15078</v>
      </c>
      <c r="IJ19" s="46">
        <v>73230</v>
      </c>
      <c r="IK19" s="46">
        <v>755</v>
      </c>
      <c r="IL19" s="46">
        <v>430</v>
      </c>
      <c r="IM19" s="46">
        <v>1741</v>
      </c>
      <c r="IN19" s="46">
        <v>224116</v>
      </c>
      <c r="IO19" s="46">
        <v>7200</v>
      </c>
      <c r="IP19" s="46">
        <v>7595</v>
      </c>
    </row>
    <row r="20" spans="1:250" ht="24" customHeight="1" x14ac:dyDescent="0.3">
      <c r="A20" s="44" t="s">
        <v>178</v>
      </c>
      <c r="B20" s="45">
        <v>22</v>
      </c>
      <c r="C20" s="46">
        <v>251888</v>
      </c>
      <c r="D20" s="46">
        <v>4155440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7</v>
      </c>
      <c r="L20" s="46">
        <v>79384</v>
      </c>
      <c r="M20" s="46">
        <v>1408063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46">
        <v>1</v>
      </c>
      <c r="V20" s="46">
        <v>24087</v>
      </c>
      <c r="W20" s="46">
        <v>279654</v>
      </c>
      <c r="X20" s="46">
        <v>3</v>
      </c>
      <c r="Y20" s="46">
        <v>3255</v>
      </c>
      <c r="Z20" s="46">
        <v>61160</v>
      </c>
      <c r="AA20" s="44" t="s">
        <v>178</v>
      </c>
      <c r="AB20" s="60">
        <v>0</v>
      </c>
      <c r="AC20" s="53">
        <v>0</v>
      </c>
      <c r="AD20" s="53">
        <v>0</v>
      </c>
      <c r="AE20" s="46">
        <v>10</v>
      </c>
      <c r="AF20" s="46">
        <v>1197</v>
      </c>
      <c r="AG20" s="46">
        <v>144983</v>
      </c>
      <c r="AH20" s="46">
        <v>2403090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1</v>
      </c>
      <c r="AR20" s="46">
        <v>179</v>
      </c>
      <c r="AS20" s="46">
        <v>3473</v>
      </c>
      <c r="AT20" s="46">
        <v>1</v>
      </c>
      <c r="AU20" s="46">
        <v>179</v>
      </c>
      <c r="AV20" s="46">
        <v>3473</v>
      </c>
      <c r="AW20" s="46">
        <v>11</v>
      </c>
      <c r="AX20" s="46">
        <v>97</v>
      </c>
      <c r="AY20" s="46">
        <v>16135</v>
      </c>
      <c r="AZ20" s="46">
        <v>7</v>
      </c>
      <c r="BA20" s="46">
        <v>82</v>
      </c>
      <c r="BB20" s="46">
        <v>11538</v>
      </c>
      <c r="BC20" s="46">
        <v>4</v>
      </c>
      <c r="BD20" s="46">
        <v>15</v>
      </c>
      <c r="BE20" s="46">
        <v>4597</v>
      </c>
      <c r="BF20" s="44" t="s">
        <v>178</v>
      </c>
      <c r="BG20" s="45">
        <v>30</v>
      </c>
      <c r="BH20" s="46">
        <v>348465</v>
      </c>
      <c r="BI20" s="46">
        <v>5041013</v>
      </c>
      <c r="BJ20" s="53">
        <v>0</v>
      </c>
      <c r="BK20" s="53">
        <v>0</v>
      </c>
      <c r="BL20" s="53">
        <v>0</v>
      </c>
      <c r="BM20" s="46">
        <v>1</v>
      </c>
      <c r="BN20" s="46">
        <v>37571</v>
      </c>
      <c r="BO20" s="46">
        <v>612649</v>
      </c>
      <c r="BP20" s="46">
        <v>3</v>
      </c>
      <c r="BQ20" s="46">
        <v>43360</v>
      </c>
      <c r="BR20" s="46">
        <v>498523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46">
        <v>1</v>
      </c>
      <c r="CA20" s="46">
        <v>243</v>
      </c>
      <c r="CB20" s="46">
        <v>2350</v>
      </c>
      <c r="CC20" s="46">
        <v>4</v>
      </c>
      <c r="CD20" s="46">
        <v>41189</v>
      </c>
      <c r="CE20" s="46">
        <v>726952</v>
      </c>
      <c r="CF20" s="53">
        <v>0</v>
      </c>
      <c r="CG20" s="53">
        <v>0</v>
      </c>
      <c r="CH20" s="53">
        <v>0</v>
      </c>
      <c r="CI20" s="49" t="s">
        <v>178</v>
      </c>
      <c r="CJ20" s="50">
        <v>18</v>
      </c>
      <c r="CK20" s="50">
        <v>1703</v>
      </c>
      <c r="CL20" s="46">
        <v>205016</v>
      </c>
      <c r="CM20" s="46">
        <v>2932866</v>
      </c>
      <c r="CN20" s="46">
        <v>1</v>
      </c>
      <c r="CO20" s="46">
        <v>1</v>
      </c>
      <c r="CP20" s="46">
        <v>495</v>
      </c>
      <c r="CQ20" s="46">
        <v>4104</v>
      </c>
      <c r="CR20" s="55">
        <v>0</v>
      </c>
      <c r="CS20" s="52">
        <v>0</v>
      </c>
      <c r="CT20" s="52">
        <v>0</v>
      </c>
      <c r="CU20" s="46">
        <v>2</v>
      </c>
      <c r="CV20" s="46">
        <v>20591</v>
      </c>
      <c r="CW20" s="46">
        <v>263569</v>
      </c>
      <c r="CX20" s="55">
        <v>0</v>
      </c>
      <c r="CY20" s="52">
        <v>0</v>
      </c>
      <c r="CZ20" s="52">
        <v>0</v>
      </c>
      <c r="DA20" s="49" t="s">
        <v>178</v>
      </c>
      <c r="DB20" s="46">
        <v>30</v>
      </c>
      <c r="DC20" s="46">
        <v>61</v>
      </c>
      <c r="DD20" s="46">
        <v>348465</v>
      </c>
      <c r="DE20" s="46">
        <v>5041013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3</v>
      </c>
      <c r="DO20" s="46">
        <v>5</v>
      </c>
      <c r="DP20" s="46">
        <v>43124</v>
      </c>
      <c r="DQ20" s="46">
        <v>773707</v>
      </c>
      <c r="DR20" s="54" t="s">
        <v>178</v>
      </c>
      <c r="DS20" s="45">
        <v>26</v>
      </c>
      <c r="DT20" s="46">
        <v>55</v>
      </c>
      <c r="DU20" s="46">
        <v>285913</v>
      </c>
      <c r="DV20" s="46">
        <v>3939904</v>
      </c>
      <c r="DW20" s="46">
        <v>1</v>
      </c>
      <c r="DX20" s="46">
        <v>1</v>
      </c>
      <c r="DY20" s="46">
        <v>19428</v>
      </c>
      <c r="DZ20" s="46">
        <v>327402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30</v>
      </c>
      <c r="EK20" s="46">
        <v>61</v>
      </c>
      <c r="EL20" s="46">
        <v>348465</v>
      </c>
      <c r="EM20" s="51">
        <v>0</v>
      </c>
      <c r="EN20" s="51">
        <v>0</v>
      </c>
      <c r="EO20" s="52">
        <v>0</v>
      </c>
      <c r="EP20" s="46">
        <v>5</v>
      </c>
      <c r="EQ20" s="46">
        <v>6</v>
      </c>
      <c r="ER20" s="46">
        <v>3594</v>
      </c>
      <c r="ES20" s="46">
        <v>8</v>
      </c>
      <c r="ET20" s="46">
        <v>14</v>
      </c>
      <c r="EU20" s="46">
        <v>9969</v>
      </c>
      <c r="EV20" s="46">
        <v>4</v>
      </c>
      <c r="EW20" s="46">
        <v>11</v>
      </c>
      <c r="EX20" s="46">
        <v>42242</v>
      </c>
      <c r="EY20" s="46">
        <v>8</v>
      </c>
      <c r="EZ20" s="46">
        <v>23</v>
      </c>
      <c r="FA20" s="46">
        <v>145432</v>
      </c>
      <c r="FB20" s="46">
        <v>5</v>
      </c>
      <c r="FC20" s="46">
        <v>7</v>
      </c>
      <c r="FD20" s="46">
        <v>147228</v>
      </c>
      <c r="FE20" s="48" t="s">
        <v>178</v>
      </c>
      <c r="FF20" s="45">
        <v>30</v>
      </c>
      <c r="FG20" s="46">
        <v>61</v>
      </c>
      <c r="FH20" s="46">
        <v>348465</v>
      </c>
      <c r="FI20" s="46">
        <v>5041013</v>
      </c>
      <c r="FJ20" s="55">
        <v>0</v>
      </c>
      <c r="FK20" s="55">
        <v>0</v>
      </c>
      <c r="FL20" s="53">
        <v>0</v>
      </c>
      <c r="FM20" s="53">
        <v>0</v>
      </c>
      <c r="FN20" s="55">
        <v>0</v>
      </c>
      <c r="FO20" s="55">
        <v>0</v>
      </c>
      <c r="FP20" s="53">
        <v>0</v>
      </c>
      <c r="FQ20" s="52">
        <v>0</v>
      </c>
      <c r="FR20" s="46">
        <v>3</v>
      </c>
      <c r="FS20" s="46">
        <v>4</v>
      </c>
      <c r="FT20" s="46">
        <v>2312</v>
      </c>
      <c r="FU20" s="46">
        <v>35392</v>
      </c>
      <c r="FV20" s="46">
        <v>1</v>
      </c>
      <c r="FW20" s="46">
        <v>1</v>
      </c>
      <c r="FX20" s="46">
        <v>495</v>
      </c>
      <c r="FY20" s="49" t="s">
        <v>178</v>
      </c>
      <c r="FZ20" s="45">
        <v>4104</v>
      </c>
      <c r="GA20" s="46">
        <v>4</v>
      </c>
      <c r="GB20" s="46">
        <v>10</v>
      </c>
      <c r="GC20" s="46">
        <v>6338</v>
      </c>
      <c r="GD20" s="46">
        <v>71438</v>
      </c>
      <c r="GE20" s="46">
        <v>1</v>
      </c>
      <c r="GF20" s="46">
        <v>1</v>
      </c>
      <c r="GG20" s="46">
        <v>195</v>
      </c>
      <c r="GH20" s="46">
        <v>1514</v>
      </c>
      <c r="GI20" s="51">
        <v>0</v>
      </c>
      <c r="GJ20" s="51">
        <v>0</v>
      </c>
      <c r="GK20" s="52">
        <v>0</v>
      </c>
      <c r="GL20" s="52">
        <v>0</v>
      </c>
      <c r="GM20" s="46">
        <v>3</v>
      </c>
      <c r="GN20" s="46">
        <v>3</v>
      </c>
      <c r="GO20" s="46">
        <v>2215</v>
      </c>
      <c r="GP20" s="46">
        <v>24296</v>
      </c>
      <c r="GQ20" s="49" t="s">
        <v>178</v>
      </c>
      <c r="GR20" s="45">
        <v>1</v>
      </c>
      <c r="GS20" s="46">
        <v>1</v>
      </c>
      <c r="GT20" s="46">
        <v>2008</v>
      </c>
      <c r="GU20" s="46">
        <v>22701</v>
      </c>
      <c r="GV20" s="46">
        <v>4</v>
      </c>
      <c r="GW20" s="46">
        <v>15</v>
      </c>
      <c r="GX20" s="46">
        <v>74731</v>
      </c>
      <c r="GY20" s="46">
        <v>894953</v>
      </c>
      <c r="GZ20" s="46">
        <v>8</v>
      </c>
      <c r="HA20" s="46">
        <v>19</v>
      </c>
      <c r="HB20" s="46">
        <v>112943</v>
      </c>
      <c r="HC20" s="46">
        <v>1550228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84937</v>
      </c>
      <c r="HJ20" s="46">
        <v>20350</v>
      </c>
      <c r="HK20" s="46">
        <v>348465</v>
      </c>
      <c r="HL20" s="46">
        <v>33606</v>
      </c>
      <c r="HM20" s="46">
        <v>10493</v>
      </c>
      <c r="HN20" s="46">
        <v>198104</v>
      </c>
      <c r="HO20" s="46">
        <v>9775</v>
      </c>
      <c r="HP20" s="46">
        <v>3767</v>
      </c>
      <c r="HQ20" s="46">
        <v>94983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46">
        <v>6145</v>
      </c>
      <c r="II20" s="46">
        <v>508</v>
      </c>
      <c r="IJ20" s="46">
        <v>1454</v>
      </c>
      <c r="IK20" s="59">
        <v>0</v>
      </c>
      <c r="IL20" s="52">
        <v>0</v>
      </c>
      <c r="IM20" s="52">
        <v>0</v>
      </c>
      <c r="IN20" s="46">
        <v>35411</v>
      </c>
      <c r="IO20" s="46">
        <v>5582</v>
      </c>
      <c r="IP20" s="46">
        <v>53924</v>
      </c>
    </row>
    <row r="21" spans="1:250" ht="24" customHeight="1" x14ac:dyDescent="0.3">
      <c r="A21" s="44" t="s">
        <v>179</v>
      </c>
      <c r="B21" s="45">
        <v>28</v>
      </c>
      <c r="C21" s="46">
        <v>273751</v>
      </c>
      <c r="D21" s="46">
        <v>4593357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5</v>
      </c>
      <c r="L21" s="46">
        <v>18066</v>
      </c>
      <c r="M21" s="46">
        <v>241821</v>
      </c>
      <c r="N21" s="44" t="s">
        <v>179</v>
      </c>
      <c r="O21" s="60">
        <v>0</v>
      </c>
      <c r="P21" s="53">
        <v>0</v>
      </c>
      <c r="Q21" s="58">
        <v>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3</v>
      </c>
      <c r="Y21" s="46">
        <v>59403</v>
      </c>
      <c r="Z21" s="46">
        <v>1014601</v>
      </c>
      <c r="AA21" s="44" t="s">
        <v>179</v>
      </c>
      <c r="AB21" s="60">
        <v>0</v>
      </c>
      <c r="AC21" s="53">
        <v>0</v>
      </c>
      <c r="AD21" s="53">
        <v>0</v>
      </c>
      <c r="AE21" s="46">
        <v>19</v>
      </c>
      <c r="AF21" s="46">
        <v>1591</v>
      </c>
      <c r="AG21" s="46">
        <v>196095</v>
      </c>
      <c r="AH21" s="46">
        <v>3335266</v>
      </c>
      <c r="AI21" s="46">
        <v>1</v>
      </c>
      <c r="AJ21" s="46">
        <v>1</v>
      </c>
      <c r="AK21" s="46">
        <v>187</v>
      </c>
      <c r="AL21" s="46">
        <v>1669</v>
      </c>
      <c r="AM21" s="58">
        <v>0</v>
      </c>
      <c r="AN21" s="53">
        <v>0</v>
      </c>
      <c r="AO21" s="53">
        <v>0</v>
      </c>
      <c r="AP21" s="47" t="s">
        <v>179</v>
      </c>
      <c r="AQ21" s="58">
        <v>0</v>
      </c>
      <c r="AR21" s="53">
        <v>0</v>
      </c>
      <c r="AS21" s="53">
        <v>0</v>
      </c>
      <c r="AT21" s="58">
        <v>0</v>
      </c>
      <c r="AU21" s="53">
        <v>0</v>
      </c>
      <c r="AV21" s="53">
        <v>0</v>
      </c>
      <c r="AW21" s="46">
        <v>14</v>
      </c>
      <c r="AX21" s="46">
        <v>95</v>
      </c>
      <c r="AY21" s="46">
        <v>13281</v>
      </c>
      <c r="AZ21" s="46">
        <v>10</v>
      </c>
      <c r="BA21" s="46">
        <v>91</v>
      </c>
      <c r="BB21" s="46">
        <v>10631</v>
      </c>
      <c r="BC21" s="46">
        <v>4</v>
      </c>
      <c r="BD21" s="46">
        <v>4</v>
      </c>
      <c r="BE21" s="46">
        <v>2650</v>
      </c>
      <c r="BF21" s="44" t="s">
        <v>179</v>
      </c>
      <c r="BG21" s="45">
        <v>26</v>
      </c>
      <c r="BH21" s="46">
        <v>257547</v>
      </c>
      <c r="BI21" s="46">
        <v>3346238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3</v>
      </c>
      <c r="BQ21" s="46">
        <v>47875</v>
      </c>
      <c r="BR21" s="46">
        <v>541059</v>
      </c>
      <c r="BS21" s="48" t="s">
        <v>179</v>
      </c>
      <c r="BT21" s="45">
        <v>2</v>
      </c>
      <c r="BU21" s="46">
        <v>5662</v>
      </c>
      <c r="BV21" s="46">
        <v>48093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3</v>
      </c>
      <c r="CD21" s="46">
        <v>39641</v>
      </c>
      <c r="CE21" s="46">
        <v>359993</v>
      </c>
      <c r="CF21" s="53">
        <v>0</v>
      </c>
      <c r="CG21" s="53">
        <v>0</v>
      </c>
      <c r="CH21" s="53">
        <v>0</v>
      </c>
      <c r="CI21" s="49" t="s">
        <v>179</v>
      </c>
      <c r="CJ21" s="50">
        <v>16</v>
      </c>
      <c r="CK21" s="50">
        <v>1236</v>
      </c>
      <c r="CL21" s="46">
        <v>163563</v>
      </c>
      <c r="CM21" s="46">
        <v>2386421</v>
      </c>
      <c r="CN21" s="46">
        <v>1</v>
      </c>
      <c r="CO21" s="46">
        <v>1</v>
      </c>
      <c r="CP21" s="46">
        <v>432</v>
      </c>
      <c r="CQ21" s="46">
        <v>3749</v>
      </c>
      <c r="CR21" s="55">
        <v>0</v>
      </c>
      <c r="CS21" s="52">
        <v>0</v>
      </c>
      <c r="CT21" s="52">
        <v>0</v>
      </c>
      <c r="CU21" s="46">
        <v>1</v>
      </c>
      <c r="CV21" s="46">
        <v>374</v>
      </c>
      <c r="CW21" s="46">
        <v>6923</v>
      </c>
      <c r="CX21" s="55">
        <v>0</v>
      </c>
      <c r="CY21" s="52">
        <v>0</v>
      </c>
      <c r="CZ21" s="52">
        <v>0</v>
      </c>
      <c r="DA21" s="49" t="s">
        <v>179</v>
      </c>
      <c r="DB21" s="46">
        <v>26</v>
      </c>
      <c r="DC21" s="46">
        <v>66</v>
      </c>
      <c r="DD21" s="46">
        <v>257547</v>
      </c>
      <c r="DE21" s="46">
        <v>3346238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4</v>
      </c>
      <c r="DO21" s="46">
        <v>4</v>
      </c>
      <c r="DP21" s="46">
        <v>6120</v>
      </c>
      <c r="DQ21" s="46">
        <v>113935</v>
      </c>
      <c r="DR21" s="54" t="s">
        <v>179</v>
      </c>
      <c r="DS21" s="45">
        <v>21</v>
      </c>
      <c r="DT21" s="46">
        <v>56</v>
      </c>
      <c r="DU21" s="46">
        <v>251053</v>
      </c>
      <c r="DV21" s="46">
        <v>3225380</v>
      </c>
      <c r="DW21" s="46">
        <v>1</v>
      </c>
      <c r="DX21" s="46">
        <v>6</v>
      </c>
      <c r="DY21" s="46">
        <v>374</v>
      </c>
      <c r="DZ21" s="46">
        <v>6923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26</v>
      </c>
      <c r="EK21" s="46">
        <v>66</v>
      </c>
      <c r="EL21" s="46">
        <v>257547</v>
      </c>
      <c r="EM21" s="46">
        <v>1</v>
      </c>
      <c r="EN21" s="46">
        <v>6</v>
      </c>
      <c r="EO21" s="46">
        <v>374</v>
      </c>
      <c r="EP21" s="46">
        <v>10</v>
      </c>
      <c r="EQ21" s="46">
        <v>32</v>
      </c>
      <c r="ER21" s="46">
        <v>13208</v>
      </c>
      <c r="ES21" s="46">
        <v>6</v>
      </c>
      <c r="ET21" s="46">
        <v>7</v>
      </c>
      <c r="EU21" s="46">
        <v>14473</v>
      </c>
      <c r="EV21" s="46">
        <v>3</v>
      </c>
      <c r="EW21" s="46">
        <v>5</v>
      </c>
      <c r="EX21" s="46">
        <v>59328</v>
      </c>
      <c r="EY21" s="46">
        <v>4</v>
      </c>
      <c r="EZ21" s="46">
        <v>10</v>
      </c>
      <c r="FA21" s="46">
        <v>64025</v>
      </c>
      <c r="FB21" s="46">
        <v>2</v>
      </c>
      <c r="FC21" s="46">
        <v>6</v>
      </c>
      <c r="FD21" s="46">
        <v>106139</v>
      </c>
      <c r="FE21" s="48" t="s">
        <v>179</v>
      </c>
      <c r="FF21" s="45">
        <v>26</v>
      </c>
      <c r="FG21" s="46">
        <v>66</v>
      </c>
      <c r="FH21" s="46">
        <v>257547</v>
      </c>
      <c r="FI21" s="46">
        <v>3346238</v>
      </c>
      <c r="FJ21" s="55">
        <v>0</v>
      </c>
      <c r="FK21" s="55">
        <v>0</v>
      </c>
      <c r="FL21" s="53">
        <v>0</v>
      </c>
      <c r="FM21" s="53">
        <v>0</v>
      </c>
      <c r="FN21" s="46">
        <v>1</v>
      </c>
      <c r="FO21" s="46">
        <v>6</v>
      </c>
      <c r="FP21" s="46">
        <v>374</v>
      </c>
      <c r="FQ21" s="46">
        <v>6923</v>
      </c>
      <c r="FR21" s="46">
        <v>2</v>
      </c>
      <c r="FS21" s="46">
        <v>2</v>
      </c>
      <c r="FT21" s="46">
        <v>1175</v>
      </c>
      <c r="FU21" s="46">
        <v>9757</v>
      </c>
      <c r="FV21" s="46">
        <v>4</v>
      </c>
      <c r="FW21" s="46">
        <v>4</v>
      </c>
      <c r="FX21" s="46">
        <v>1785</v>
      </c>
      <c r="FY21" s="49" t="s">
        <v>179</v>
      </c>
      <c r="FZ21" s="45">
        <v>24546</v>
      </c>
      <c r="GA21" s="46">
        <v>6</v>
      </c>
      <c r="GB21" s="46">
        <v>28</v>
      </c>
      <c r="GC21" s="46">
        <v>18881</v>
      </c>
      <c r="GD21" s="46">
        <v>163294</v>
      </c>
      <c r="GE21" s="46">
        <v>2</v>
      </c>
      <c r="GF21" s="46">
        <v>2</v>
      </c>
      <c r="GG21" s="46">
        <v>435</v>
      </c>
      <c r="GH21" s="46">
        <v>3892</v>
      </c>
      <c r="GI21" s="46">
        <v>2</v>
      </c>
      <c r="GJ21" s="46">
        <v>3</v>
      </c>
      <c r="GK21" s="46">
        <v>47183</v>
      </c>
      <c r="GL21" s="46">
        <v>533562</v>
      </c>
      <c r="GM21" s="46">
        <v>1</v>
      </c>
      <c r="GN21" s="46">
        <v>1</v>
      </c>
      <c r="GO21" s="46">
        <v>4849</v>
      </c>
      <c r="GP21" s="46">
        <v>90858</v>
      </c>
      <c r="GQ21" s="49" t="s">
        <v>179</v>
      </c>
      <c r="GR21" s="45">
        <v>1</v>
      </c>
      <c r="GS21" s="46">
        <v>2</v>
      </c>
      <c r="GT21" s="46">
        <v>4729</v>
      </c>
      <c r="GU21" s="46">
        <v>54748</v>
      </c>
      <c r="GV21" s="46">
        <v>2</v>
      </c>
      <c r="GW21" s="46">
        <v>8</v>
      </c>
      <c r="GX21" s="46">
        <v>39356</v>
      </c>
      <c r="GY21" s="46">
        <v>342710</v>
      </c>
      <c r="GZ21" s="46">
        <v>3</v>
      </c>
      <c r="HA21" s="46">
        <v>4</v>
      </c>
      <c r="HB21" s="46">
        <v>32641</v>
      </c>
      <c r="HC21" s="46">
        <v>445263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100409</v>
      </c>
      <c r="HJ21" s="46">
        <v>22647</v>
      </c>
      <c r="HK21" s="46">
        <v>257547</v>
      </c>
      <c r="HL21" s="46">
        <v>17218</v>
      </c>
      <c r="HM21" s="46">
        <v>5716</v>
      </c>
      <c r="HN21" s="46">
        <v>61894</v>
      </c>
      <c r="HO21" s="46">
        <v>13101</v>
      </c>
      <c r="HP21" s="46">
        <v>4174</v>
      </c>
      <c r="HQ21" s="46">
        <v>106139</v>
      </c>
      <c r="HR21" s="46">
        <v>13311</v>
      </c>
      <c r="HS21" s="46">
        <v>7427</v>
      </c>
      <c r="HT21" s="46">
        <v>46507</v>
      </c>
      <c r="HU21" s="46">
        <v>2165</v>
      </c>
      <c r="HV21" s="46">
        <v>907</v>
      </c>
      <c r="HW21" s="46">
        <v>3408</v>
      </c>
      <c r="HX21" s="57" t="s">
        <v>179</v>
      </c>
      <c r="HY21" s="45">
        <v>27117</v>
      </c>
      <c r="HZ21" s="46">
        <v>262</v>
      </c>
      <c r="IA21" s="46">
        <v>437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46">
        <v>6065</v>
      </c>
      <c r="II21" s="46">
        <v>3126</v>
      </c>
      <c r="IJ21" s="46">
        <v>36233</v>
      </c>
      <c r="IK21" s="46">
        <v>276</v>
      </c>
      <c r="IL21" s="46">
        <v>69</v>
      </c>
      <c r="IM21" s="46">
        <v>443</v>
      </c>
      <c r="IN21" s="46">
        <v>21156</v>
      </c>
      <c r="IO21" s="46">
        <v>966</v>
      </c>
      <c r="IP21" s="46">
        <v>2486</v>
      </c>
    </row>
    <row r="22" spans="1:250" ht="24" customHeight="1" x14ac:dyDescent="0.3">
      <c r="A22" s="44" t="s">
        <v>180</v>
      </c>
      <c r="B22" s="45">
        <v>97</v>
      </c>
      <c r="C22" s="46">
        <v>750381</v>
      </c>
      <c r="D22" s="46">
        <v>11763164</v>
      </c>
      <c r="E22" s="58">
        <v>0</v>
      </c>
      <c r="F22" s="53">
        <v>0</v>
      </c>
      <c r="G22" s="52">
        <v>0</v>
      </c>
      <c r="H22" s="46">
        <v>2</v>
      </c>
      <c r="I22" s="46">
        <v>1839</v>
      </c>
      <c r="J22" s="46">
        <v>42316</v>
      </c>
      <c r="K22" s="46">
        <v>17</v>
      </c>
      <c r="L22" s="46">
        <v>75686</v>
      </c>
      <c r="M22" s="46">
        <v>942801</v>
      </c>
      <c r="N22" s="44" t="s">
        <v>180</v>
      </c>
      <c r="O22" s="45">
        <v>7</v>
      </c>
      <c r="P22" s="46">
        <v>6616</v>
      </c>
      <c r="Q22" s="46">
        <v>93767</v>
      </c>
      <c r="R22" s="46">
        <v>1</v>
      </c>
      <c r="S22" s="46">
        <v>1118</v>
      </c>
      <c r="T22" s="46">
        <v>9278</v>
      </c>
      <c r="U22" s="46">
        <v>2</v>
      </c>
      <c r="V22" s="46">
        <v>23490</v>
      </c>
      <c r="W22" s="46">
        <v>298230</v>
      </c>
      <c r="X22" s="46">
        <v>6</v>
      </c>
      <c r="Y22" s="46">
        <v>4363</v>
      </c>
      <c r="Z22" s="46">
        <v>64897</v>
      </c>
      <c r="AA22" s="44" t="s">
        <v>180</v>
      </c>
      <c r="AB22" s="60">
        <v>0</v>
      </c>
      <c r="AC22" s="53">
        <v>0</v>
      </c>
      <c r="AD22" s="53">
        <v>0</v>
      </c>
      <c r="AE22" s="46">
        <v>58</v>
      </c>
      <c r="AF22" s="46">
        <v>5321</v>
      </c>
      <c r="AG22" s="46">
        <v>636275</v>
      </c>
      <c r="AH22" s="46">
        <v>10290467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46">
        <v>4</v>
      </c>
      <c r="AR22" s="46">
        <v>994</v>
      </c>
      <c r="AS22" s="46">
        <v>21408</v>
      </c>
      <c r="AT22" s="46">
        <v>3</v>
      </c>
      <c r="AU22" s="46">
        <v>978</v>
      </c>
      <c r="AV22" s="46">
        <v>20411</v>
      </c>
      <c r="AW22" s="46">
        <v>42</v>
      </c>
      <c r="AX22" s="46">
        <v>260</v>
      </c>
      <c r="AY22" s="46">
        <v>78698</v>
      </c>
      <c r="AZ22" s="46">
        <v>26</v>
      </c>
      <c r="BA22" s="46">
        <v>233</v>
      </c>
      <c r="BB22" s="46">
        <v>24965</v>
      </c>
      <c r="BC22" s="46">
        <v>16</v>
      </c>
      <c r="BD22" s="46">
        <v>27</v>
      </c>
      <c r="BE22" s="46">
        <v>53733</v>
      </c>
      <c r="BF22" s="44" t="s">
        <v>180</v>
      </c>
      <c r="BG22" s="45">
        <v>129</v>
      </c>
      <c r="BH22" s="46">
        <v>1250860</v>
      </c>
      <c r="BI22" s="46">
        <v>16838365</v>
      </c>
      <c r="BJ22" s="53">
        <v>0</v>
      </c>
      <c r="BK22" s="53">
        <v>0</v>
      </c>
      <c r="BL22" s="53">
        <v>0</v>
      </c>
      <c r="BM22" s="46">
        <v>4</v>
      </c>
      <c r="BN22" s="46">
        <v>22879</v>
      </c>
      <c r="BO22" s="46">
        <v>257772</v>
      </c>
      <c r="BP22" s="46">
        <v>15</v>
      </c>
      <c r="BQ22" s="46">
        <v>102239</v>
      </c>
      <c r="BR22" s="46">
        <v>1256398</v>
      </c>
      <c r="BS22" s="48" t="s">
        <v>180</v>
      </c>
      <c r="BT22" s="45">
        <v>8</v>
      </c>
      <c r="BU22" s="46">
        <v>27866</v>
      </c>
      <c r="BV22" s="46">
        <v>244791</v>
      </c>
      <c r="BW22" s="46">
        <v>2</v>
      </c>
      <c r="BX22" s="46">
        <v>4962</v>
      </c>
      <c r="BY22" s="46">
        <v>52613</v>
      </c>
      <c r="BZ22" s="53">
        <v>0</v>
      </c>
      <c r="CA22" s="53">
        <v>0</v>
      </c>
      <c r="CB22" s="53">
        <v>0</v>
      </c>
      <c r="CC22" s="46">
        <v>9</v>
      </c>
      <c r="CD22" s="46">
        <v>46827</v>
      </c>
      <c r="CE22" s="46">
        <v>755635</v>
      </c>
      <c r="CF22" s="46">
        <v>2</v>
      </c>
      <c r="CG22" s="46">
        <v>6121</v>
      </c>
      <c r="CH22" s="46">
        <v>67487</v>
      </c>
      <c r="CI22" s="49" t="s">
        <v>180</v>
      </c>
      <c r="CJ22" s="50">
        <v>86</v>
      </c>
      <c r="CK22" s="50">
        <v>7602</v>
      </c>
      <c r="CL22" s="46">
        <v>1039023</v>
      </c>
      <c r="CM22" s="46">
        <v>14195280</v>
      </c>
      <c r="CN22" s="46">
        <v>2</v>
      </c>
      <c r="CO22" s="46">
        <v>2</v>
      </c>
      <c r="CP22" s="46">
        <v>501</v>
      </c>
      <c r="CQ22" s="46">
        <v>4489</v>
      </c>
      <c r="CR22" s="55">
        <v>0</v>
      </c>
      <c r="CS22" s="52">
        <v>0</v>
      </c>
      <c r="CT22" s="52">
        <v>0</v>
      </c>
      <c r="CU22" s="46">
        <v>1</v>
      </c>
      <c r="CV22" s="46">
        <v>442</v>
      </c>
      <c r="CW22" s="46">
        <v>3900</v>
      </c>
      <c r="CX22" s="46">
        <v>1</v>
      </c>
      <c r="CY22" s="46">
        <v>442</v>
      </c>
      <c r="CZ22" s="46">
        <v>3900</v>
      </c>
      <c r="DA22" s="49" t="s">
        <v>180</v>
      </c>
      <c r="DB22" s="46">
        <v>129</v>
      </c>
      <c r="DC22" s="46">
        <v>286</v>
      </c>
      <c r="DD22" s="46">
        <v>1250860</v>
      </c>
      <c r="DE22" s="46">
        <v>16838365</v>
      </c>
      <c r="DF22" s="46">
        <v>3</v>
      </c>
      <c r="DG22" s="46">
        <v>3</v>
      </c>
      <c r="DH22" s="46">
        <v>3101</v>
      </c>
      <c r="DI22" s="46">
        <v>23943</v>
      </c>
      <c r="DJ22" s="51">
        <v>0</v>
      </c>
      <c r="DK22" s="51">
        <v>0</v>
      </c>
      <c r="DL22" s="52">
        <v>0</v>
      </c>
      <c r="DM22" s="53">
        <v>0</v>
      </c>
      <c r="DN22" s="46">
        <v>14</v>
      </c>
      <c r="DO22" s="46">
        <v>17</v>
      </c>
      <c r="DP22" s="46">
        <v>58219</v>
      </c>
      <c r="DQ22" s="46">
        <v>1145607</v>
      </c>
      <c r="DR22" s="54" t="s">
        <v>180</v>
      </c>
      <c r="DS22" s="45">
        <v>109</v>
      </c>
      <c r="DT22" s="46">
        <v>261</v>
      </c>
      <c r="DU22" s="46">
        <v>1065482</v>
      </c>
      <c r="DV22" s="46">
        <v>13716036</v>
      </c>
      <c r="DW22" s="46">
        <v>3</v>
      </c>
      <c r="DX22" s="46">
        <v>5</v>
      </c>
      <c r="DY22" s="46">
        <v>124058</v>
      </c>
      <c r="DZ22" s="46">
        <v>1952779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129</v>
      </c>
      <c r="EK22" s="46">
        <v>286</v>
      </c>
      <c r="EL22" s="46">
        <v>1250860</v>
      </c>
      <c r="EM22" s="46">
        <v>5</v>
      </c>
      <c r="EN22" s="46">
        <v>10</v>
      </c>
      <c r="EO22" s="46">
        <v>2503</v>
      </c>
      <c r="EP22" s="46">
        <v>21</v>
      </c>
      <c r="EQ22" s="46">
        <v>38</v>
      </c>
      <c r="ER22" s="46">
        <v>19705</v>
      </c>
      <c r="ES22" s="46">
        <v>39</v>
      </c>
      <c r="ET22" s="46">
        <v>120</v>
      </c>
      <c r="EU22" s="46">
        <v>142123</v>
      </c>
      <c r="EV22" s="46">
        <v>20</v>
      </c>
      <c r="EW22" s="46">
        <v>33</v>
      </c>
      <c r="EX22" s="46">
        <v>162354</v>
      </c>
      <c r="EY22" s="46">
        <v>29</v>
      </c>
      <c r="EZ22" s="46">
        <v>43</v>
      </c>
      <c r="FA22" s="46">
        <v>414866</v>
      </c>
      <c r="FB22" s="46">
        <v>15</v>
      </c>
      <c r="FC22" s="46">
        <v>42</v>
      </c>
      <c r="FD22" s="46">
        <v>509309</v>
      </c>
      <c r="FE22" s="48" t="s">
        <v>180</v>
      </c>
      <c r="FF22" s="45">
        <v>129</v>
      </c>
      <c r="FG22" s="46">
        <v>286</v>
      </c>
      <c r="FH22" s="46">
        <v>1250860</v>
      </c>
      <c r="FI22" s="46">
        <v>16838365</v>
      </c>
      <c r="FJ22" s="55">
        <v>0</v>
      </c>
      <c r="FK22" s="55">
        <v>0</v>
      </c>
      <c r="FL22" s="53">
        <v>0</v>
      </c>
      <c r="FM22" s="53">
        <v>0</v>
      </c>
      <c r="FN22" s="46">
        <v>10</v>
      </c>
      <c r="FO22" s="46">
        <v>12</v>
      </c>
      <c r="FP22" s="46">
        <v>16337</v>
      </c>
      <c r="FQ22" s="46">
        <v>180017</v>
      </c>
      <c r="FR22" s="46">
        <v>4</v>
      </c>
      <c r="FS22" s="46">
        <v>10</v>
      </c>
      <c r="FT22" s="46">
        <v>3252</v>
      </c>
      <c r="FU22" s="46">
        <v>25470</v>
      </c>
      <c r="FV22" s="46">
        <v>15</v>
      </c>
      <c r="FW22" s="46">
        <v>26</v>
      </c>
      <c r="FX22" s="46">
        <v>17141</v>
      </c>
      <c r="FY22" s="49" t="s">
        <v>180</v>
      </c>
      <c r="FZ22" s="45">
        <v>192081</v>
      </c>
      <c r="GA22" s="46">
        <v>9</v>
      </c>
      <c r="GB22" s="46">
        <v>82</v>
      </c>
      <c r="GC22" s="46">
        <v>33310</v>
      </c>
      <c r="GD22" s="46">
        <v>401706</v>
      </c>
      <c r="GE22" s="46">
        <v>13</v>
      </c>
      <c r="GF22" s="46">
        <v>18</v>
      </c>
      <c r="GG22" s="46">
        <v>40923</v>
      </c>
      <c r="GH22" s="46">
        <v>353543</v>
      </c>
      <c r="GI22" s="46">
        <v>4</v>
      </c>
      <c r="GJ22" s="46">
        <v>4</v>
      </c>
      <c r="GK22" s="46">
        <v>16280</v>
      </c>
      <c r="GL22" s="46">
        <v>186354</v>
      </c>
      <c r="GM22" s="46">
        <v>13</v>
      </c>
      <c r="GN22" s="46">
        <v>15</v>
      </c>
      <c r="GO22" s="46">
        <v>40363</v>
      </c>
      <c r="GP22" s="46">
        <v>453844</v>
      </c>
      <c r="GQ22" s="49" t="s">
        <v>180</v>
      </c>
      <c r="GR22" s="45">
        <v>1</v>
      </c>
      <c r="GS22" s="46">
        <v>1</v>
      </c>
      <c r="GT22" s="46">
        <v>941</v>
      </c>
      <c r="GU22" s="46">
        <v>9806</v>
      </c>
      <c r="GV22" s="46">
        <v>16</v>
      </c>
      <c r="GW22" s="46">
        <v>32</v>
      </c>
      <c r="GX22" s="46">
        <v>166026</v>
      </c>
      <c r="GY22" s="46">
        <v>2072463</v>
      </c>
      <c r="GZ22" s="46">
        <v>29</v>
      </c>
      <c r="HA22" s="46">
        <v>44</v>
      </c>
      <c r="HB22" s="46">
        <v>406978</v>
      </c>
      <c r="HC22" s="46">
        <v>5447710</v>
      </c>
      <c r="HD22" s="46">
        <v>6</v>
      </c>
      <c r="HE22" s="46">
        <v>8</v>
      </c>
      <c r="HF22" s="46">
        <v>122415</v>
      </c>
      <c r="HG22" s="46">
        <v>1960213</v>
      </c>
      <c r="HH22" s="56" t="s">
        <v>180</v>
      </c>
      <c r="HI22" s="46">
        <v>444001</v>
      </c>
      <c r="HJ22" s="46">
        <v>92718</v>
      </c>
      <c r="HK22" s="46">
        <v>1250860</v>
      </c>
      <c r="HL22" s="46">
        <v>146473</v>
      </c>
      <c r="HM22" s="46">
        <v>50237</v>
      </c>
      <c r="HN22" s="46">
        <v>845586</v>
      </c>
      <c r="HO22" s="46">
        <v>13188</v>
      </c>
      <c r="HP22" s="46">
        <v>5404</v>
      </c>
      <c r="HQ22" s="46">
        <v>94551</v>
      </c>
      <c r="HR22" s="46">
        <v>17698</v>
      </c>
      <c r="HS22" s="46">
        <v>8535</v>
      </c>
      <c r="HT22" s="46">
        <v>65995</v>
      </c>
      <c r="HU22" s="46">
        <v>1825</v>
      </c>
      <c r="HV22" s="46">
        <v>745</v>
      </c>
      <c r="HW22" s="46">
        <v>2274</v>
      </c>
      <c r="HX22" s="57" t="s">
        <v>180</v>
      </c>
      <c r="HY22" s="45">
        <v>127120</v>
      </c>
      <c r="HZ22" s="46">
        <v>4946</v>
      </c>
      <c r="IA22" s="46">
        <v>30892</v>
      </c>
      <c r="IB22" s="46">
        <v>4791</v>
      </c>
      <c r="IC22" s="46">
        <v>810</v>
      </c>
      <c r="ID22" s="46">
        <v>3537</v>
      </c>
      <c r="IE22" s="46">
        <v>33064</v>
      </c>
      <c r="IF22" s="46">
        <v>1220</v>
      </c>
      <c r="IG22" s="46">
        <v>2274</v>
      </c>
      <c r="IH22" s="46">
        <v>32556</v>
      </c>
      <c r="II22" s="46">
        <v>11841</v>
      </c>
      <c r="IJ22" s="46">
        <v>172726</v>
      </c>
      <c r="IK22" s="46">
        <v>358</v>
      </c>
      <c r="IL22" s="46">
        <v>161</v>
      </c>
      <c r="IM22" s="46">
        <v>968</v>
      </c>
      <c r="IN22" s="46">
        <v>66928</v>
      </c>
      <c r="IO22" s="46">
        <v>8819</v>
      </c>
      <c r="IP22" s="46">
        <v>32057</v>
      </c>
    </row>
    <row r="23" spans="1:250" ht="24" customHeight="1" x14ac:dyDescent="0.3">
      <c r="A23" s="44" t="s">
        <v>181</v>
      </c>
      <c r="B23" s="45">
        <v>36</v>
      </c>
      <c r="C23" s="46">
        <v>223409</v>
      </c>
      <c r="D23" s="46">
        <v>3467962</v>
      </c>
      <c r="E23" s="58">
        <v>0</v>
      </c>
      <c r="F23" s="53">
        <v>0</v>
      </c>
      <c r="G23" s="52">
        <v>0</v>
      </c>
      <c r="H23" s="46">
        <v>2</v>
      </c>
      <c r="I23" s="46">
        <v>1839</v>
      </c>
      <c r="J23" s="46">
        <v>42316</v>
      </c>
      <c r="K23" s="46">
        <v>5</v>
      </c>
      <c r="L23" s="46">
        <v>5629</v>
      </c>
      <c r="M23" s="46">
        <v>71591</v>
      </c>
      <c r="N23" s="44" t="s">
        <v>181</v>
      </c>
      <c r="O23" s="45">
        <v>3</v>
      </c>
      <c r="P23" s="46">
        <v>2993</v>
      </c>
      <c r="Q23" s="46">
        <v>31004</v>
      </c>
      <c r="R23" s="46">
        <v>1</v>
      </c>
      <c r="S23" s="46">
        <v>1118</v>
      </c>
      <c r="T23" s="46">
        <v>9278</v>
      </c>
      <c r="U23" s="46">
        <v>2</v>
      </c>
      <c r="V23" s="46">
        <v>23490</v>
      </c>
      <c r="W23" s="46">
        <v>298230</v>
      </c>
      <c r="X23" s="46">
        <v>3</v>
      </c>
      <c r="Y23" s="46">
        <v>2553</v>
      </c>
      <c r="Z23" s="46">
        <v>33897</v>
      </c>
      <c r="AA23" s="44" t="s">
        <v>181</v>
      </c>
      <c r="AB23" s="60">
        <v>0</v>
      </c>
      <c r="AC23" s="53">
        <v>0</v>
      </c>
      <c r="AD23" s="53">
        <v>0</v>
      </c>
      <c r="AE23" s="46">
        <v>19</v>
      </c>
      <c r="AF23" s="46">
        <v>1343</v>
      </c>
      <c r="AG23" s="46">
        <v>185528</v>
      </c>
      <c r="AH23" s="46">
        <v>2967655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46">
        <v>1</v>
      </c>
      <c r="AR23" s="46">
        <v>259</v>
      </c>
      <c r="AS23" s="46">
        <v>13991</v>
      </c>
      <c r="AT23" s="46">
        <v>1</v>
      </c>
      <c r="AU23" s="46">
        <v>259</v>
      </c>
      <c r="AV23" s="46">
        <v>13991</v>
      </c>
      <c r="AW23" s="46">
        <v>17</v>
      </c>
      <c r="AX23" s="46">
        <v>61</v>
      </c>
      <c r="AY23" s="46">
        <v>13805</v>
      </c>
      <c r="AZ23" s="46">
        <v>11</v>
      </c>
      <c r="BA23" s="46">
        <v>55</v>
      </c>
      <c r="BB23" s="46">
        <v>5669</v>
      </c>
      <c r="BC23" s="46">
        <v>6</v>
      </c>
      <c r="BD23" s="46">
        <v>6</v>
      </c>
      <c r="BE23" s="46">
        <v>8136</v>
      </c>
      <c r="BF23" s="44" t="s">
        <v>181</v>
      </c>
      <c r="BG23" s="45">
        <v>42</v>
      </c>
      <c r="BH23" s="46">
        <v>437485</v>
      </c>
      <c r="BI23" s="46">
        <v>5449444</v>
      </c>
      <c r="BJ23" s="53">
        <v>0</v>
      </c>
      <c r="BK23" s="53">
        <v>0</v>
      </c>
      <c r="BL23" s="53">
        <v>0</v>
      </c>
      <c r="BM23" s="46">
        <v>1</v>
      </c>
      <c r="BN23" s="46">
        <v>474</v>
      </c>
      <c r="BO23" s="46">
        <v>9310</v>
      </c>
      <c r="BP23" s="46">
        <v>5</v>
      </c>
      <c r="BQ23" s="46">
        <v>39177</v>
      </c>
      <c r="BR23" s="46">
        <v>505692</v>
      </c>
      <c r="BS23" s="48" t="s">
        <v>181</v>
      </c>
      <c r="BT23" s="45">
        <v>3</v>
      </c>
      <c r="BU23" s="46">
        <v>3088</v>
      </c>
      <c r="BV23" s="46">
        <v>27593</v>
      </c>
      <c r="BW23" s="46">
        <v>1</v>
      </c>
      <c r="BX23" s="46">
        <v>3864</v>
      </c>
      <c r="BY23" s="46">
        <v>43718</v>
      </c>
      <c r="BZ23" s="53">
        <v>0</v>
      </c>
      <c r="CA23" s="53">
        <v>0</v>
      </c>
      <c r="CB23" s="53">
        <v>0</v>
      </c>
      <c r="CC23" s="46">
        <v>3</v>
      </c>
      <c r="CD23" s="46">
        <v>19316</v>
      </c>
      <c r="CE23" s="46">
        <v>257782</v>
      </c>
      <c r="CF23" s="46">
        <v>1</v>
      </c>
      <c r="CG23" s="46">
        <v>3709</v>
      </c>
      <c r="CH23" s="46">
        <v>38853</v>
      </c>
      <c r="CI23" s="49" t="s">
        <v>181</v>
      </c>
      <c r="CJ23" s="50">
        <v>27</v>
      </c>
      <c r="CK23" s="50">
        <v>2563</v>
      </c>
      <c r="CL23" s="46">
        <v>367415</v>
      </c>
      <c r="CM23" s="46">
        <v>4562596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46">
        <v>1</v>
      </c>
      <c r="CV23" s="46">
        <v>442</v>
      </c>
      <c r="CW23" s="46">
        <v>3900</v>
      </c>
      <c r="CX23" s="46">
        <v>1</v>
      </c>
      <c r="CY23" s="46">
        <v>442</v>
      </c>
      <c r="CZ23" s="46">
        <v>3900</v>
      </c>
      <c r="DA23" s="49" t="s">
        <v>181</v>
      </c>
      <c r="DB23" s="46">
        <v>42</v>
      </c>
      <c r="DC23" s="46">
        <v>128</v>
      </c>
      <c r="DD23" s="46">
        <v>437485</v>
      </c>
      <c r="DE23" s="46">
        <v>5449444</v>
      </c>
      <c r="DF23" s="46">
        <v>2</v>
      </c>
      <c r="DG23" s="46">
        <v>2</v>
      </c>
      <c r="DH23" s="46">
        <v>2735</v>
      </c>
      <c r="DI23" s="46">
        <v>21116</v>
      </c>
      <c r="DJ23" s="51">
        <v>0</v>
      </c>
      <c r="DK23" s="51">
        <v>0</v>
      </c>
      <c r="DL23" s="52">
        <v>0</v>
      </c>
      <c r="DM23" s="53">
        <v>0</v>
      </c>
      <c r="DN23" s="46">
        <v>4</v>
      </c>
      <c r="DO23" s="46">
        <v>4</v>
      </c>
      <c r="DP23" s="46">
        <v>22732</v>
      </c>
      <c r="DQ23" s="46">
        <v>466721</v>
      </c>
      <c r="DR23" s="54" t="s">
        <v>181</v>
      </c>
      <c r="DS23" s="45">
        <v>35</v>
      </c>
      <c r="DT23" s="46">
        <v>121</v>
      </c>
      <c r="DU23" s="46">
        <v>406407</v>
      </c>
      <c r="DV23" s="46">
        <v>4868222</v>
      </c>
      <c r="DW23" s="46">
        <v>1</v>
      </c>
      <c r="DX23" s="46">
        <v>1</v>
      </c>
      <c r="DY23" s="46">
        <v>5611</v>
      </c>
      <c r="DZ23" s="46">
        <v>93385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42</v>
      </c>
      <c r="EK23" s="46">
        <v>128</v>
      </c>
      <c r="EL23" s="46">
        <v>437485</v>
      </c>
      <c r="EM23" s="46">
        <v>2</v>
      </c>
      <c r="EN23" s="46">
        <v>2</v>
      </c>
      <c r="EO23" s="46">
        <v>788</v>
      </c>
      <c r="EP23" s="46">
        <v>8</v>
      </c>
      <c r="EQ23" s="46">
        <v>13</v>
      </c>
      <c r="ER23" s="46">
        <v>7052</v>
      </c>
      <c r="ES23" s="46">
        <v>10</v>
      </c>
      <c r="ET23" s="46">
        <v>86</v>
      </c>
      <c r="EU23" s="46">
        <v>56872</v>
      </c>
      <c r="EV23" s="46">
        <v>6</v>
      </c>
      <c r="EW23" s="46">
        <v>7</v>
      </c>
      <c r="EX23" s="46">
        <v>68678</v>
      </c>
      <c r="EY23" s="46">
        <v>11</v>
      </c>
      <c r="EZ23" s="46">
        <v>13</v>
      </c>
      <c r="FA23" s="46">
        <v>144791</v>
      </c>
      <c r="FB23" s="46">
        <v>5</v>
      </c>
      <c r="FC23" s="46">
        <v>7</v>
      </c>
      <c r="FD23" s="46">
        <v>159304</v>
      </c>
      <c r="FE23" s="48" t="s">
        <v>181</v>
      </c>
      <c r="FF23" s="45">
        <v>42</v>
      </c>
      <c r="FG23" s="46">
        <v>128</v>
      </c>
      <c r="FH23" s="46">
        <v>437485</v>
      </c>
      <c r="FI23" s="46">
        <v>5449444</v>
      </c>
      <c r="FJ23" s="55">
        <v>0</v>
      </c>
      <c r="FK23" s="55">
        <v>0</v>
      </c>
      <c r="FL23" s="53">
        <v>0</v>
      </c>
      <c r="FM23" s="53">
        <v>0</v>
      </c>
      <c r="FN23" s="46">
        <v>4</v>
      </c>
      <c r="FO23" s="46">
        <v>4</v>
      </c>
      <c r="FP23" s="46">
        <v>1397</v>
      </c>
      <c r="FQ23" s="46">
        <v>23051</v>
      </c>
      <c r="FR23" s="46">
        <v>1</v>
      </c>
      <c r="FS23" s="46">
        <v>5</v>
      </c>
      <c r="FT23" s="46">
        <v>442</v>
      </c>
      <c r="FU23" s="46">
        <v>3900</v>
      </c>
      <c r="FV23" s="46">
        <v>5</v>
      </c>
      <c r="FW23" s="46">
        <v>6</v>
      </c>
      <c r="FX23" s="46">
        <v>6001</v>
      </c>
      <c r="FY23" s="49" t="s">
        <v>181</v>
      </c>
      <c r="FZ23" s="45">
        <v>50811</v>
      </c>
      <c r="GA23" s="46">
        <v>4</v>
      </c>
      <c r="GB23" s="46">
        <v>73</v>
      </c>
      <c r="GC23" s="46">
        <v>22993</v>
      </c>
      <c r="GD23" s="46">
        <v>254661</v>
      </c>
      <c r="GE23" s="46">
        <v>2</v>
      </c>
      <c r="GF23" s="46">
        <v>3</v>
      </c>
      <c r="GG23" s="46">
        <v>1858</v>
      </c>
      <c r="GH23" s="46">
        <v>15426</v>
      </c>
      <c r="GI23" s="46">
        <v>3</v>
      </c>
      <c r="GJ23" s="46">
        <v>3</v>
      </c>
      <c r="GK23" s="46">
        <v>14619</v>
      </c>
      <c r="GL23" s="46">
        <v>167405</v>
      </c>
      <c r="GM23" s="46">
        <v>2</v>
      </c>
      <c r="GN23" s="46">
        <v>4</v>
      </c>
      <c r="GO23" s="46">
        <v>7452</v>
      </c>
      <c r="GP23" s="46">
        <v>81645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46">
        <v>5</v>
      </c>
      <c r="GW23" s="46">
        <v>9</v>
      </c>
      <c r="GX23" s="46">
        <v>63273</v>
      </c>
      <c r="GY23" s="46">
        <v>776222</v>
      </c>
      <c r="GZ23" s="46">
        <v>11</v>
      </c>
      <c r="HA23" s="46">
        <v>14</v>
      </c>
      <c r="HB23" s="46">
        <v>160146</v>
      </c>
      <c r="HC23" s="46">
        <v>2125338</v>
      </c>
      <c r="HD23" s="46">
        <v>1</v>
      </c>
      <c r="HE23" s="46">
        <v>2</v>
      </c>
      <c r="HF23" s="46">
        <v>36224</v>
      </c>
      <c r="HG23" s="46">
        <v>563224</v>
      </c>
      <c r="HH23" s="56" t="s">
        <v>181</v>
      </c>
      <c r="HI23" s="46">
        <v>129556</v>
      </c>
      <c r="HJ23" s="46">
        <v>33509</v>
      </c>
      <c r="HK23" s="46">
        <v>437485</v>
      </c>
      <c r="HL23" s="46">
        <v>53838</v>
      </c>
      <c r="HM23" s="46">
        <v>18276</v>
      </c>
      <c r="HN23" s="46">
        <v>323173</v>
      </c>
      <c r="HO23" s="46">
        <v>4635</v>
      </c>
      <c r="HP23" s="46">
        <v>2816</v>
      </c>
      <c r="HQ23" s="46">
        <v>51483</v>
      </c>
      <c r="HR23" s="46">
        <v>7579</v>
      </c>
      <c r="HS23" s="46">
        <v>3404</v>
      </c>
      <c r="HT23" s="46">
        <v>29008</v>
      </c>
      <c r="HU23" s="52">
        <v>0</v>
      </c>
      <c r="HV23" s="52">
        <v>0</v>
      </c>
      <c r="HW23" s="52">
        <v>0</v>
      </c>
      <c r="HX23" s="57" t="s">
        <v>181</v>
      </c>
      <c r="HY23" s="45">
        <v>24913</v>
      </c>
      <c r="HZ23" s="46">
        <v>1120</v>
      </c>
      <c r="IA23" s="46">
        <v>2421</v>
      </c>
      <c r="IB23" s="59">
        <v>0</v>
      </c>
      <c r="IC23" s="52">
        <v>0</v>
      </c>
      <c r="ID23" s="52">
        <v>0</v>
      </c>
      <c r="IE23" s="46">
        <v>1199</v>
      </c>
      <c r="IF23" s="46">
        <v>483</v>
      </c>
      <c r="IG23" s="46">
        <v>1279</v>
      </c>
      <c r="IH23" s="46">
        <v>13907</v>
      </c>
      <c r="II23" s="46">
        <v>4828</v>
      </c>
      <c r="IJ23" s="46">
        <v>24092</v>
      </c>
      <c r="IK23" s="59">
        <v>0</v>
      </c>
      <c r="IL23" s="52">
        <v>0</v>
      </c>
      <c r="IM23" s="52">
        <v>0</v>
      </c>
      <c r="IN23" s="46">
        <v>23485</v>
      </c>
      <c r="IO23" s="46">
        <v>2582</v>
      </c>
      <c r="IP23" s="46">
        <v>6029</v>
      </c>
    </row>
    <row r="24" spans="1:250" ht="24" customHeight="1" x14ac:dyDescent="0.3">
      <c r="A24" s="44" t="s">
        <v>182</v>
      </c>
      <c r="B24" s="45">
        <v>37</v>
      </c>
      <c r="C24" s="46">
        <v>203952</v>
      </c>
      <c r="D24" s="46">
        <v>2970311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9</v>
      </c>
      <c r="L24" s="46">
        <v>52809</v>
      </c>
      <c r="M24" s="46">
        <v>667370</v>
      </c>
      <c r="N24" s="44" t="s">
        <v>182</v>
      </c>
      <c r="O24" s="45">
        <v>3</v>
      </c>
      <c r="P24" s="46">
        <v>2960</v>
      </c>
      <c r="Q24" s="46">
        <v>55672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1</v>
      </c>
      <c r="Y24" s="46">
        <v>291</v>
      </c>
      <c r="Z24" s="46">
        <v>5898</v>
      </c>
      <c r="AA24" s="44" t="s">
        <v>182</v>
      </c>
      <c r="AB24" s="60">
        <v>0</v>
      </c>
      <c r="AC24" s="53">
        <v>0</v>
      </c>
      <c r="AD24" s="53">
        <v>0</v>
      </c>
      <c r="AE24" s="46">
        <v>22</v>
      </c>
      <c r="AF24" s="46">
        <v>1314</v>
      </c>
      <c r="AG24" s="46">
        <v>147715</v>
      </c>
      <c r="AH24" s="46">
        <v>2238935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46">
        <v>2</v>
      </c>
      <c r="AR24" s="46">
        <v>177</v>
      </c>
      <c r="AS24" s="46">
        <v>2436</v>
      </c>
      <c r="AT24" s="46">
        <v>1</v>
      </c>
      <c r="AU24" s="46">
        <v>161</v>
      </c>
      <c r="AV24" s="46">
        <v>1439</v>
      </c>
      <c r="AW24" s="46">
        <v>11</v>
      </c>
      <c r="AX24" s="46">
        <v>27</v>
      </c>
      <c r="AY24" s="46">
        <v>4809</v>
      </c>
      <c r="AZ24" s="46">
        <v>8</v>
      </c>
      <c r="BA24" s="46">
        <v>24</v>
      </c>
      <c r="BB24" s="46">
        <v>3939</v>
      </c>
      <c r="BC24" s="46">
        <v>3</v>
      </c>
      <c r="BD24" s="46">
        <v>3</v>
      </c>
      <c r="BE24" s="46">
        <v>870</v>
      </c>
      <c r="BF24" s="44" t="s">
        <v>182</v>
      </c>
      <c r="BG24" s="45">
        <v>49</v>
      </c>
      <c r="BH24" s="46">
        <v>495202</v>
      </c>
      <c r="BI24" s="46">
        <v>6821860</v>
      </c>
      <c r="BJ24" s="53">
        <v>0</v>
      </c>
      <c r="BK24" s="53">
        <v>0</v>
      </c>
      <c r="BL24" s="53">
        <v>0</v>
      </c>
      <c r="BM24" s="46">
        <v>1</v>
      </c>
      <c r="BN24" s="46">
        <v>9824</v>
      </c>
      <c r="BO24" s="46">
        <v>146387</v>
      </c>
      <c r="BP24" s="46">
        <v>8</v>
      </c>
      <c r="BQ24" s="46">
        <v>60273</v>
      </c>
      <c r="BR24" s="46">
        <v>712099</v>
      </c>
      <c r="BS24" s="48" t="s">
        <v>182</v>
      </c>
      <c r="BT24" s="45">
        <v>2</v>
      </c>
      <c r="BU24" s="46">
        <v>16522</v>
      </c>
      <c r="BV24" s="46">
        <v>149987</v>
      </c>
      <c r="BW24" s="46">
        <v>1</v>
      </c>
      <c r="BX24" s="46">
        <v>1098</v>
      </c>
      <c r="BY24" s="46">
        <v>8895</v>
      </c>
      <c r="BZ24" s="53">
        <v>0</v>
      </c>
      <c r="CA24" s="53">
        <v>0</v>
      </c>
      <c r="CB24" s="53">
        <v>0</v>
      </c>
      <c r="CC24" s="46">
        <v>3</v>
      </c>
      <c r="CD24" s="46">
        <v>4140</v>
      </c>
      <c r="CE24" s="46">
        <v>39162</v>
      </c>
      <c r="CF24" s="46">
        <v>1</v>
      </c>
      <c r="CG24" s="46">
        <v>2412</v>
      </c>
      <c r="CH24" s="46">
        <v>28634</v>
      </c>
      <c r="CI24" s="49" t="s">
        <v>182</v>
      </c>
      <c r="CJ24" s="50">
        <v>33</v>
      </c>
      <c r="CK24" s="50">
        <v>2803</v>
      </c>
      <c r="CL24" s="46">
        <v>400933</v>
      </c>
      <c r="CM24" s="46">
        <v>5736696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49</v>
      </c>
      <c r="DC24" s="46">
        <v>99</v>
      </c>
      <c r="DD24" s="46">
        <v>495202</v>
      </c>
      <c r="DE24" s="46">
        <v>6821860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5</v>
      </c>
      <c r="DO24" s="46">
        <v>5</v>
      </c>
      <c r="DP24" s="46">
        <v>10451</v>
      </c>
      <c r="DQ24" s="46">
        <v>191622</v>
      </c>
      <c r="DR24" s="54" t="s">
        <v>182</v>
      </c>
      <c r="DS24" s="45">
        <v>42</v>
      </c>
      <c r="DT24" s="46">
        <v>90</v>
      </c>
      <c r="DU24" s="46">
        <v>366304</v>
      </c>
      <c r="DV24" s="46">
        <v>4770844</v>
      </c>
      <c r="DW24" s="46">
        <v>2</v>
      </c>
      <c r="DX24" s="46">
        <v>4</v>
      </c>
      <c r="DY24" s="46">
        <v>118447</v>
      </c>
      <c r="DZ24" s="46">
        <v>1859394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49</v>
      </c>
      <c r="EK24" s="46">
        <v>99</v>
      </c>
      <c r="EL24" s="46">
        <v>495202</v>
      </c>
      <c r="EM24" s="51">
        <v>0</v>
      </c>
      <c r="EN24" s="51">
        <v>0</v>
      </c>
      <c r="EO24" s="52">
        <v>0</v>
      </c>
      <c r="EP24" s="46">
        <v>6</v>
      </c>
      <c r="EQ24" s="46">
        <v>19</v>
      </c>
      <c r="ER24" s="46">
        <v>7968</v>
      </c>
      <c r="ES24" s="46">
        <v>19</v>
      </c>
      <c r="ET24" s="46">
        <v>23</v>
      </c>
      <c r="EU24" s="46">
        <v>52583</v>
      </c>
      <c r="EV24" s="46">
        <v>10</v>
      </c>
      <c r="EW24" s="46">
        <v>18</v>
      </c>
      <c r="EX24" s="46">
        <v>65263</v>
      </c>
      <c r="EY24" s="46">
        <v>9</v>
      </c>
      <c r="EZ24" s="46">
        <v>14</v>
      </c>
      <c r="FA24" s="46">
        <v>179396</v>
      </c>
      <c r="FB24" s="46">
        <v>5</v>
      </c>
      <c r="FC24" s="46">
        <v>25</v>
      </c>
      <c r="FD24" s="46">
        <v>189992</v>
      </c>
      <c r="FE24" s="48" t="s">
        <v>182</v>
      </c>
      <c r="FF24" s="45">
        <v>49</v>
      </c>
      <c r="FG24" s="46">
        <v>99</v>
      </c>
      <c r="FH24" s="46">
        <v>495202</v>
      </c>
      <c r="FI24" s="46">
        <v>6821860</v>
      </c>
      <c r="FJ24" s="55">
        <v>0</v>
      </c>
      <c r="FK24" s="55">
        <v>0</v>
      </c>
      <c r="FL24" s="53">
        <v>0</v>
      </c>
      <c r="FM24" s="53">
        <v>0</v>
      </c>
      <c r="FN24" s="46">
        <v>2</v>
      </c>
      <c r="FO24" s="46">
        <v>1</v>
      </c>
      <c r="FP24" s="46">
        <v>12056</v>
      </c>
      <c r="FQ24" s="46">
        <v>105130</v>
      </c>
      <c r="FR24" s="51">
        <v>0</v>
      </c>
      <c r="FS24" s="51">
        <v>0</v>
      </c>
      <c r="FT24" s="52">
        <v>0</v>
      </c>
      <c r="FU24" s="52">
        <v>0</v>
      </c>
      <c r="FV24" s="46">
        <v>7</v>
      </c>
      <c r="FW24" s="46">
        <v>18</v>
      </c>
      <c r="FX24" s="46">
        <v>10434</v>
      </c>
      <c r="FY24" s="49" t="s">
        <v>182</v>
      </c>
      <c r="FZ24" s="45">
        <v>135418</v>
      </c>
      <c r="GA24" s="46">
        <v>4</v>
      </c>
      <c r="GB24" s="46">
        <v>7</v>
      </c>
      <c r="GC24" s="46">
        <v>8976</v>
      </c>
      <c r="GD24" s="46">
        <v>135524</v>
      </c>
      <c r="GE24" s="46">
        <v>7</v>
      </c>
      <c r="GF24" s="46">
        <v>11</v>
      </c>
      <c r="GG24" s="46">
        <v>19467</v>
      </c>
      <c r="GH24" s="46">
        <v>176700</v>
      </c>
      <c r="GI24" s="51">
        <v>0</v>
      </c>
      <c r="GJ24" s="51">
        <v>0</v>
      </c>
      <c r="GK24" s="52">
        <v>0</v>
      </c>
      <c r="GL24" s="52">
        <v>0</v>
      </c>
      <c r="GM24" s="46">
        <v>7</v>
      </c>
      <c r="GN24" s="46">
        <v>7</v>
      </c>
      <c r="GO24" s="46">
        <v>22843</v>
      </c>
      <c r="GP24" s="46">
        <v>257164</v>
      </c>
      <c r="GQ24" s="49" t="s">
        <v>182</v>
      </c>
      <c r="GR24" s="45">
        <v>1</v>
      </c>
      <c r="GS24" s="46">
        <v>1</v>
      </c>
      <c r="GT24" s="46">
        <v>941</v>
      </c>
      <c r="GU24" s="46">
        <v>9806</v>
      </c>
      <c r="GV24" s="46">
        <v>7</v>
      </c>
      <c r="GW24" s="46">
        <v>15</v>
      </c>
      <c r="GX24" s="46">
        <v>72268</v>
      </c>
      <c r="GY24" s="46">
        <v>914245</v>
      </c>
      <c r="GZ24" s="46">
        <v>9</v>
      </c>
      <c r="HA24" s="46">
        <v>14</v>
      </c>
      <c r="HB24" s="46">
        <v>158225</v>
      </c>
      <c r="HC24" s="46">
        <v>2128383</v>
      </c>
      <c r="HD24" s="46">
        <v>2</v>
      </c>
      <c r="HE24" s="46">
        <v>3</v>
      </c>
      <c r="HF24" s="46">
        <v>33963</v>
      </c>
      <c r="HG24" s="46">
        <v>511145</v>
      </c>
      <c r="HH24" s="56" t="s">
        <v>182</v>
      </c>
      <c r="HI24" s="46">
        <v>187351</v>
      </c>
      <c r="HJ24" s="46">
        <v>33250</v>
      </c>
      <c r="HK24" s="46">
        <v>495202</v>
      </c>
      <c r="HL24" s="46">
        <v>47703</v>
      </c>
      <c r="HM24" s="46">
        <v>15773</v>
      </c>
      <c r="HN24" s="46">
        <v>268532</v>
      </c>
      <c r="HO24" s="46">
        <v>4905</v>
      </c>
      <c r="HP24" s="46">
        <v>929</v>
      </c>
      <c r="HQ24" s="46">
        <v>19023</v>
      </c>
      <c r="HR24" s="46">
        <v>7706</v>
      </c>
      <c r="HS24" s="46">
        <v>3683</v>
      </c>
      <c r="HT24" s="46">
        <v>35539</v>
      </c>
      <c r="HU24" s="46">
        <v>1825</v>
      </c>
      <c r="HV24" s="46">
        <v>745</v>
      </c>
      <c r="HW24" s="46">
        <v>2274</v>
      </c>
      <c r="HX24" s="57" t="s">
        <v>182</v>
      </c>
      <c r="HY24" s="45">
        <v>102207</v>
      </c>
      <c r="HZ24" s="46">
        <v>3826</v>
      </c>
      <c r="IA24" s="46">
        <v>28471</v>
      </c>
      <c r="IB24" s="46">
        <v>4791</v>
      </c>
      <c r="IC24" s="46">
        <v>810</v>
      </c>
      <c r="ID24" s="46">
        <v>3537</v>
      </c>
      <c r="IE24" s="59">
        <v>0</v>
      </c>
      <c r="IF24" s="52">
        <v>0</v>
      </c>
      <c r="IG24" s="52">
        <v>0</v>
      </c>
      <c r="IH24" s="46">
        <v>13751</v>
      </c>
      <c r="II24" s="46">
        <v>4735</v>
      </c>
      <c r="IJ24" s="46">
        <v>124734</v>
      </c>
      <c r="IK24" s="59">
        <v>0</v>
      </c>
      <c r="IL24" s="52">
        <v>0</v>
      </c>
      <c r="IM24" s="52">
        <v>0</v>
      </c>
      <c r="IN24" s="46">
        <v>4463</v>
      </c>
      <c r="IO24" s="46">
        <v>2749</v>
      </c>
      <c r="IP24" s="46">
        <v>13092</v>
      </c>
    </row>
    <row r="25" spans="1:250" ht="24" customHeight="1" x14ac:dyDescent="0.3">
      <c r="A25" s="44" t="s">
        <v>183</v>
      </c>
      <c r="B25" s="45">
        <v>24</v>
      </c>
      <c r="C25" s="46">
        <v>323020</v>
      </c>
      <c r="D25" s="46">
        <v>5324891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3</v>
      </c>
      <c r="L25" s="46">
        <v>17248</v>
      </c>
      <c r="M25" s="46">
        <v>203840</v>
      </c>
      <c r="N25" s="44" t="s">
        <v>183</v>
      </c>
      <c r="O25" s="45">
        <v>1</v>
      </c>
      <c r="P25" s="46">
        <v>663</v>
      </c>
      <c r="Q25" s="46">
        <v>7091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2</v>
      </c>
      <c r="Y25" s="46">
        <v>1519</v>
      </c>
      <c r="Z25" s="46">
        <v>25102</v>
      </c>
      <c r="AA25" s="44" t="s">
        <v>183</v>
      </c>
      <c r="AB25" s="60">
        <v>0</v>
      </c>
      <c r="AC25" s="53">
        <v>0</v>
      </c>
      <c r="AD25" s="53">
        <v>0</v>
      </c>
      <c r="AE25" s="46">
        <v>17</v>
      </c>
      <c r="AF25" s="46">
        <v>2664</v>
      </c>
      <c r="AG25" s="46">
        <v>303032</v>
      </c>
      <c r="AH25" s="46">
        <v>5083877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46">
        <v>1</v>
      </c>
      <c r="AR25" s="46">
        <v>558</v>
      </c>
      <c r="AS25" s="46">
        <v>4981</v>
      </c>
      <c r="AT25" s="46">
        <v>1</v>
      </c>
      <c r="AU25" s="46">
        <v>558</v>
      </c>
      <c r="AV25" s="46">
        <v>4981</v>
      </c>
      <c r="AW25" s="46">
        <v>14</v>
      </c>
      <c r="AX25" s="46">
        <v>172</v>
      </c>
      <c r="AY25" s="46">
        <v>60084</v>
      </c>
      <c r="AZ25" s="46">
        <v>7</v>
      </c>
      <c r="BA25" s="46">
        <v>154</v>
      </c>
      <c r="BB25" s="46">
        <v>15357</v>
      </c>
      <c r="BC25" s="46">
        <v>7</v>
      </c>
      <c r="BD25" s="46">
        <v>18</v>
      </c>
      <c r="BE25" s="46">
        <v>44727</v>
      </c>
      <c r="BF25" s="44" t="s">
        <v>183</v>
      </c>
      <c r="BG25" s="45">
        <v>38</v>
      </c>
      <c r="BH25" s="46">
        <v>318173</v>
      </c>
      <c r="BI25" s="46">
        <v>4567061</v>
      </c>
      <c r="BJ25" s="53">
        <v>0</v>
      </c>
      <c r="BK25" s="53">
        <v>0</v>
      </c>
      <c r="BL25" s="53">
        <v>0</v>
      </c>
      <c r="BM25" s="46">
        <v>2</v>
      </c>
      <c r="BN25" s="46">
        <v>12581</v>
      </c>
      <c r="BO25" s="46">
        <v>102075</v>
      </c>
      <c r="BP25" s="46">
        <v>2</v>
      </c>
      <c r="BQ25" s="46">
        <v>2789</v>
      </c>
      <c r="BR25" s="46">
        <v>38607</v>
      </c>
      <c r="BS25" s="48" t="s">
        <v>183</v>
      </c>
      <c r="BT25" s="45">
        <v>3</v>
      </c>
      <c r="BU25" s="46">
        <v>8256</v>
      </c>
      <c r="BV25" s="46">
        <v>67211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46">
        <v>3</v>
      </c>
      <c r="CD25" s="46">
        <v>23371</v>
      </c>
      <c r="CE25" s="46">
        <v>458691</v>
      </c>
      <c r="CF25" s="53">
        <v>0</v>
      </c>
      <c r="CG25" s="53">
        <v>0</v>
      </c>
      <c r="CH25" s="53">
        <v>0</v>
      </c>
      <c r="CI25" s="49" t="s">
        <v>183</v>
      </c>
      <c r="CJ25" s="50">
        <v>26</v>
      </c>
      <c r="CK25" s="50">
        <v>2236</v>
      </c>
      <c r="CL25" s="46">
        <v>270675</v>
      </c>
      <c r="CM25" s="46">
        <v>3895988</v>
      </c>
      <c r="CN25" s="46">
        <v>2</v>
      </c>
      <c r="CO25" s="46">
        <v>2</v>
      </c>
      <c r="CP25" s="46">
        <v>501</v>
      </c>
      <c r="CQ25" s="46">
        <v>4489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38</v>
      </c>
      <c r="DC25" s="46">
        <v>59</v>
      </c>
      <c r="DD25" s="46">
        <v>318173</v>
      </c>
      <c r="DE25" s="46">
        <v>4567061</v>
      </c>
      <c r="DF25" s="46">
        <v>1</v>
      </c>
      <c r="DG25" s="46">
        <v>1</v>
      </c>
      <c r="DH25" s="46">
        <v>366</v>
      </c>
      <c r="DI25" s="46">
        <v>2827</v>
      </c>
      <c r="DJ25" s="51">
        <v>0</v>
      </c>
      <c r="DK25" s="51">
        <v>0</v>
      </c>
      <c r="DL25" s="52">
        <v>0</v>
      </c>
      <c r="DM25" s="53">
        <v>0</v>
      </c>
      <c r="DN25" s="46">
        <v>5</v>
      </c>
      <c r="DO25" s="46">
        <v>8</v>
      </c>
      <c r="DP25" s="46">
        <v>25036</v>
      </c>
      <c r="DQ25" s="46">
        <v>487264</v>
      </c>
      <c r="DR25" s="54" t="s">
        <v>183</v>
      </c>
      <c r="DS25" s="45">
        <v>32</v>
      </c>
      <c r="DT25" s="46">
        <v>50</v>
      </c>
      <c r="DU25" s="46">
        <v>292771</v>
      </c>
      <c r="DV25" s="46">
        <v>4076970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38</v>
      </c>
      <c r="EK25" s="46">
        <v>59</v>
      </c>
      <c r="EL25" s="46">
        <v>318173</v>
      </c>
      <c r="EM25" s="46">
        <v>3</v>
      </c>
      <c r="EN25" s="46">
        <v>8</v>
      </c>
      <c r="EO25" s="46">
        <v>1715</v>
      </c>
      <c r="EP25" s="46">
        <v>7</v>
      </c>
      <c r="EQ25" s="46">
        <v>6</v>
      </c>
      <c r="ER25" s="46">
        <v>4685</v>
      </c>
      <c r="ES25" s="46">
        <v>10</v>
      </c>
      <c r="ET25" s="46">
        <v>11</v>
      </c>
      <c r="EU25" s="46">
        <v>32668</v>
      </c>
      <c r="EV25" s="46">
        <v>4</v>
      </c>
      <c r="EW25" s="46">
        <v>8</v>
      </c>
      <c r="EX25" s="46">
        <v>28413</v>
      </c>
      <c r="EY25" s="46">
        <v>9</v>
      </c>
      <c r="EZ25" s="46">
        <v>16</v>
      </c>
      <c r="FA25" s="46">
        <v>90679</v>
      </c>
      <c r="FB25" s="46">
        <v>5</v>
      </c>
      <c r="FC25" s="46">
        <v>10</v>
      </c>
      <c r="FD25" s="46">
        <v>160013</v>
      </c>
      <c r="FE25" s="48" t="s">
        <v>183</v>
      </c>
      <c r="FF25" s="45">
        <v>38</v>
      </c>
      <c r="FG25" s="46">
        <v>59</v>
      </c>
      <c r="FH25" s="46">
        <v>318173</v>
      </c>
      <c r="FI25" s="46">
        <v>4567061</v>
      </c>
      <c r="FJ25" s="55">
        <v>0</v>
      </c>
      <c r="FK25" s="55">
        <v>0</v>
      </c>
      <c r="FL25" s="53">
        <v>0</v>
      </c>
      <c r="FM25" s="53">
        <v>0</v>
      </c>
      <c r="FN25" s="46">
        <v>4</v>
      </c>
      <c r="FO25" s="46">
        <v>7</v>
      </c>
      <c r="FP25" s="46">
        <v>2884</v>
      </c>
      <c r="FQ25" s="46">
        <v>51836</v>
      </c>
      <c r="FR25" s="46">
        <v>3</v>
      </c>
      <c r="FS25" s="46">
        <v>5</v>
      </c>
      <c r="FT25" s="46">
        <v>2810</v>
      </c>
      <c r="FU25" s="46">
        <v>21570</v>
      </c>
      <c r="FV25" s="46">
        <v>3</v>
      </c>
      <c r="FW25" s="46">
        <v>2</v>
      </c>
      <c r="FX25" s="46">
        <v>706</v>
      </c>
      <c r="FY25" s="49" t="s">
        <v>183</v>
      </c>
      <c r="FZ25" s="45">
        <v>5852</v>
      </c>
      <c r="GA25" s="46">
        <v>1</v>
      </c>
      <c r="GB25" s="46">
        <v>2</v>
      </c>
      <c r="GC25" s="46">
        <v>1341</v>
      </c>
      <c r="GD25" s="46">
        <v>11521</v>
      </c>
      <c r="GE25" s="46">
        <v>4</v>
      </c>
      <c r="GF25" s="46">
        <v>4</v>
      </c>
      <c r="GG25" s="46">
        <v>19598</v>
      </c>
      <c r="GH25" s="46">
        <v>161417</v>
      </c>
      <c r="GI25" s="46">
        <v>1</v>
      </c>
      <c r="GJ25" s="46">
        <v>1</v>
      </c>
      <c r="GK25" s="46">
        <v>1661</v>
      </c>
      <c r="GL25" s="46">
        <v>18949</v>
      </c>
      <c r="GM25" s="46">
        <v>4</v>
      </c>
      <c r="GN25" s="46">
        <v>4</v>
      </c>
      <c r="GO25" s="46">
        <v>10068</v>
      </c>
      <c r="GP25" s="46">
        <v>115035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4</v>
      </c>
      <c r="GW25" s="46">
        <v>8</v>
      </c>
      <c r="GX25" s="46">
        <v>30485</v>
      </c>
      <c r="GY25" s="46">
        <v>381996</v>
      </c>
      <c r="GZ25" s="46">
        <v>9</v>
      </c>
      <c r="HA25" s="46">
        <v>16</v>
      </c>
      <c r="HB25" s="46">
        <v>88607</v>
      </c>
      <c r="HC25" s="46">
        <v>1193989</v>
      </c>
      <c r="HD25" s="46">
        <v>3</v>
      </c>
      <c r="HE25" s="46">
        <v>3</v>
      </c>
      <c r="HF25" s="46">
        <v>52228</v>
      </c>
      <c r="HG25" s="46">
        <v>885844</v>
      </c>
      <c r="HH25" s="56" t="s">
        <v>183</v>
      </c>
      <c r="HI25" s="46">
        <v>127094</v>
      </c>
      <c r="HJ25" s="46">
        <v>25959</v>
      </c>
      <c r="HK25" s="46">
        <v>318173</v>
      </c>
      <c r="HL25" s="46">
        <v>44932</v>
      </c>
      <c r="HM25" s="46">
        <v>16188</v>
      </c>
      <c r="HN25" s="46">
        <v>253881</v>
      </c>
      <c r="HO25" s="46">
        <v>3648</v>
      </c>
      <c r="HP25" s="46">
        <v>1659</v>
      </c>
      <c r="HQ25" s="46">
        <v>24045</v>
      </c>
      <c r="HR25" s="46">
        <v>2413</v>
      </c>
      <c r="HS25" s="46">
        <v>1448</v>
      </c>
      <c r="HT25" s="46">
        <v>1448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46">
        <v>31865</v>
      </c>
      <c r="IF25" s="46">
        <v>737</v>
      </c>
      <c r="IG25" s="46">
        <v>995</v>
      </c>
      <c r="IH25" s="46">
        <v>4898</v>
      </c>
      <c r="II25" s="46">
        <v>2278</v>
      </c>
      <c r="IJ25" s="46">
        <v>23900</v>
      </c>
      <c r="IK25" s="46">
        <v>358</v>
      </c>
      <c r="IL25" s="46">
        <v>161</v>
      </c>
      <c r="IM25" s="46">
        <v>968</v>
      </c>
      <c r="IN25" s="46">
        <v>38980</v>
      </c>
      <c r="IO25" s="46">
        <v>3488</v>
      </c>
      <c r="IP25" s="46">
        <v>12936</v>
      </c>
    </row>
    <row r="26" spans="1:250" ht="24" customHeight="1" x14ac:dyDescent="0.3">
      <c r="A26" s="44" t="s">
        <v>184</v>
      </c>
      <c r="B26" s="45">
        <v>92</v>
      </c>
      <c r="C26" s="46">
        <v>1022301</v>
      </c>
      <c r="D26" s="46">
        <v>17829726</v>
      </c>
      <c r="E26" s="58">
        <v>0</v>
      </c>
      <c r="F26" s="53">
        <v>0</v>
      </c>
      <c r="G26" s="52">
        <v>0</v>
      </c>
      <c r="H26" s="58">
        <v>0</v>
      </c>
      <c r="I26" s="52">
        <v>0</v>
      </c>
      <c r="J26" s="52">
        <v>0</v>
      </c>
      <c r="K26" s="46">
        <v>19</v>
      </c>
      <c r="L26" s="46">
        <v>220296</v>
      </c>
      <c r="M26" s="46">
        <v>3464146</v>
      </c>
      <c r="N26" s="44" t="s">
        <v>184</v>
      </c>
      <c r="O26" s="45">
        <v>3</v>
      </c>
      <c r="P26" s="46">
        <v>1024</v>
      </c>
      <c r="Q26" s="46">
        <v>23944</v>
      </c>
      <c r="R26" s="46">
        <v>1</v>
      </c>
      <c r="S26" s="46">
        <v>1297</v>
      </c>
      <c r="T26" s="46">
        <v>11583</v>
      </c>
      <c r="U26" s="46">
        <v>2</v>
      </c>
      <c r="V26" s="46">
        <v>5357</v>
      </c>
      <c r="W26" s="46">
        <v>53242</v>
      </c>
      <c r="X26" s="46">
        <v>5</v>
      </c>
      <c r="Y26" s="46">
        <v>233170</v>
      </c>
      <c r="Z26" s="46">
        <v>5498350</v>
      </c>
      <c r="AA26" s="44" t="s">
        <v>184</v>
      </c>
      <c r="AB26" s="60">
        <v>0</v>
      </c>
      <c r="AC26" s="53">
        <v>0</v>
      </c>
      <c r="AD26" s="53">
        <v>0</v>
      </c>
      <c r="AE26" s="46">
        <v>57</v>
      </c>
      <c r="AF26" s="46">
        <v>5066</v>
      </c>
      <c r="AG26" s="46">
        <v>559752</v>
      </c>
      <c r="AH26" s="46">
        <v>8761366</v>
      </c>
      <c r="AI26" s="46">
        <v>2</v>
      </c>
      <c r="AJ26" s="46">
        <v>2</v>
      </c>
      <c r="AK26" s="46">
        <v>737</v>
      </c>
      <c r="AL26" s="46">
        <v>6564</v>
      </c>
      <c r="AM26" s="58">
        <v>0</v>
      </c>
      <c r="AN26" s="53">
        <v>0</v>
      </c>
      <c r="AO26" s="53">
        <v>0</v>
      </c>
      <c r="AP26" s="47" t="s">
        <v>184</v>
      </c>
      <c r="AQ26" s="46">
        <v>3</v>
      </c>
      <c r="AR26" s="46">
        <v>668</v>
      </c>
      <c r="AS26" s="46">
        <v>10531</v>
      </c>
      <c r="AT26" s="46">
        <v>1</v>
      </c>
      <c r="AU26" s="46">
        <v>490</v>
      </c>
      <c r="AV26" s="46">
        <v>9036</v>
      </c>
      <c r="AW26" s="46">
        <v>29</v>
      </c>
      <c r="AX26" s="46">
        <v>95</v>
      </c>
      <c r="AY26" s="46">
        <v>22860</v>
      </c>
      <c r="AZ26" s="46">
        <v>18</v>
      </c>
      <c r="BA26" s="46">
        <v>81</v>
      </c>
      <c r="BB26" s="46">
        <v>10414</v>
      </c>
      <c r="BC26" s="46">
        <v>11</v>
      </c>
      <c r="BD26" s="46">
        <v>14</v>
      </c>
      <c r="BE26" s="46">
        <v>12446</v>
      </c>
      <c r="BF26" s="44" t="s">
        <v>184</v>
      </c>
      <c r="BG26" s="45">
        <v>101</v>
      </c>
      <c r="BH26" s="46">
        <v>922766</v>
      </c>
      <c r="BI26" s="46">
        <v>13413556</v>
      </c>
      <c r="BJ26" s="46">
        <v>1</v>
      </c>
      <c r="BK26" s="46">
        <v>20542</v>
      </c>
      <c r="BL26" s="46">
        <v>353341</v>
      </c>
      <c r="BM26" s="53">
        <v>0</v>
      </c>
      <c r="BN26" s="53">
        <v>0</v>
      </c>
      <c r="BO26" s="53">
        <v>0</v>
      </c>
      <c r="BP26" s="46">
        <v>15</v>
      </c>
      <c r="BQ26" s="46">
        <v>123282</v>
      </c>
      <c r="BR26" s="46">
        <v>1477262</v>
      </c>
      <c r="BS26" s="48" t="s">
        <v>184</v>
      </c>
      <c r="BT26" s="45">
        <v>2</v>
      </c>
      <c r="BU26" s="46">
        <v>4016</v>
      </c>
      <c r="BV26" s="46">
        <v>40671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10</v>
      </c>
      <c r="CD26" s="46">
        <v>48850</v>
      </c>
      <c r="CE26" s="46">
        <v>767250</v>
      </c>
      <c r="CF26" s="53">
        <v>0</v>
      </c>
      <c r="CG26" s="53">
        <v>0</v>
      </c>
      <c r="CH26" s="53">
        <v>0</v>
      </c>
      <c r="CI26" s="49" t="s">
        <v>184</v>
      </c>
      <c r="CJ26" s="50">
        <v>66</v>
      </c>
      <c r="CK26" s="50">
        <v>4727</v>
      </c>
      <c r="CL26" s="46">
        <v>708086</v>
      </c>
      <c r="CM26" s="46">
        <v>10604202</v>
      </c>
      <c r="CN26" s="55">
        <v>0</v>
      </c>
      <c r="CO26" s="55">
        <v>0</v>
      </c>
      <c r="CP26" s="53">
        <v>0</v>
      </c>
      <c r="CQ26" s="52">
        <v>0</v>
      </c>
      <c r="CR26" s="46">
        <v>1</v>
      </c>
      <c r="CS26" s="46">
        <v>345</v>
      </c>
      <c r="CT26" s="46">
        <v>8841</v>
      </c>
      <c r="CU26" s="46">
        <v>6</v>
      </c>
      <c r="CV26" s="46">
        <v>17645</v>
      </c>
      <c r="CW26" s="46">
        <v>161989</v>
      </c>
      <c r="CX26" s="46">
        <v>2</v>
      </c>
      <c r="CY26" s="46">
        <v>611</v>
      </c>
      <c r="CZ26" s="46">
        <v>5329</v>
      </c>
      <c r="DA26" s="49" t="s">
        <v>184</v>
      </c>
      <c r="DB26" s="46">
        <v>101</v>
      </c>
      <c r="DC26" s="46">
        <v>184</v>
      </c>
      <c r="DD26" s="46">
        <v>922766</v>
      </c>
      <c r="DE26" s="46">
        <v>13413556</v>
      </c>
      <c r="DF26" s="46">
        <v>1</v>
      </c>
      <c r="DG26" s="46">
        <v>1</v>
      </c>
      <c r="DH26" s="46">
        <v>1311</v>
      </c>
      <c r="DI26" s="46">
        <v>10121</v>
      </c>
      <c r="DJ26" s="51">
        <v>0</v>
      </c>
      <c r="DK26" s="51">
        <v>0</v>
      </c>
      <c r="DL26" s="52">
        <v>0</v>
      </c>
      <c r="DM26" s="53">
        <v>0</v>
      </c>
      <c r="DN26" s="46">
        <v>18</v>
      </c>
      <c r="DO26" s="46">
        <v>49</v>
      </c>
      <c r="DP26" s="46">
        <v>160940</v>
      </c>
      <c r="DQ26" s="46">
        <v>2887314</v>
      </c>
      <c r="DR26" s="54" t="s">
        <v>184</v>
      </c>
      <c r="DS26" s="45">
        <v>78</v>
      </c>
      <c r="DT26" s="46">
        <v>127</v>
      </c>
      <c r="DU26" s="46">
        <v>699118</v>
      </c>
      <c r="DV26" s="46">
        <v>9496894</v>
      </c>
      <c r="DW26" s="46">
        <v>4</v>
      </c>
      <c r="DX26" s="46">
        <v>7</v>
      </c>
      <c r="DY26" s="46">
        <v>61397</v>
      </c>
      <c r="DZ26" s="46">
        <v>1019227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101</v>
      </c>
      <c r="EK26" s="46">
        <v>184</v>
      </c>
      <c r="EL26" s="46">
        <v>922766</v>
      </c>
      <c r="EM26" s="46">
        <v>6</v>
      </c>
      <c r="EN26" s="46">
        <v>17</v>
      </c>
      <c r="EO26" s="46">
        <v>2472</v>
      </c>
      <c r="EP26" s="46">
        <v>29</v>
      </c>
      <c r="EQ26" s="46">
        <v>69</v>
      </c>
      <c r="ER26" s="46">
        <v>72129</v>
      </c>
      <c r="ES26" s="46">
        <v>22</v>
      </c>
      <c r="ET26" s="46">
        <v>25</v>
      </c>
      <c r="EU26" s="46">
        <v>45692</v>
      </c>
      <c r="EV26" s="46">
        <v>16</v>
      </c>
      <c r="EW26" s="46">
        <v>22</v>
      </c>
      <c r="EX26" s="46">
        <v>171999</v>
      </c>
      <c r="EY26" s="46">
        <v>18</v>
      </c>
      <c r="EZ26" s="46">
        <v>30</v>
      </c>
      <c r="FA26" s="46">
        <v>280745</v>
      </c>
      <c r="FB26" s="46">
        <v>10</v>
      </c>
      <c r="FC26" s="46">
        <v>21</v>
      </c>
      <c r="FD26" s="46">
        <v>349729</v>
      </c>
      <c r="FE26" s="48" t="s">
        <v>184</v>
      </c>
      <c r="FF26" s="45">
        <v>101</v>
      </c>
      <c r="FG26" s="46">
        <v>184</v>
      </c>
      <c r="FH26" s="46">
        <v>922766</v>
      </c>
      <c r="FI26" s="46">
        <v>13413556</v>
      </c>
      <c r="FJ26" s="55">
        <v>0</v>
      </c>
      <c r="FK26" s="55">
        <v>0</v>
      </c>
      <c r="FL26" s="53">
        <v>0</v>
      </c>
      <c r="FM26" s="53">
        <v>0</v>
      </c>
      <c r="FN26" s="46">
        <v>11</v>
      </c>
      <c r="FO26" s="46">
        <v>29</v>
      </c>
      <c r="FP26" s="46">
        <v>21052</v>
      </c>
      <c r="FQ26" s="46">
        <v>223408</v>
      </c>
      <c r="FR26" s="46">
        <v>9</v>
      </c>
      <c r="FS26" s="46">
        <v>27</v>
      </c>
      <c r="FT26" s="46">
        <v>28887</v>
      </c>
      <c r="FU26" s="46">
        <v>493351</v>
      </c>
      <c r="FV26" s="46">
        <v>4</v>
      </c>
      <c r="FW26" s="46">
        <v>7</v>
      </c>
      <c r="FX26" s="46">
        <v>2605</v>
      </c>
      <c r="FY26" s="49" t="s">
        <v>184</v>
      </c>
      <c r="FZ26" s="45">
        <v>39564</v>
      </c>
      <c r="GA26" s="46">
        <v>17</v>
      </c>
      <c r="GB26" s="46">
        <v>30</v>
      </c>
      <c r="GC26" s="46">
        <v>41128</v>
      </c>
      <c r="GD26" s="46">
        <v>442661</v>
      </c>
      <c r="GE26" s="46">
        <v>4</v>
      </c>
      <c r="GF26" s="46">
        <v>4</v>
      </c>
      <c r="GG26" s="46">
        <v>6277</v>
      </c>
      <c r="GH26" s="46">
        <v>53222</v>
      </c>
      <c r="GI26" s="46">
        <v>5</v>
      </c>
      <c r="GJ26" s="46">
        <v>6</v>
      </c>
      <c r="GK26" s="46">
        <v>13165</v>
      </c>
      <c r="GL26" s="46">
        <v>146654</v>
      </c>
      <c r="GM26" s="46">
        <v>9</v>
      </c>
      <c r="GN26" s="46">
        <v>10</v>
      </c>
      <c r="GO26" s="46">
        <v>40553</v>
      </c>
      <c r="GP26" s="46">
        <v>460928</v>
      </c>
      <c r="GQ26" s="49" t="s">
        <v>184</v>
      </c>
      <c r="GR26" s="45">
        <v>2</v>
      </c>
      <c r="GS26" s="46">
        <v>2</v>
      </c>
      <c r="GT26" s="46">
        <v>5456</v>
      </c>
      <c r="GU26" s="46">
        <v>64000</v>
      </c>
      <c r="GV26" s="46">
        <v>10</v>
      </c>
      <c r="GW26" s="46">
        <v>15</v>
      </c>
      <c r="GX26" s="46">
        <v>120683</v>
      </c>
      <c r="GY26" s="46">
        <v>1600859</v>
      </c>
      <c r="GZ26" s="46">
        <v>18</v>
      </c>
      <c r="HA26" s="46">
        <v>31</v>
      </c>
      <c r="HB26" s="46">
        <v>242177</v>
      </c>
      <c r="HC26" s="46">
        <v>3306601</v>
      </c>
      <c r="HD26" s="46">
        <v>8</v>
      </c>
      <c r="HE26" s="46">
        <v>14</v>
      </c>
      <c r="HF26" s="46">
        <v>189951</v>
      </c>
      <c r="HG26" s="46">
        <v>2916452</v>
      </c>
      <c r="HH26" s="56" t="s">
        <v>184</v>
      </c>
      <c r="HI26" s="46">
        <v>383620</v>
      </c>
      <c r="HJ26" s="46">
        <v>76137</v>
      </c>
      <c r="HK26" s="46">
        <v>922766</v>
      </c>
      <c r="HL26" s="46">
        <v>106802</v>
      </c>
      <c r="HM26" s="46">
        <v>35820</v>
      </c>
      <c r="HN26" s="46">
        <v>535950</v>
      </c>
      <c r="HO26" s="46">
        <v>16622</v>
      </c>
      <c r="HP26" s="46">
        <v>6688</v>
      </c>
      <c r="HQ26" s="46">
        <v>202604</v>
      </c>
      <c r="HR26" s="46">
        <v>25753</v>
      </c>
      <c r="HS26" s="46">
        <v>12633</v>
      </c>
      <c r="HT26" s="46">
        <v>101141</v>
      </c>
      <c r="HU26" s="46">
        <v>6005</v>
      </c>
      <c r="HV26" s="46">
        <v>882</v>
      </c>
      <c r="HW26" s="46">
        <v>6769</v>
      </c>
      <c r="HX26" s="57" t="s">
        <v>184</v>
      </c>
      <c r="HY26" s="45">
        <v>36421</v>
      </c>
      <c r="HZ26" s="46">
        <v>987</v>
      </c>
      <c r="IA26" s="46">
        <v>1311</v>
      </c>
      <c r="IB26" s="46">
        <v>2666</v>
      </c>
      <c r="IC26" s="46">
        <v>370</v>
      </c>
      <c r="ID26" s="46">
        <v>1984</v>
      </c>
      <c r="IE26" s="59">
        <v>0</v>
      </c>
      <c r="IF26" s="52">
        <v>0</v>
      </c>
      <c r="IG26" s="52">
        <v>0</v>
      </c>
      <c r="IH26" s="46">
        <v>159858</v>
      </c>
      <c r="II26" s="46">
        <v>12894</v>
      </c>
      <c r="IJ26" s="46">
        <v>56353</v>
      </c>
      <c r="IK26" s="46">
        <v>186</v>
      </c>
      <c r="IL26" s="46">
        <v>105</v>
      </c>
      <c r="IM26" s="46">
        <v>323</v>
      </c>
      <c r="IN26" s="46">
        <v>29307</v>
      </c>
      <c r="IO26" s="46">
        <v>5758</v>
      </c>
      <c r="IP26" s="46">
        <v>16331</v>
      </c>
    </row>
    <row r="27" spans="1:250" ht="24" customHeight="1" x14ac:dyDescent="0.3">
      <c r="A27" s="44" t="s">
        <v>185</v>
      </c>
      <c r="B27" s="45">
        <v>34</v>
      </c>
      <c r="C27" s="46">
        <v>346471</v>
      </c>
      <c r="D27" s="46">
        <v>5411950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10</v>
      </c>
      <c r="L27" s="46">
        <v>30815</v>
      </c>
      <c r="M27" s="46">
        <v>420661</v>
      </c>
      <c r="N27" s="44" t="s">
        <v>185</v>
      </c>
      <c r="O27" s="45">
        <v>1</v>
      </c>
      <c r="P27" s="46">
        <v>922</v>
      </c>
      <c r="Q27" s="46">
        <v>22077</v>
      </c>
      <c r="R27" s="58">
        <v>0</v>
      </c>
      <c r="S27" s="53">
        <v>0</v>
      </c>
      <c r="T27" s="58">
        <v>0</v>
      </c>
      <c r="U27" s="46">
        <v>1</v>
      </c>
      <c r="V27" s="46">
        <v>486</v>
      </c>
      <c r="W27" s="46">
        <v>9749</v>
      </c>
      <c r="X27" s="58">
        <v>0</v>
      </c>
      <c r="Y27" s="52">
        <v>0</v>
      </c>
      <c r="Z27" s="52">
        <v>0</v>
      </c>
      <c r="AA27" s="44" t="s">
        <v>185</v>
      </c>
      <c r="AB27" s="60">
        <v>0</v>
      </c>
      <c r="AC27" s="53">
        <v>0</v>
      </c>
      <c r="AD27" s="53">
        <v>0</v>
      </c>
      <c r="AE27" s="46">
        <v>22</v>
      </c>
      <c r="AF27" s="46">
        <v>2684</v>
      </c>
      <c r="AG27" s="46">
        <v>314248</v>
      </c>
      <c r="AH27" s="46">
        <v>4959463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7</v>
      </c>
      <c r="AX27" s="46">
        <v>36</v>
      </c>
      <c r="AY27" s="46">
        <v>13284</v>
      </c>
      <c r="AZ27" s="46">
        <v>4</v>
      </c>
      <c r="BA27" s="46">
        <v>31</v>
      </c>
      <c r="BB27" s="46">
        <v>4777</v>
      </c>
      <c r="BC27" s="46">
        <v>3</v>
      </c>
      <c r="BD27" s="46">
        <v>5</v>
      </c>
      <c r="BE27" s="46">
        <v>8507</v>
      </c>
      <c r="BF27" s="44" t="s">
        <v>185</v>
      </c>
      <c r="BG27" s="45">
        <v>30</v>
      </c>
      <c r="BH27" s="46">
        <v>334235</v>
      </c>
      <c r="BI27" s="46">
        <v>5278339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3</v>
      </c>
      <c r="BQ27" s="46">
        <v>34029</v>
      </c>
      <c r="BR27" s="46">
        <v>472103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5</v>
      </c>
      <c r="CD27" s="46">
        <v>11792</v>
      </c>
      <c r="CE27" s="46">
        <v>156653</v>
      </c>
      <c r="CF27" s="53">
        <v>0</v>
      </c>
      <c r="CG27" s="53">
        <v>0</v>
      </c>
      <c r="CH27" s="53">
        <v>0</v>
      </c>
      <c r="CI27" s="49" t="s">
        <v>185</v>
      </c>
      <c r="CJ27" s="50">
        <v>22</v>
      </c>
      <c r="CK27" s="50">
        <v>1519</v>
      </c>
      <c r="CL27" s="46">
        <v>288414</v>
      </c>
      <c r="CM27" s="46">
        <v>4649583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52">
        <v>0</v>
      </c>
      <c r="DA27" s="49" t="s">
        <v>185</v>
      </c>
      <c r="DB27" s="46">
        <v>30</v>
      </c>
      <c r="DC27" s="46">
        <v>46</v>
      </c>
      <c r="DD27" s="46">
        <v>334235</v>
      </c>
      <c r="DE27" s="46">
        <v>5278339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5</v>
      </c>
      <c r="DO27" s="46">
        <v>7</v>
      </c>
      <c r="DP27" s="46">
        <v>151843</v>
      </c>
      <c r="DQ27" s="46">
        <v>2728757</v>
      </c>
      <c r="DR27" s="54" t="s">
        <v>185</v>
      </c>
      <c r="DS27" s="45">
        <v>24</v>
      </c>
      <c r="DT27" s="46">
        <v>38</v>
      </c>
      <c r="DU27" s="46">
        <v>163803</v>
      </c>
      <c r="DV27" s="46">
        <v>2245453</v>
      </c>
      <c r="DW27" s="46">
        <v>1</v>
      </c>
      <c r="DX27" s="46">
        <v>1</v>
      </c>
      <c r="DY27" s="46">
        <v>18589</v>
      </c>
      <c r="DZ27" s="46">
        <v>304129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30</v>
      </c>
      <c r="EK27" s="46">
        <v>46</v>
      </c>
      <c r="EL27" s="46">
        <v>334235</v>
      </c>
      <c r="EM27" s="46">
        <v>1</v>
      </c>
      <c r="EN27" s="46">
        <v>1</v>
      </c>
      <c r="EO27" s="46">
        <v>334</v>
      </c>
      <c r="EP27" s="46">
        <v>7</v>
      </c>
      <c r="EQ27" s="46">
        <v>11</v>
      </c>
      <c r="ER27" s="46">
        <v>5001</v>
      </c>
      <c r="ES27" s="46">
        <v>9</v>
      </c>
      <c r="ET27" s="46">
        <v>11</v>
      </c>
      <c r="EU27" s="46">
        <v>21504</v>
      </c>
      <c r="EV27" s="46">
        <v>3</v>
      </c>
      <c r="EW27" s="46">
        <v>4</v>
      </c>
      <c r="EX27" s="46">
        <v>18576</v>
      </c>
      <c r="EY27" s="46">
        <v>7</v>
      </c>
      <c r="EZ27" s="46">
        <v>12</v>
      </c>
      <c r="FA27" s="46">
        <v>107504</v>
      </c>
      <c r="FB27" s="46">
        <v>3</v>
      </c>
      <c r="FC27" s="46">
        <v>7</v>
      </c>
      <c r="FD27" s="46">
        <v>181316</v>
      </c>
      <c r="FE27" s="48" t="s">
        <v>185</v>
      </c>
      <c r="FF27" s="45">
        <v>30</v>
      </c>
      <c r="FG27" s="46">
        <v>46</v>
      </c>
      <c r="FH27" s="46">
        <v>334235</v>
      </c>
      <c r="FI27" s="46">
        <v>5278339</v>
      </c>
      <c r="FJ27" s="55">
        <v>0</v>
      </c>
      <c r="FK27" s="55">
        <v>0</v>
      </c>
      <c r="FL27" s="53">
        <v>0</v>
      </c>
      <c r="FM27" s="53">
        <v>0</v>
      </c>
      <c r="FN27" s="46">
        <v>2</v>
      </c>
      <c r="FO27" s="46">
        <v>3</v>
      </c>
      <c r="FP27" s="46">
        <v>1055</v>
      </c>
      <c r="FQ27" s="46">
        <v>21172</v>
      </c>
      <c r="FR27" s="46">
        <v>2</v>
      </c>
      <c r="FS27" s="46">
        <v>2</v>
      </c>
      <c r="FT27" s="46">
        <v>2311</v>
      </c>
      <c r="FU27" s="46">
        <v>41772</v>
      </c>
      <c r="FV27" s="51">
        <v>0</v>
      </c>
      <c r="FW27" s="51">
        <v>0</v>
      </c>
      <c r="FX27" s="52">
        <v>0</v>
      </c>
      <c r="FY27" s="49" t="s">
        <v>185</v>
      </c>
      <c r="FZ27" s="65">
        <v>0</v>
      </c>
      <c r="GA27" s="46">
        <v>5</v>
      </c>
      <c r="GB27" s="46">
        <v>8</v>
      </c>
      <c r="GC27" s="46">
        <v>6479</v>
      </c>
      <c r="GD27" s="46">
        <v>100741</v>
      </c>
      <c r="GE27" s="46">
        <v>2</v>
      </c>
      <c r="GF27" s="46">
        <v>2</v>
      </c>
      <c r="GG27" s="46">
        <v>5344</v>
      </c>
      <c r="GH27" s="46">
        <v>45226</v>
      </c>
      <c r="GI27" s="46">
        <v>3</v>
      </c>
      <c r="GJ27" s="46">
        <v>4</v>
      </c>
      <c r="GK27" s="46">
        <v>9840</v>
      </c>
      <c r="GL27" s="46">
        <v>109349</v>
      </c>
      <c r="GM27" s="46">
        <v>4</v>
      </c>
      <c r="GN27" s="46">
        <v>5</v>
      </c>
      <c r="GO27" s="46">
        <v>6320</v>
      </c>
      <c r="GP27" s="46">
        <v>71429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3</v>
      </c>
      <c r="GW27" s="46">
        <v>4</v>
      </c>
      <c r="GX27" s="46">
        <v>39475</v>
      </c>
      <c r="GY27" s="46">
        <v>547362</v>
      </c>
      <c r="GZ27" s="46">
        <v>5</v>
      </c>
      <c r="HA27" s="46">
        <v>10</v>
      </c>
      <c r="HB27" s="46">
        <v>63506</v>
      </c>
      <c r="HC27" s="46">
        <v>873414</v>
      </c>
      <c r="HD27" s="46">
        <v>3</v>
      </c>
      <c r="HE27" s="46">
        <v>6</v>
      </c>
      <c r="HF27" s="46">
        <v>55766</v>
      </c>
      <c r="HG27" s="46">
        <v>884649</v>
      </c>
      <c r="HH27" s="56" t="s">
        <v>185</v>
      </c>
      <c r="HI27" s="46">
        <v>57353</v>
      </c>
      <c r="HJ27" s="46">
        <v>19299</v>
      </c>
      <c r="HK27" s="46">
        <v>334235</v>
      </c>
      <c r="HL27" s="46">
        <v>33044</v>
      </c>
      <c r="HM27" s="46">
        <v>9143</v>
      </c>
      <c r="HN27" s="46">
        <v>139455</v>
      </c>
      <c r="HO27" s="46">
        <v>12388</v>
      </c>
      <c r="HP27" s="46">
        <v>4437</v>
      </c>
      <c r="HQ27" s="46">
        <v>151467</v>
      </c>
      <c r="HR27" s="46">
        <v>7590</v>
      </c>
      <c r="HS27" s="46">
        <v>3620</v>
      </c>
      <c r="HT27" s="46">
        <v>34029</v>
      </c>
      <c r="HU27" s="46">
        <v>2200</v>
      </c>
      <c r="HV27" s="46">
        <v>880</v>
      </c>
      <c r="HW27" s="46">
        <v>6767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1838</v>
      </c>
      <c r="II27" s="46">
        <v>1087</v>
      </c>
      <c r="IJ27" s="46">
        <v>2139</v>
      </c>
      <c r="IK27" s="46">
        <v>105</v>
      </c>
      <c r="IL27" s="46">
        <v>57</v>
      </c>
      <c r="IM27" s="46">
        <v>206</v>
      </c>
      <c r="IN27" s="46">
        <v>188</v>
      </c>
      <c r="IO27" s="46">
        <v>75</v>
      </c>
      <c r="IP27" s="46">
        <v>172</v>
      </c>
    </row>
    <row r="28" spans="1:250" ht="24" customHeight="1" x14ac:dyDescent="0.3">
      <c r="A28" s="44" t="s">
        <v>186</v>
      </c>
      <c r="B28" s="45">
        <v>26</v>
      </c>
      <c r="C28" s="46">
        <v>235550</v>
      </c>
      <c r="D28" s="46">
        <v>3692433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5</v>
      </c>
      <c r="L28" s="46">
        <v>154645</v>
      </c>
      <c r="M28" s="46">
        <v>2559548</v>
      </c>
      <c r="N28" s="44" t="s">
        <v>186</v>
      </c>
      <c r="O28" s="60">
        <v>0</v>
      </c>
      <c r="P28" s="53">
        <v>0</v>
      </c>
      <c r="Q28" s="58">
        <v>0</v>
      </c>
      <c r="R28" s="46">
        <v>1</v>
      </c>
      <c r="S28" s="46">
        <v>1297</v>
      </c>
      <c r="T28" s="46">
        <v>11583</v>
      </c>
      <c r="U28" s="46">
        <v>1</v>
      </c>
      <c r="V28" s="46">
        <v>4871</v>
      </c>
      <c r="W28" s="46">
        <v>43493</v>
      </c>
      <c r="X28" s="46">
        <v>2</v>
      </c>
      <c r="Y28" s="46">
        <v>1298</v>
      </c>
      <c r="Z28" s="46">
        <v>11711</v>
      </c>
      <c r="AA28" s="44" t="s">
        <v>186</v>
      </c>
      <c r="AB28" s="60">
        <v>0</v>
      </c>
      <c r="AC28" s="53">
        <v>0</v>
      </c>
      <c r="AD28" s="53">
        <v>0</v>
      </c>
      <c r="AE28" s="46">
        <v>17</v>
      </c>
      <c r="AF28" s="46">
        <v>743</v>
      </c>
      <c r="AG28" s="46">
        <v>73439</v>
      </c>
      <c r="AH28" s="46">
        <v>1066098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15</v>
      </c>
      <c r="AX28" s="46">
        <v>39</v>
      </c>
      <c r="AY28" s="46">
        <v>6361</v>
      </c>
      <c r="AZ28" s="46">
        <v>9</v>
      </c>
      <c r="BA28" s="46">
        <v>31</v>
      </c>
      <c r="BB28" s="46">
        <v>3268</v>
      </c>
      <c r="BC28" s="46">
        <v>6</v>
      </c>
      <c r="BD28" s="46">
        <v>8</v>
      </c>
      <c r="BE28" s="46">
        <v>3093</v>
      </c>
      <c r="BF28" s="44" t="s">
        <v>186</v>
      </c>
      <c r="BG28" s="45">
        <v>28</v>
      </c>
      <c r="BH28" s="46">
        <v>219104</v>
      </c>
      <c r="BI28" s="46">
        <v>2782070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7</v>
      </c>
      <c r="BQ28" s="46">
        <v>79109</v>
      </c>
      <c r="BR28" s="46">
        <v>866273</v>
      </c>
      <c r="BS28" s="48" t="s">
        <v>186</v>
      </c>
      <c r="BT28" s="45">
        <v>1</v>
      </c>
      <c r="BU28" s="46">
        <v>1311</v>
      </c>
      <c r="BV28" s="46">
        <v>10121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49" t="s">
        <v>186</v>
      </c>
      <c r="CJ28" s="50">
        <v>18</v>
      </c>
      <c r="CK28" s="50">
        <v>936</v>
      </c>
      <c r="CL28" s="46">
        <v>121822</v>
      </c>
      <c r="CM28" s="46">
        <v>1750380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2</v>
      </c>
      <c r="CV28" s="46">
        <v>16862</v>
      </c>
      <c r="CW28" s="46">
        <v>155296</v>
      </c>
      <c r="CX28" s="55">
        <v>0</v>
      </c>
      <c r="CY28" s="52">
        <v>0</v>
      </c>
      <c r="CZ28" s="52">
        <v>0</v>
      </c>
      <c r="DA28" s="49" t="s">
        <v>186</v>
      </c>
      <c r="DB28" s="46">
        <v>28</v>
      </c>
      <c r="DC28" s="46">
        <v>37</v>
      </c>
      <c r="DD28" s="46">
        <v>219104</v>
      </c>
      <c r="DE28" s="46">
        <v>2782070</v>
      </c>
      <c r="DF28" s="46">
        <v>1</v>
      </c>
      <c r="DG28" s="46">
        <v>1</v>
      </c>
      <c r="DH28" s="46">
        <v>1311</v>
      </c>
      <c r="DI28" s="46">
        <v>10121</v>
      </c>
      <c r="DJ28" s="51">
        <v>0</v>
      </c>
      <c r="DK28" s="51">
        <v>0</v>
      </c>
      <c r="DL28" s="52">
        <v>0</v>
      </c>
      <c r="DM28" s="53">
        <v>0</v>
      </c>
      <c r="DN28" s="46">
        <v>3</v>
      </c>
      <c r="DO28" s="46">
        <v>6</v>
      </c>
      <c r="DP28" s="46">
        <v>1476</v>
      </c>
      <c r="DQ28" s="46">
        <v>21472</v>
      </c>
      <c r="DR28" s="54" t="s">
        <v>186</v>
      </c>
      <c r="DS28" s="45">
        <v>23</v>
      </c>
      <c r="DT28" s="46">
        <v>29</v>
      </c>
      <c r="DU28" s="46">
        <v>199092</v>
      </c>
      <c r="DV28" s="46">
        <v>2459822</v>
      </c>
      <c r="DW28" s="46">
        <v>1</v>
      </c>
      <c r="DX28" s="46">
        <v>1</v>
      </c>
      <c r="DY28" s="46">
        <v>17225</v>
      </c>
      <c r="DZ28" s="46">
        <v>290655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28</v>
      </c>
      <c r="EK28" s="46">
        <v>37</v>
      </c>
      <c r="EL28" s="46">
        <v>219104</v>
      </c>
      <c r="EM28" s="51">
        <v>0</v>
      </c>
      <c r="EN28" s="51">
        <v>0</v>
      </c>
      <c r="EO28" s="52">
        <v>0</v>
      </c>
      <c r="EP28" s="46">
        <v>10</v>
      </c>
      <c r="EQ28" s="46">
        <v>17</v>
      </c>
      <c r="ER28" s="46">
        <v>30494</v>
      </c>
      <c r="ES28" s="46">
        <v>6</v>
      </c>
      <c r="ET28" s="46">
        <v>7</v>
      </c>
      <c r="EU28" s="46">
        <v>10114</v>
      </c>
      <c r="EV28" s="46">
        <v>5</v>
      </c>
      <c r="EW28" s="46">
        <v>5</v>
      </c>
      <c r="EX28" s="46">
        <v>75301</v>
      </c>
      <c r="EY28" s="46">
        <v>4</v>
      </c>
      <c r="EZ28" s="46">
        <v>5</v>
      </c>
      <c r="FA28" s="46">
        <v>55423</v>
      </c>
      <c r="FB28" s="46">
        <v>3</v>
      </c>
      <c r="FC28" s="46">
        <v>3</v>
      </c>
      <c r="FD28" s="46">
        <v>47772</v>
      </c>
      <c r="FE28" s="48" t="s">
        <v>186</v>
      </c>
      <c r="FF28" s="45">
        <v>28</v>
      </c>
      <c r="FG28" s="46">
        <v>37</v>
      </c>
      <c r="FH28" s="46">
        <v>219104</v>
      </c>
      <c r="FI28" s="46">
        <v>2782070</v>
      </c>
      <c r="FJ28" s="55">
        <v>0</v>
      </c>
      <c r="FK28" s="55">
        <v>0</v>
      </c>
      <c r="FL28" s="53">
        <v>0</v>
      </c>
      <c r="FM28" s="53">
        <v>0</v>
      </c>
      <c r="FN28" s="46">
        <v>3</v>
      </c>
      <c r="FO28" s="46">
        <v>9</v>
      </c>
      <c r="FP28" s="46">
        <v>17689</v>
      </c>
      <c r="FQ28" s="46">
        <v>164678</v>
      </c>
      <c r="FR28" s="46">
        <v>1</v>
      </c>
      <c r="FS28" s="46">
        <v>1</v>
      </c>
      <c r="FT28" s="46">
        <v>1311</v>
      </c>
      <c r="FU28" s="46">
        <v>10121</v>
      </c>
      <c r="FV28" s="46">
        <v>3</v>
      </c>
      <c r="FW28" s="46">
        <v>4</v>
      </c>
      <c r="FX28" s="46">
        <v>766</v>
      </c>
      <c r="FY28" s="49" t="s">
        <v>186</v>
      </c>
      <c r="FZ28" s="45">
        <v>13048</v>
      </c>
      <c r="GA28" s="46">
        <v>5</v>
      </c>
      <c r="GB28" s="46">
        <v>6</v>
      </c>
      <c r="GC28" s="46">
        <v>17710</v>
      </c>
      <c r="GD28" s="46">
        <v>162213</v>
      </c>
      <c r="GE28" s="46">
        <v>2</v>
      </c>
      <c r="GF28" s="46">
        <v>2</v>
      </c>
      <c r="GG28" s="46">
        <v>933</v>
      </c>
      <c r="GH28" s="46">
        <v>7996</v>
      </c>
      <c r="GI28" s="51">
        <v>0</v>
      </c>
      <c r="GJ28" s="51">
        <v>0</v>
      </c>
      <c r="GK28" s="52">
        <v>0</v>
      </c>
      <c r="GL28" s="52">
        <v>0</v>
      </c>
      <c r="GM28" s="46">
        <v>4</v>
      </c>
      <c r="GN28" s="46">
        <v>4</v>
      </c>
      <c r="GO28" s="46">
        <v>33327</v>
      </c>
      <c r="GP28" s="46">
        <v>379688</v>
      </c>
      <c r="GQ28" s="49" t="s">
        <v>186</v>
      </c>
      <c r="GR28" s="45">
        <v>1</v>
      </c>
      <c r="GS28" s="46">
        <v>1</v>
      </c>
      <c r="GT28" s="46">
        <v>3192</v>
      </c>
      <c r="GU28" s="46">
        <v>37749</v>
      </c>
      <c r="GV28" s="46">
        <v>1</v>
      </c>
      <c r="GW28" s="46">
        <v>1</v>
      </c>
      <c r="GX28" s="46">
        <v>29970</v>
      </c>
      <c r="GY28" s="46">
        <v>343157</v>
      </c>
      <c r="GZ28" s="46">
        <v>5</v>
      </c>
      <c r="HA28" s="46">
        <v>6</v>
      </c>
      <c r="HB28" s="46">
        <v>66434</v>
      </c>
      <c r="HC28" s="46">
        <v>907352</v>
      </c>
      <c r="HD28" s="46">
        <v>1</v>
      </c>
      <c r="HE28" s="46">
        <v>1</v>
      </c>
      <c r="HF28" s="46">
        <v>13829</v>
      </c>
      <c r="HG28" s="46">
        <v>205320</v>
      </c>
      <c r="HH28" s="56" t="s">
        <v>186</v>
      </c>
      <c r="HI28" s="46">
        <v>184598</v>
      </c>
      <c r="HJ28" s="46">
        <v>20975</v>
      </c>
      <c r="HK28" s="46">
        <v>219104</v>
      </c>
      <c r="HL28" s="46">
        <v>21333</v>
      </c>
      <c r="HM28" s="46">
        <v>7040</v>
      </c>
      <c r="HN28" s="46">
        <v>121250</v>
      </c>
      <c r="HO28" s="52">
        <v>0</v>
      </c>
      <c r="HP28" s="52">
        <v>0</v>
      </c>
      <c r="HQ28" s="52">
        <v>0</v>
      </c>
      <c r="HR28" s="46">
        <v>18163</v>
      </c>
      <c r="HS28" s="46">
        <v>9013</v>
      </c>
      <c r="HT28" s="46">
        <v>67112</v>
      </c>
      <c r="HU28" s="52">
        <v>0</v>
      </c>
      <c r="HV28" s="52">
        <v>0</v>
      </c>
      <c r="HW28" s="52">
        <v>0</v>
      </c>
      <c r="HX28" s="57" t="s">
        <v>186</v>
      </c>
      <c r="HY28" s="45">
        <v>36421</v>
      </c>
      <c r="HZ28" s="46">
        <v>987</v>
      </c>
      <c r="IA28" s="46">
        <v>1311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99783</v>
      </c>
      <c r="II28" s="46">
        <v>3055</v>
      </c>
      <c r="IJ28" s="46">
        <v>28437</v>
      </c>
      <c r="IK28" s="46">
        <v>81</v>
      </c>
      <c r="IL28" s="46">
        <v>48</v>
      </c>
      <c r="IM28" s="46">
        <v>117</v>
      </c>
      <c r="IN28" s="46">
        <v>8817</v>
      </c>
      <c r="IO28" s="46">
        <v>832</v>
      </c>
      <c r="IP28" s="46">
        <v>877</v>
      </c>
    </row>
    <row r="29" spans="1:250" ht="24" customHeight="1" thickBot="1" x14ac:dyDescent="0.35">
      <c r="A29" s="44" t="s">
        <v>187</v>
      </c>
      <c r="B29" s="45">
        <v>32</v>
      </c>
      <c r="C29" s="46">
        <v>440280</v>
      </c>
      <c r="D29" s="46">
        <v>8725343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4</v>
      </c>
      <c r="L29" s="46">
        <v>34836</v>
      </c>
      <c r="M29" s="46">
        <v>483937</v>
      </c>
      <c r="N29" s="44" t="s">
        <v>187</v>
      </c>
      <c r="O29" s="45">
        <v>2</v>
      </c>
      <c r="P29" s="46">
        <v>102</v>
      </c>
      <c r="Q29" s="46">
        <v>1867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46">
        <v>3</v>
      </c>
      <c r="Y29" s="46">
        <v>231872</v>
      </c>
      <c r="Z29" s="46">
        <v>5486639</v>
      </c>
      <c r="AA29" s="44" t="s">
        <v>187</v>
      </c>
      <c r="AB29" s="60">
        <v>0</v>
      </c>
      <c r="AC29" s="53">
        <v>0</v>
      </c>
      <c r="AD29" s="53">
        <v>0</v>
      </c>
      <c r="AE29" s="46">
        <v>18</v>
      </c>
      <c r="AF29" s="46">
        <v>1639</v>
      </c>
      <c r="AG29" s="46">
        <v>172065</v>
      </c>
      <c r="AH29" s="46">
        <v>2735805</v>
      </c>
      <c r="AI29" s="46">
        <v>2</v>
      </c>
      <c r="AJ29" s="46">
        <v>2</v>
      </c>
      <c r="AK29" s="46">
        <v>737</v>
      </c>
      <c r="AL29" s="46">
        <v>6564</v>
      </c>
      <c r="AM29" s="58">
        <v>0</v>
      </c>
      <c r="AN29" s="53">
        <v>0</v>
      </c>
      <c r="AO29" s="53">
        <v>0</v>
      </c>
      <c r="AP29" s="47" t="s">
        <v>187</v>
      </c>
      <c r="AQ29" s="46">
        <v>3</v>
      </c>
      <c r="AR29" s="46">
        <v>668</v>
      </c>
      <c r="AS29" s="46">
        <v>10531</v>
      </c>
      <c r="AT29" s="46">
        <v>1</v>
      </c>
      <c r="AU29" s="46">
        <v>490</v>
      </c>
      <c r="AV29" s="46">
        <v>9036</v>
      </c>
      <c r="AW29" s="46">
        <v>7</v>
      </c>
      <c r="AX29" s="46">
        <v>20</v>
      </c>
      <c r="AY29" s="46">
        <v>3215</v>
      </c>
      <c r="AZ29" s="46">
        <v>5</v>
      </c>
      <c r="BA29" s="46">
        <v>19</v>
      </c>
      <c r="BB29" s="46">
        <v>2369</v>
      </c>
      <c r="BC29" s="46">
        <v>2</v>
      </c>
      <c r="BD29" s="46">
        <v>1</v>
      </c>
      <c r="BE29" s="46">
        <v>846</v>
      </c>
      <c r="BF29" s="44" t="s">
        <v>187</v>
      </c>
      <c r="BG29" s="45">
        <v>43</v>
      </c>
      <c r="BH29" s="46">
        <v>369427</v>
      </c>
      <c r="BI29" s="46">
        <v>5353147</v>
      </c>
      <c r="BJ29" s="46">
        <v>1</v>
      </c>
      <c r="BK29" s="46">
        <v>20542</v>
      </c>
      <c r="BL29" s="46">
        <v>353341</v>
      </c>
      <c r="BM29" s="53">
        <v>0</v>
      </c>
      <c r="BN29" s="53">
        <v>0</v>
      </c>
      <c r="BO29" s="53">
        <v>0</v>
      </c>
      <c r="BP29" s="46">
        <v>5</v>
      </c>
      <c r="BQ29" s="46">
        <v>10144</v>
      </c>
      <c r="BR29" s="46">
        <v>138886</v>
      </c>
      <c r="BS29" s="48" t="s">
        <v>187</v>
      </c>
      <c r="BT29" s="45">
        <v>1</v>
      </c>
      <c r="BU29" s="46">
        <v>2705</v>
      </c>
      <c r="BV29" s="46">
        <v>30550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5</v>
      </c>
      <c r="CD29" s="46">
        <v>37058</v>
      </c>
      <c r="CE29" s="46">
        <v>610597</v>
      </c>
      <c r="CF29" s="53">
        <v>0</v>
      </c>
      <c r="CG29" s="53">
        <v>0</v>
      </c>
      <c r="CH29" s="53">
        <v>0</v>
      </c>
      <c r="CI29" s="49" t="s">
        <v>187</v>
      </c>
      <c r="CJ29" s="50">
        <v>26</v>
      </c>
      <c r="CK29" s="50">
        <v>2272</v>
      </c>
      <c r="CL29" s="46">
        <v>297850</v>
      </c>
      <c r="CM29" s="46">
        <v>4204239</v>
      </c>
      <c r="CN29" s="55">
        <v>0</v>
      </c>
      <c r="CO29" s="55">
        <v>0</v>
      </c>
      <c r="CP29" s="53">
        <v>0</v>
      </c>
      <c r="CQ29" s="52">
        <v>0</v>
      </c>
      <c r="CR29" s="46">
        <v>1</v>
      </c>
      <c r="CS29" s="46">
        <v>345</v>
      </c>
      <c r="CT29" s="46">
        <v>8841</v>
      </c>
      <c r="CU29" s="46">
        <v>4</v>
      </c>
      <c r="CV29" s="46">
        <v>783</v>
      </c>
      <c r="CW29" s="46">
        <v>6693</v>
      </c>
      <c r="CX29" s="46">
        <v>2</v>
      </c>
      <c r="CY29" s="46">
        <v>611</v>
      </c>
      <c r="CZ29" s="46">
        <v>5329</v>
      </c>
      <c r="DA29" s="49" t="s">
        <v>187</v>
      </c>
      <c r="DB29" s="46">
        <v>43</v>
      </c>
      <c r="DC29" s="46">
        <v>101</v>
      </c>
      <c r="DD29" s="46">
        <v>369427</v>
      </c>
      <c r="DE29" s="46">
        <v>5353147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10</v>
      </c>
      <c r="DO29" s="46">
        <v>36</v>
      </c>
      <c r="DP29" s="46">
        <v>7621</v>
      </c>
      <c r="DQ29" s="46">
        <v>137085</v>
      </c>
      <c r="DR29" s="54" t="s">
        <v>187</v>
      </c>
      <c r="DS29" s="45">
        <v>31</v>
      </c>
      <c r="DT29" s="46">
        <v>60</v>
      </c>
      <c r="DU29" s="46">
        <v>336223</v>
      </c>
      <c r="DV29" s="46">
        <v>4791619</v>
      </c>
      <c r="DW29" s="46">
        <v>2</v>
      </c>
      <c r="DX29" s="46">
        <v>5</v>
      </c>
      <c r="DY29" s="46">
        <v>25583</v>
      </c>
      <c r="DZ29" s="46">
        <v>424443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43</v>
      </c>
      <c r="EK29" s="46">
        <v>101</v>
      </c>
      <c r="EL29" s="46">
        <v>369427</v>
      </c>
      <c r="EM29" s="46">
        <v>5</v>
      </c>
      <c r="EN29" s="46">
        <v>16</v>
      </c>
      <c r="EO29" s="46">
        <v>2138</v>
      </c>
      <c r="EP29" s="46">
        <v>12</v>
      </c>
      <c r="EQ29" s="46">
        <v>41</v>
      </c>
      <c r="ER29" s="46">
        <v>36634</v>
      </c>
      <c r="ES29" s="46">
        <v>7</v>
      </c>
      <c r="ET29" s="46">
        <v>7</v>
      </c>
      <c r="EU29" s="46">
        <v>14074</v>
      </c>
      <c r="EV29" s="46">
        <v>8</v>
      </c>
      <c r="EW29" s="46">
        <v>13</v>
      </c>
      <c r="EX29" s="46">
        <v>78122</v>
      </c>
      <c r="EY29" s="46">
        <v>7</v>
      </c>
      <c r="EZ29" s="46">
        <v>13</v>
      </c>
      <c r="FA29" s="46">
        <v>117818</v>
      </c>
      <c r="FB29" s="46">
        <v>4</v>
      </c>
      <c r="FC29" s="46">
        <v>11</v>
      </c>
      <c r="FD29" s="46">
        <v>120641</v>
      </c>
      <c r="FE29" s="48" t="s">
        <v>187</v>
      </c>
      <c r="FF29" s="45">
        <v>43</v>
      </c>
      <c r="FG29" s="46">
        <v>101</v>
      </c>
      <c r="FH29" s="46">
        <v>369427</v>
      </c>
      <c r="FI29" s="46">
        <v>5353147</v>
      </c>
      <c r="FJ29" s="55">
        <v>0</v>
      </c>
      <c r="FK29" s="55">
        <v>0</v>
      </c>
      <c r="FL29" s="53">
        <v>0</v>
      </c>
      <c r="FM29" s="53">
        <v>0</v>
      </c>
      <c r="FN29" s="46">
        <v>6</v>
      </c>
      <c r="FO29" s="46">
        <v>17</v>
      </c>
      <c r="FP29" s="46">
        <v>2308</v>
      </c>
      <c r="FQ29" s="46">
        <v>37558</v>
      </c>
      <c r="FR29" s="46">
        <v>6</v>
      </c>
      <c r="FS29" s="46">
        <v>24</v>
      </c>
      <c r="FT29" s="46">
        <v>25265</v>
      </c>
      <c r="FU29" s="46">
        <v>441458</v>
      </c>
      <c r="FV29" s="46">
        <v>1</v>
      </c>
      <c r="FW29" s="46">
        <v>3</v>
      </c>
      <c r="FX29" s="46">
        <v>1839</v>
      </c>
      <c r="FY29" s="49" t="s">
        <v>187</v>
      </c>
      <c r="FZ29" s="45">
        <v>26516</v>
      </c>
      <c r="GA29" s="46">
        <v>7</v>
      </c>
      <c r="GB29" s="46">
        <v>16</v>
      </c>
      <c r="GC29" s="46">
        <v>16939</v>
      </c>
      <c r="GD29" s="46">
        <v>179707</v>
      </c>
      <c r="GE29" s="51">
        <v>0</v>
      </c>
      <c r="GF29" s="51">
        <v>0</v>
      </c>
      <c r="GG29" s="53">
        <v>0</v>
      </c>
      <c r="GH29" s="52">
        <v>0</v>
      </c>
      <c r="GI29" s="46">
        <v>2</v>
      </c>
      <c r="GJ29" s="46">
        <v>2</v>
      </c>
      <c r="GK29" s="46">
        <v>3325</v>
      </c>
      <c r="GL29" s="46">
        <v>37305</v>
      </c>
      <c r="GM29" s="46">
        <v>1</v>
      </c>
      <c r="GN29" s="46">
        <v>1</v>
      </c>
      <c r="GO29" s="46">
        <v>906</v>
      </c>
      <c r="GP29" s="46">
        <v>9811</v>
      </c>
      <c r="GQ29" s="49" t="s">
        <v>187</v>
      </c>
      <c r="GR29" s="45">
        <v>1</v>
      </c>
      <c r="GS29" s="46">
        <v>1</v>
      </c>
      <c r="GT29" s="46">
        <v>2264</v>
      </c>
      <c r="GU29" s="46">
        <v>26251</v>
      </c>
      <c r="GV29" s="46">
        <v>6</v>
      </c>
      <c r="GW29" s="46">
        <v>10</v>
      </c>
      <c r="GX29" s="46">
        <v>51238</v>
      </c>
      <c r="GY29" s="46">
        <v>710340</v>
      </c>
      <c r="GZ29" s="46">
        <v>8</v>
      </c>
      <c r="HA29" s="46">
        <v>15</v>
      </c>
      <c r="HB29" s="46">
        <v>112237</v>
      </c>
      <c r="HC29" s="46">
        <v>1525835</v>
      </c>
      <c r="HD29" s="46">
        <v>4</v>
      </c>
      <c r="HE29" s="46">
        <v>7</v>
      </c>
      <c r="HF29" s="46">
        <v>120356</v>
      </c>
      <c r="HG29" s="46">
        <v>1826483</v>
      </c>
      <c r="HH29" s="56" t="s">
        <v>187</v>
      </c>
      <c r="HI29" s="46">
        <v>141669</v>
      </c>
      <c r="HJ29" s="46">
        <v>35863</v>
      </c>
      <c r="HK29" s="46">
        <v>369427</v>
      </c>
      <c r="HL29" s="46">
        <v>52425</v>
      </c>
      <c r="HM29" s="46">
        <v>19637</v>
      </c>
      <c r="HN29" s="46">
        <v>275245</v>
      </c>
      <c r="HO29" s="46">
        <v>4234</v>
      </c>
      <c r="HP29" s="46">
        <v>2251</v>
      </c>
      <c r="HQ29" s="46">
        <v>51137</v>
      </c>
      <c r="HR29" s="52">
        <v>0</v>
      </c>
      <c r="HS29" s="52">
        <v>0</v>
      </c>
      <c r="HT29" s="52">
        <v>0</v>
      </c>
      <c r="HU29" s="46">
        <v>3805</v>
      </c>
      <c r="HV29" s="46">
        <v>2</v>
      </c>
      <c r="HW29" s="46">
        <v>2</v>
      </c>
      <c r="HX29" s="57" t="s">
        <v>187</v>
      </c>
      <c r="HY29" s="62">
        <v>0</v>
      </c>
      <c r="HZ29" s="52">
        <v>0</v>
      </c>
      <c r="IA29" s="52">
        <v>0</v>
      </c>
      <c r="IB29" s="46">
        <v>2666</v>
      </c>
      <c r="IC29" s="46">
        <v>370</v>
      </c>
      <c r="ID29" s="46">
        <v>1984</v>
      </c>
      <c r="IE29" s="59">
        <v>0</v>
      </c>
      <c r="IF29" s="52">
        <v>0</v>
      </c>
      <c r="IG29" s="52">
        <v>0</v>
      </c>
      <c r="IH29" s="46">
        <v>58237</v>
      </c>
      <c r="II29" s="46">
        <v>8752</v>
      </c>
      <c r="IJ29" s="46">
        <v>25777</v>
      </c>
      <c r="IK29" s="59">
        <v>0</v>
      </c>
      <c r="IL29" s="52">
        <v>0</v>
      </c>
      <c r="IM29" s="52">
        <v>0</v>
      </c>
      <c r="IN29" s="46">
        <v>20302</v>
      </c>
      <c r="IO29" s="46">
        <v>4851</v>
      </c>
      <c r="IP29" s="46">
        <v>15282</v>
      </c>
    </row>
    <row r="30" spans="1:250" ht="35.1" customHeight="1" thickBot="1" x14ac:dyDescent="0.35">
      <c r="A30" s="66" t="s">
        <v>188</v>
      </c>
      <c r="B30" s="67">
        <v>-18.5</v>
      </c>
      <c r="C30" s="68">
        <v>-17.34</v>
      </c>
      <c r="D30" s="68">
        <v>-11.41</v>
      </c>
      <c r="E30" s="69">
        <v>0</v>
      </c>
      <c r="F30" s="70">
        <v>0</v>
      </c>
      <c r="G30" s="71">
        <v>0</v>
      </c>
      <c r="H30" s="68">
        <v>-71.430000000000007</v>
      </c>
      <c r="I30" s="68">
        <v>-95.01</v>
      </c>
      <c r="J30" s="68">
        <v>-92.65</v>
      </c>
      <c r="K30" s="72">
        <v>-18</v>
      </c>
      <c r="L30" s="68">
        <v>-38.79</v>
      </c>
      <c r="M30" s="68">
        <v>-39.869999999999997</v>
      </c>
      <c r="N30" s="66" t="s">
        <v>188</v>
      </c>
      <c r="O30" s="73">
        <v>0</v>
      </c>
      <c r="P30" s="68">
        <v>-79.7</v>
      </c>
      <c r="Q30" s="68">
        <v>-73.510000000000005</v>
      </c>
      <c r="R30" s="68">
        <v>-66.67</v>
      </c>
      <c r="S30" s="68">
        <v>-94.83</v>
      </c>
      <c r="T30" s="68">
        <v>-95.41</v>
      </c>
      <c r="U30" s="68">
        <v>25</v>
      </c>
      <c r="V30" s="68">
        <v>105.9</v>
      </c>
      <c r="W30" s="68">
        <v>86.68</v>
      </c>
      <c r="X30" s="68">
        <v>-37.5</v>
      </c>
      <c r="Y30" s="68">
        <v>45.91</v>
      </c>
      <c r="Z30" s="68">
        <v>77.569999999999993</v>
      </c>
      <c r="AA30" s="66" t="s">
        <v>188</v>
      </c>
      <c r="AB30" s="67">
        <v>-50</v>
      </c>
      <c r="AC30" s="68">
        <v>-96.86</v>
      </c>
      <c r="AD30" s="68">
        <v>-97.61</v>
      </c>
      <c r="AE30" s="68">
        <v>-16.09</v>
      </c>
      <c r="AF30" s="68">
        <v>-10.6</v>
      </c>
      <c r="AG30" s="68">
        <v>-13.23</v>
      </c>
      <c r="AH30" s="68">
        <v>-9.44</v>
      </c>
      <c r="AI30" s="68">
        <v>100</v>
      </c>
      <c r="AJ30" s="68">
        <v>100</v>
      </c>
      <c r="AK30" s="68">
        <v>17.600000000000001</v>
      </c>
      <c r="AL30" s="68">
        <v>17.260000000000002</v>
      </c>
      <c r="AM30" s="69">
        <v>0</v>
      </c>
      <c r="AN30" s="70">
        <v>0</v>
      </c>
      <c r="AO30" s="70">
        <v>0</v>
      </c>
      <c r="AP30" s="74" t="s">
        <v>188</v>
      </c>
      <c r="AQ30" s="68">
        <v>66.67</v>
      </c>
      <c r="AR30" s="68">
        <v>177.16</v>
      </c>
      <c r="AS30" s="68">
        <v>180.75</v>
      </c>
      <c r="AT30" s="69">
        <v>0</v>
      </c>
      <c r="AU30" s="68">
        <v>-7.59</v>
      </c>
      <c r="AV30" s="68">
        <v>32.35</v>
      </c>
      <c r="AW30" s="68">
        <v>-5.59</v>
      </c>
      <c r="AX30" s="68">
        <v>-19.72</v>
      </c>
      <c r="AY30" s="68">
        <v>-15.34</v>
      </c>
      <c r="AZ30" s="68">
        <v>-10</v>
      </c>
      <c r="BA30" s="68">
        <v>-22.51</v>
      </c>
      <c r="BB30" s="68">
        <v>-20.309999999999999</v>
      </c>
      <c r="BC30" s="68">
        <v>1.64</v>
      </c>
      <c r="BD30" s="68">
        <v>12.24</v>
      </c>
      <c r="BE30" s="68">
        <v>-11.14</v>
      </c>
      <c r="BF30" s="66" t="s">
        <v>188</v>
      </c>
      <c r="BG30" s="67">
        <v>-5.09</v>
      </c>
      <c r="BH30" s="68">
        <v>11.11</v>
      </c>
      <c r="BI30" s="68">
        <v>15.55</v>
      </c>
      <c r="BJ30" s="70">
        <v>0</v>
      </c>
      <c r="BK30" s="68">
        <v>188.03</v>
      </c>
      <c r="BL30" s="68">
        <v>491.2</v>
      </c>
      <c r="BM30" s="68">
        <v>-41.67</v>
      </c>
      <c r="BN30" s="68">
        <v>-72.209999999999994</v>
      </c>
      <c r="BO30" s="68">
        <v>-61.86</v>
      </c>
      <c r="BP30" s="68">
        <v>5.36</v>
      </c>
      <c r="BQ30" s="68">
        <v>2.2400000000000002</v>
      </c>
      <c r="BR30" s="68">
        <v>-7.49</v>
      </c>
      <c r="BS30" s="66" t="s">
        <v>188</v>
      </c>
      <c r="BT30" s="67">
        <v>-16</v>
      </c>
      <c r="BU30" s="68">
        <v>-40.130000000000003</v>
      </c>
      <c r="BV30" s="68">
        <v>-47.01</v>
      </c>
      <c r="BW30" s="68">
        <v>-16.670000000000002</v>
      </c>
      <c r="BX30" s="68">
        <v>-73.69</v>
      </c>
      <c r="BY30" s="68">
        <v>-75.58</v>
      </c>
      <c r="BZ30" s="68">
        <v>-60</v>
      </c>
      <c r="CA30" s="68">
        <v>-63.16</v>
      </c>
      <c r="CB30" s="68">
        <v>-95.55</v>
      </c>
      <c r="CC30" s="68">
        <v>3.13</v>
      </c>
      <c r="CD30" s="68">
        <v>-21.45</v>
      </c>
      <c r="CE30" s="68">
        <v>-27.42</v>
      </c>
      <c r="CF30" s="68">
        <v>-75</v>
      </c>
      <c r="CG30" s="68">
        <v>-68.31</v>
      </c>
      <c r="CH30" s="68">
        <v>-64.11</v>
      </c>
      <c r="CI30" s="74" t="s">
        <v>188</v>
      </c>
      <c r="CJ30" s="75">
        <v>-6.62</v>
      </c>
      <c r="CK30" s="75">
        <v>17.260000000000002</v>
      </c>
      <c r="CL30" s="68">
        <v>23.41</v>
      </c>
      <c r="CM30" s="68">
        <v>29.83</v>
      </c>
      <c r="CN30" s="76">
        <v>75</v>
      </c>
      <c r="CO30" s="76">
        <v>75</v>
      </c>
      <c r="CP30" s="68">
        <v>27.04</v>
      </c>
      <c r="CQ30" s="68">
        <v>15.31</v>
      </c>
      <c r="CR30" s="76">
        <v>-50</v>
      </c>
      <c r="CS30" s="68">
        <v>-52.25</v>
      </c>
      <c r="CT30" s="68">
        <v>-43.95</v>
      </c>
      <c r="CU30" s="76">
        <v>142.86000000000001</v>
      </c>
      <c r="CV30" s="68">
        <v>4001.56</v>
      </c>
      <c r="CW30" s="68">
        <v>4586.33</v>
      </c>
      <c r="CX30" s="76">
        <v>-50</v>
      </c>
      <c r="CY30" s="68">
        <v>-50.68</v>
      </c>
      <c r="CZ30" s="68">
        <v>-62.05</v>
      </c>
      <c r="DA30" s="74" t="s">
        <v>188</v>
      </c>
      <c r="DB30" s="76">
        <v>-5.09</v>
      </c>
      <c r="DC30" s="76">
        <v>6.42</v>
      </c>
      <c r="DD30" s="68">
        <v>11.11</v>
      </c>
      <c r="DE30" s="68">
        <v>15.55</v>
      </c>
      <c r="DF30" s="76">
        <v>-14.29</v>
      </c>
      <c r="DG30" s="76">
        <v>-33.33</v>
      </c>
      <c r="DH30" s="68">
        <v>15.28</v>
      </c>
      <c r="DI30" s="68">
        <v>15.77</v>
      </c>
      <c r="DJ30" s="77">
        <v>0</v>
      </c>
      <c r="DK30" s="77">
        <v>0</v>
      </c>
      <c r="DL30" s="71">
        <v>0</v>
      </c>
      <c r="DM30" s="70">
        <v>0</v>
      </c>
      <c r="DN30" s="76">
        <v>4.92</v>
      </c>
      <c r="DO30" s="76">
        <v>45.12</v>
      </c>
      <c r="DP30" s="68">
        <v>87.31</v>
      </c>
      <c r="DQ30" s="68">
        <v>87.39</v>
      </c>
      <c r="DR30" s="78" t="s">
        <v>188</v>
      </c>
      <c r="DS30" s="79">
        <v>-7.63</v>
      </c>
      <c r="DT30" s="80">
        <v>0.16</v>
      </c>
      <c r="DU30" s="81">
        <v>5.3</v>
      </c>
      <c r="DV30" s="81">
        <v>8.5500000000000007</v>
      </c>
      <c r="DW30" s="80">
        <v>44.44</v>
      </c>
      <c r="DX30" s="80">
        <v>127.27</v>
      </c>
      <c r="DY30" s="81">
        <v>39.89</v>
      </c>
      <c r="DZ30" s="81">
        <v>34.08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-5.09</v>
      </c>
      <c r="EK30" s="76">
        <v>6.42</v>
      </c>
      <c r="EL30" s="68">
        <v>11.11</v>
      </c>
      <c r="EM30" s="76">
        <v>70</v>
      </c>
      <c r="EN30" s="76">
        <v>70</v>
      </c>
      <c r="EO30" s="68">
        <v>8.6199999999999992</v>
      </c>
      <c r="EP30" s="76">
        <v>6.45</v>
      </c>
      <c r="EQ30" s="76">
        <v>-9.91</v>
      </c>
      <c r="ER30" s="68">
        <v>3.62</v>
      </c>
      <c r="ES30" s="76">
        <v>-1.87</v>
      </c>
      <c r="ET30" s="76">
        <v>63.08</v>
      </c>
      <c r="EU30" s="68">
        <v>-27.71</v>
      </c>
      <c r="EV30" s="76">
        <v>-20.55</v>
      </c>
      <c r="EW30" s="76">
        <v>-24.35</v>
      </c>
      <c r="EX30" s="68">
        <v>-3.22</v>
      </c>
      <c r="EY30" s="76">
        <v>-15.31</v>
      </c>
      <c r="EZ30" s="76">
        <v>-23.94</v>
      </c>
      <c r="FA30" s="68">
        <v>-5.3</v>
      </c>
      <c r="FB30" s="76">
        <v>20.59</v>
      </c>
      <c r="FC30" s="76">
        <v>63.49</v>
      </c>
      <c r="FD30" s="68">
        <v>64.3</v>
      </c>
      <c r="FE30" s="74" t="s">
        <v>188</v>
      </c>
      <c r="FF30" s="79">
        <v>-5.09</v>
      </c>
      <c r="FG30" s="76">
        <v>6.42</v>
      </c>
      <c r="FH30" s="68">
        <v>11.11</v>
      </c>
      <c r="FI30" s="68">
        <v>15.55</v>
      </c>
      <c r="FJ30" s="84">
        <v>0</v>
      </c>
      <c r="FK30" s="84">
        <v>0</v>
      </c>
      <c r="FL30" s="85">
        <v>0</v>
      </c>
      <c r="FM30" s="85">
        <v>0</v>
      </c>
      <c r="FN30" s="76">
        <v>-7.5</v>
      </c>
      <c r="FO30" s="76">
        <v>21.57</v>
      </c>
      <c r="FP30" s="68">
        <v>92.07</v>
      </c>
      <c r="FQ30" s="68">
        <v>82.05</v>
      </c>
      <c r="FR30" s="76">
        <v>21.43</v>
      </c>
      <c r="FS30" s="76">
        <v>78.260000000000005</v>
      </c>
      <c r="FT30" s="68">
        <v>32.56</v>
      </c>
      <c r="FU30" s="68">
        <v>48.29</v>
      </c>
      <c r="FV30" s="76">
        <v>-2.56</v>
      </c>
      <c r="FW30" s="76">
        <v>-11.29</v>
      </c>
      <c r="FX30" s="68">
        <v>-7.36</v>
      </c>
      <c r="FY30" s="74" t="s">
        <v>188</v>
      </c>
      <c r="FZ30" s="68">
        <v>-8.19</v>
      </c>
      <c r="GA30" s="76">
        <v>9.52</v>
      </c>
      <c r="GB30" s="76">
        <v>27.13</v>
      </c>
      <c r="GC30" s="68">
        <v>-57.15</v>
      </c>
      <c r="GD30" s="68">
        <v>-51.68</v>
      </c>
      <c r="GE30" s="76">
        <v>-22.22</v>
      </c>
      <c r="GF30" s="76">
        <v>-2.7</v>
      </c>
      <c r="GG30" s="68">
        <v>4.67</v>
      </c>
      <c r="GH30" s="68">
        <v>0.49</v>
      </c>
      <c r="GI30" s="76">
        <v>-31.82</v>
      </c>
      <c r="GJ30" s="76">
        <v>-41.38</v>
      </c>
      <c r="GK30" s="68">
        <v>-34.79</v>
      </c>
      <c r="GL30" s="68">
        <v>-38.799999999999997</v>
      </c>
      <c r="GM30" s="76">
        <v>41.67</v>
      </c>
      <c r="GN30" s="76">
        <v>64</v>
      </c>
      <c r="GO30" s="68">
        <v>116.59</v>
      </c>
      <c r="GP30" s="68">
        <v>88.04</v>
      </c>
      <c r="GQ30" s="74" t="s">
        <v>188</v>
      </c>
      <c r="GR30" s="76">
        <v>-12.5</v>
      </c>
      <c r="GS30" s="76">
        <v>37.5</v>
      </c>
      <c r="GT30" s="68">
        <v>-9.25</v>
      </c>
      <c r="GU30" s="68">
        <v>-4.55</v>
      </c>
      <c r="GV30" s="76">
        <v>-33.78</v>
      </c>
      <c r="GW30" s="76">
        <v>-35.71</v>
      </c>
      <c r="GX30" s="68">
        <v>-14.69</v>
      </c>
      <c r="GY30" s="68">
        <v>-16.77</v>
      </c>
      <c r="GZ30" s="76">
        <v>-7.14</v>
      </c>
      <c r="HA30" s="76">
        <v>-16.03</v>
      </c>
      <c r="HB30" s="68">
        <v>-8.27</v>
      </c>
      <c r="HC30" s="68">
        <v>-7.46</v>
      </c>
      <c r="HD30" s="76">
        <v>-17.39</v>
      </c>
      <c r="HE30" s="76">
        <v>-18.420000000000002</v>
      </c>
      <c r="HF30" s="68">
        <v>-27.5</v>
      </c>
      <c r="HG30" s="68">
        <v>-25</v>
      </c>
      <c r="HH30" s="74" t="s">
        <v>188</v>
      </c>
      <c r="HI30" s="67">
        <v>-4.05</v>
      </c>
      <c r="HJ30" s="68">
        <v>0.91</v>
      </c>
      <c r="HK30" s="68">
        <v>11.11</v>
      </c>
      <c r="HL30" s="68">
        <v>7.69</v>
      </c>
      <c r="HM30" s="68">
        <v>2.34</v>
      </c>
      <c r="HN30" s="68">
        <v>9.42</v>
      </c>
      <c r="HO30" s="68">
        <v>-46.51</v>
      </c>
      <c r="HP30" s="68">
        <v>1.77</v>
      </c>
      <c r="HQ30" s="68">
        <v>53.22</v>
      </c>
      <c r="HR30" s="68">
        <v>-58.08</v>
      </c>
      <c r="HS30" s="68">
        <v>-2.91</v>
      </c>
      <c r="HT30" s="68">
        <v>-22.74</v>
      </c>
      <c r="HU30" s="68">
        <v>142.38</v>
      </c>
      <c r="HV30" s="68">
        <v>291.27</v>
      </c>
      <c r="HW30" s="68">
        <v>602.98</v>
      </c>
      <c r="HX30" s="74" t="s">
        <v>188</v>
      </c>
      <c r="HY30" s="67">
        <v>-44.03</v>
      </c>
      <c r="HZ30" s="68">
        <v>-47.77</v>
      </c>
      <c r="IA30" s="68">
        <v>-23.03</v>
      </c>
      <c r="IB30" s="68">
        <v>676.02</v>
      </c>
      <c r="IC30" s="68">
        <v>517.69000000000005</v>
      </c>
      <c r="ID30" s="68">
        <v>557.29</v>
      </c>
      <c r="IE30" s="68">
        <v>21.05</v>
      </c>
      <c r="IF30" s="68">
        <v>-46.56</v>
      </c>
      <c r="IG30" s="68">
        <v>-39.74</v>
      </c>
      <c r="IH30" s="68">
        <v>33.42</v>
      </c>
      <c r="II30" s="68">
        <v>-10.119999999999999</v>
      </c>
      <c r="IJ30" s="68">
        <v>3.13</v>
      </c>
      <c r="IK30" s="68">
        <v>57.03</v>
      </c>
      <c r="IL30" s="68">
        <v>81.709999999999994</v>
      </c>
      <c r="IM30" s="68">
        <v>2.78</v>
      </c>
      <c r="IN30" s="68">
        <v>68.52</v>
      </c>
      <c r="IO30" s="68">
        <v>18.72</v>
      </c>
      <c r="IP30" s="68">
        <v>-2.48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6</v>
      </c>
      <c r="B71" s="89" t="s">
        <v>191</v>
      </c>
      <c r="C71" s="90" t="s">
        <v>192</v>
      </c>
      <c r="D71" s="91">
        <v>1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4645669291341" right="0.4334645669291341" top="1.2791338582677159" bottom="1.2791338582677159" header="0.98385826771653495" footer="0.98385826771653495"/>
  <pageSetup paperSize="0" scale="87" fitToWidth="0" fitToHeight="0" pageOrder="overThenDown" orientation="portrait" horizontalDpi="0" verticalDpi="0" copies="0"/>
  <headerFooter alignWithMargins="0"/>
  <colBreaks count="1" manualBreakCount="1">
    <brk id="2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72CD-B624-42C0-97BB-1A7A64357BD0}">
  <sheetPr>
    <pageSetUpPr fitToPage="1"/>
  </sheetPr>
  <dimension ref="A1:IP71"/>
  <sheetViews>
    <sheetView view="pageBreakPreview" topLeftCell="GN1" zoomScale="80" zoomScaleNormal="90" zoomScaleSheetLayoutView="80" workbookViewId="0">
      <selection activeCell="BX3" sqref="BX1:BX1048576"/>
    </sheetView>
  </sheetViews>
  <sheetFormatPr defaultRowHeight="16.2" x14ac:dyDescent="0.3"/>
  <cols>
    <col min="1" max="1" width="22.109375" style="6" customWidth="1"/>
    <col min="2" max="2" width="15.33203125" style="6" customWidth="1"/>
    <col min="3" max="3" width="20.77734375" style="6" customWidth="1"/>
    <col min="4" max="4" width="19.5546875" style="6" customWidth="1"/>
    <col min="5" max="5" width="13.109375" style="6" customWidth="1"/>
    <col min="6" max="6" width="16.5546875" style="6" customWidth="1"/>
    <col min="7" max="7" width="16.44140625" style="6" customWidth="1"/>
    <col min="8" max="8" width="14.109375" style="6" customWidth="1"/>
    <col min="9" max="9" width="20.5546875" style="6" customWidth="1"/>
    <col min="10" max="10" width="21.88671875" style="6" customWidth="1"/>
    <col min="11" max="11" width="14.33203125" style="6" customWidth="1"/>
    <col min="12" max="12" width="18.77734375" style="6" customWidth="1"/>
    <col min="13" max="13" width="18.109375" style="6" customWidth="1"/>
    <col min="14" max="14" width="22.109375" style="6" customWidth="1"/>
    <col min="15" max="15" width="15.77734375" style="6" customWidth="1"/>
    <col min="16" max="16" width="17.77734375" style="6" customWidth="1"/>
    <col min="17" max="17" width="19.5546875" style="6" customWidth="1"/>
    <col min="18" max="18" width="14.88671875" style="6" customWidth="1"/>
    <col min="19" max="19" width="15.33203125" style="6" customWidth="1"/>
    <col min="20" max="20" width="19.5546875" style="6" customWidth="1"/>
    <col min="21" max="21" width="14.5546875" style="6" customWidth="1"/>
    <col min="22" max="22" width="18.5546875" style="6" customWidth="1"/>
    <col min="23" max="23" width="21.88671875" style="6" customWidth="1"/>
    <col min="24" max="24" width="16.5546875" style="6" customWidth="1"/>
    <col min="25" max="25" width="15.88671875" style="6" customWidth="1"/>
    <col min="26" max="26" width="17.88671875" style="6" customWidth="1"/>
    <col min="27" max="27" width="22.109375" style="6" customWidth="1"/>
    <col min="28" max="28" width="13.33203125" style="6" customWidth="1"/>
    <col min="29" max="29" width="17.109375" style="6" customWidth="1"/>
    <col min="30" max="30" width="18.44140625" style="6" customWidth="1"/>
    <col min="31" max="31" width="12.21875" style="6" customWidth="1"/>
    <col min="32" max="32" width="13.33203125" style="6" customWidth="1"/>
    <col min="33" max="33" width="17.5546875" style="6" customWidth="1"/>
    <col min="34" max="34" width="17.109375" style="6" customWidth="1"/>
    <col min="35" max="35" width="13.109375" style="6" customWidth="1"/>
    <col min="36" max="36" width="13.33203125" style="6" customWidth="1"/>
    <col min="37" max="38" width="17.109375" style="6" customWidth="1"/>
    <col min="39" max="39" width="9.77734375" style="6" customWidth="1"/>
    <col min="40" max="40" width="14.88671875" style="6" customWidth="1"/>
    <col min="41" max="41" width="14.44140625" style="6" customWidth="1"/>
    <col min="42" max="42" width="22.109375" style="6" customWidth="1"/>
    <col min="43" max="43" width="12.21875" style="6" customWidth="1"/>
    <col min="44" max="44" width="15.5546875" style="6" customWidth="1"/>
    <col min="45" max="45" width="17.77734375" style="6" customWidth="1"/>
    <col min="46" max="46" width="12.21875" style="6" customWidth="1"/>
    <col min="47" max="47" width="15.109375" style="6" customWidth="1"/>
    <col min="48" max="48" width="17.109375" style="6" customWidth="1"/>
    <col min="49" max="49" width="11.77734375" style="6" customWidth="1"/>
    <col min="50" max="50" width="13.88671875" style="6" customWidth="1"/>
    <col min="51" max="51" width="15.44140625" style="6" customWidth="1"/>
    <col min="52" max="52" width="11.33203125" style="6" customWidth="1"/>
    <col min="53" max="53" width="12.109375" style="6" customWidth="1"/>
    <col min="54" max="54" width="16.5546875" style="6" customWidth="1"/>
    <col min="55" max="55" width="11.109375" style="6" customWidth="1"/>
    <col min="56" max="56" width="12.33203125" style="6" customWidth="1"/>
    <col min="57" max="57" width="15" style="6" customWidth="1"/>
    <col min="58" max="58" width="17.44140625" style="6" customWidth="1"/>
    <col min="59" max="59" width="12.6640625" style="6" customWidth="1"/>
    <col min="60" max="60" width="17.5546875" style="6" customWidth="1"/>
    <col min="61" max="61" width="19.5546875" style="6" customWidth="1"/>
    <col min="62" max="62" width="11.5546875" style="6" customWidth="1"/>
    <col min="63" max="63" width="16.88671875" style="6" customWidth="1"/>
    <col min="64" max="64" width="19.5546875" style="6" customWidth="1"/>
    <col min="65" max="65" width="13.33203125" style="6" customWidth="1"/>
    <col min="66" max="66" width="20.44140625" style="6" customWidth="1"/>
    <col min="67" max="67" width="19.77734375" style="6" customWidth="1"/>
    <col min="68" max="68" width="12.88671875" style="6" customWidth="1"/>
    <col min="69" max="69" width="20.6640625" style="6" customWidth="1"/>
    <col min="70" max="70" width="23.33203125" style="6" customWidth="1"/>
    <col min="71" max="71" width="19.44140625" style="6" customWidth="1"/>
    <col min="72" max="72" width="11.21875" style="6" customWidth="1"/>
    <col min="73" max="74" width="16.77734375" style="6" customWidth="1"/>
    <col min="75" max="75" width="11" style="6" customWidth="1"/>
    <col min="76" max="76" width="15" style="6" customWidth="1"/>
    <col min="77" max="77" width="14.55468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5.77734375" style="6" customWidth="1"/>
    <col min="84" max="84" width="9.21875" style="6" customWidth="1"/>
    <col min="85" max="85" width="14.88671875" style="6" customWidth="1"/>
    <col min="86" max="86" width="14.6640625" style="6" customWidth="1"/>
    <col min="87" max="87" width="16.5546875" style="6" customWidth="1"/>
    <col min="88" max="88" width="9.5546875" style="6" customWidth="1"/>
    <col min="89" max="89" width="10.33203125" style="6" customWidth="1"/>
    <col min="90" max="90" width="15.44140625" style="6" customWidth="1"/>
    <col min="91" max="91" width="15" style="6" customWidth="1"/>
    <col min="92" max="92" width="10.77734375" style="6" customWidth="1"/>
    <col min="93" max="93" width="11.33203125" style="6" customWidth="1"/>
    <col min="94" max="94" width="15.77734375" style="6" customWidth="1"/>
    <col min="95" max="95" width="13.6640625" style="6" customWidth="1"/>
    <col min="96" max="96" width="8.44140625" style="6" customWidth="1"/>
    <col min="97" max="97" width="15.33203125" style="6" customWidth="1"/>
    <col min="98" max="98" width="14.33203125" style="6" customWidth="1"/>
    <col min="99" max="99" width="9.77734375" style="6" customWidth="1"/>
    <col min="100" max="100" width="15.5546875" style="6" customWidth="1"/>
    <col min="101" max="101" width="13.88671875" style="6" customWidth="1"/>
    <col min="102" max="102" width="8.77734375" style="6" customWidth="1"/>
    <col min="103" max="103" width="14.44140625" style="6" customWidth="1"/>
    <col min="104" max="104" width="13.33203125" style="6" customWidth="1"/>
    <col min="105" max="105" width="18.88671875" style="6" customWidth="1"/>
    <col min="106" max="106" width="10.6640625" style="6" customWidth="1"/>
    <col min="107" max="107" width="10.21875" style="6" customWidth="1"/>
    <col min="108" max="108" width="16.77734375" style="6" customWidth="1"/>
    <col min="109" max="109" width="14.6640625" style="6" customWidth="1"/>
    <col min="110" max="110" width="9.88671875" style="6" customWidth="1"/>
    <col min="111" max="111" width="10.77734375" style="6" customWidth="1"/>
    <col min="112" max="112" width="16.33203125" style="6" customWidth="1"/>
    <col min="113" max="113" width="13.44140625" style="6" customWidth="1"/>
    <col min="114" max="114" width="8.6640625" style="6" customWidth="1"/>
    <col min="115" max="115" width="10.109375" style="6" customWidth="1"/>
    <col min="116" max="116" width="15.55468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19" style="6" customWidth="1"/>
    <col min="123" max="123" width="11" style="6" customWidth="1"/>
    <col min="124" max="124" width="10.44140625" style="6" customWidth="1"/>
    <col min="125" max="125" width="16.6640625" style="6" customWidth="1"/>
    <col min="126" max="126" width="14.109375" style="6" customWidth="1"/>
    <col min="127" max="127" width="9.33203125" style="6" customWidth="1"/>
    <col min="128" max="128" width="10.44140625" style="6" customWidth="1"/>
    <col min="129" max="129" width="17.109375" style="6" customWidth="1"/>
    <col min="130" max="130" width="13.5546875" style="6" customWidth="1"/>
    <col min="131" max="131" width="9.5546875" style="6" customWidth="1"/>
    <col min="132" max="132" width="9.109375" style="6" customWidth="1"/>
    <col min="133" max="133" width="15.44140625" style="6" customWidth="1"/>
    <col min="134" max="134" width="13.3320312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18.21875" style="6" customWidth="1"/>
    <col min="140" max="140" width="6.77734375" style="6" customWidth="1"/>
    <col min="141" max="141" width="8.44140625" style="6" customWidth="1"/>
    <col min="142" max="142" width="14.33203125" style="6" customWidth="1"/>
    <col min="143" max="143" width="8" style="6" customWidth="1"/>
    <col min="144" max="144" width="8.109375" style="6" customWidth="1"/>
    <col min="145" max="145" width="15.44140625" style="6" customWidth="1"/>
    <col min="146" max="146" width="8.33203125" style="6" customWidth="1"/>
    <col min="147" max="147" width="7.77734375" style="6" customWidth="1"/>
    <col min="148" max="148" width="15.44140625" style="6" customWidth="1"/>
    <col min="149" max="149" width="7.88671875" style="6" customWidth="1"/>
    <col min="150" max="150" width="8.6640625" style="6" customWidth="1"/>
    <col min="151" max="151" width="15.77734375" style="6" customWidth="1"/>
    <col min="152" max="152" width="7.88671875" style="6" customWidth="1"/>
    <col min="153" max="153" width="7.44140625" style="6" customWidth="1"/>
    <col min="154" max="154" width="14.44140625" style="6" customWidth="1"/>
    <col min="155" max="155" width="7" style="6" customWidth="1"/>
    <col min="156" max="156" width="8.109375" style="6" customWidth="1"/>
    <col min="157" max="157" width="14.5546875" style="6" customWidth="1"/>
    <col min="158" max="158" width="6.6640625" style="6" customWidth="1"/>
    <col min="159" max="159" width="7.77734375" style="6" customWidth="1"/>
    <col min="160" max="160" width="14.77734375" style="6" customWidth="1"/>
    <col min="161" max="161" width="18.33203125" style="6" customWidth="1"/>
    <col min="162" max="162" width="10" style="6" customWidth="1"/>
    <col min="163" max="163" width="9.33203125" style="6" customWidth="1"/>
    <col min="164" max="164" width="15.44140625" style="6" customWidth="1"/>
    <col min="165" max="165" width="12.88671875" style="6" customWidth="1"/>
    <col min="166" max="166" width="9.21875" style="6" customWidth="1"/>
    <col min="167" max="167" width="9.5546875" style="6" customWidth="1"/>
    <col min="168" max="168" width="15.88671875" style="6" customWidth="1"/>
    <col min="169" max="169" width="14.5546875" style="6" customWidth="1"/>
    <col min="170" max="171" width="8" style="6" customWidth="1"/>
    <col min="172" max="173" width="13.33203125" style="6" customWidth="1"/>
    <col min="174" max="174" width="7.5546875" style="6" customWidth="1"/>
    <col min="175" max="175" width="7.21875" style="6" customWidth="1"/>
    <col min="176" max="176" width="14.77734375" style="6" customWidth="1"/>
    <col min="177" max="177" width="13.33203125" style="6" customWidth="1"/>
    <col min="178" max="178" width="6.88671875" style="6" customWidth="1"/>
    <col min="179" max="179" width="8" style="6" customWidth="1"/>
    <col min="180" max="180" width="15.77734375" style="6" customWidth="1"/>
    <col min="181" max="181" width="16.109375" style="6" customWidth="1"/>
    <col min="182" max="182" width="12.21875" style="6" customWidth="1"/>
    <col min="183" max="183" width="8.44140625" style="6" customWidth="1"/>
    <col min="184" max="184" width="8.5546875" style="6" customWidth="1"/>
    <col min="185" max="185" width="15.5546875" style="6" customWidth="1"/>
    <col min="186" max="186" width="12.21875" style="6" customWidth="1"/>
    <col min="187" max="187" width="8.109375" style="6" customWidth="1"/>
    <col min="188" max="188" width="8.77734375" style="6" customWidth="1"/>
    <col min="189" max="189" width="14.6640625" style="6" customWidth="1"/>
    <col min="190" max="190" width="13.109375" style="6" customWidth="1"/>
    <col min="191" max="191" width="9.33203125" style="6" customWidth="1"/>
    <col min="192" max="192" width="9.44140625" style="6" customWidth="1"/>
    <col min="193" max="193" width="16" style="6" customWidth="1"/>
    <col min="194" max="194" width="13.21875" style="6" customWidth="1"/>
    <col min="195" max="195" width="9.88671875" style="6" customWidth="1"/>
    <col min="196" max="196" width="10.109375" style="6" customWidth="1"/>
    <col min="197" max="197" width="18.33203125" style="6" customWidth="1"/>
    <col min="198" max="198" width="15.77734375" style="6" customWidth="1"/>
    <col min="199" max="199" width="16.44140625" style="6" customWidth="1"/>
    <col min="200" max="200" width="9.109375" style="6" customWidth="1"/>
    <col min="201" max="201" width="9.33203125" style="6" customWidth="1"/>
    <col min="202" max="202" width="15" style="6" customWidth="1"/>
    <col min="203" max="203" width="13.21875" style="6" customWidth="1"/>
    <col min="204" max="204" width="9.21875" style="6" customWidth="1"/>
    <col min="205" max="205" width="9.5546875" style="6" customWidth="1"/>
    <col min="206" max="206" width="15.33203125" style="6" customWidth="1"/>
    <col min="207" max="207" width="13.77734375" style="6" customWidth="1"/>
    <col min="208" max="208" width="11.44140625" style="6" customWidth="1"/>
    <col min="209" max="209" width="11.5546875" style="6" customWidth="1"/>
    <col min="210" max="210" width="15.21875" style="6" customWidth="1"/>
    <col min="211" max="211" width="14.109375" style="6" customWidth="1"/>
    <col min="212" max="212" width="11.21875" style="6" customWidth="1"/>
    <col min="213" max="213" width="11.44140625" style="6" customWidth="1"/>
    <col min="214" max="214" width="14.33203125" style="6" customWidth="1"/>
    <col min="215" max="215" width="16.33203125" style="6" customWidth="1"/>
    <col min="216" max="216" width="19.44140625" style="6" customWidth="1"/>
    <col min="217" max="217" width="14.5546875" style="6" customWidth="1"/>
    <col min="218" max="218" width="15.21875" style="6" customWidth="1"/>
    <col min="219" max="219" width="16.109375" style="6" customWidth="1"/>
    <col min="220" max="220" width="14" style="6" customWidth="1"/>
    <col min="221" max="221" width="13.5546875" style="6" customWidth="1"/>
    <col min="222" max="222" width="14.5546875" style="6" customWidth="1"/>
    <col min="223" max="223" width="12.44140625" style="6" customWidth="1"/>
    <col min="224" max="224" width="12.77734375" style="6" customWidth="1"/>
    <col min="225" max="225" width="14" style="6" customWidth="1"/>
    <col min="226" max="226" width="11.88671875" style="6" customWidth="1"/>
    <col min="227" max="227" width="11.6640625" style="6" customWidth="1"/>
    <col min="228" max="228" width="13.77734375" style="6" customWidth="1"/>
    <col min="229" max="230" width="13.88671875" style="6" customWidth="1"/>
    <col min="231" max="231" width="15.77734375" style="6" customWidth="1"/>
    <col min="232" max="232" width="14.6640625" style="6" customWidth="1"/>
    <col min="233" max="233" width="9.44140625" style="6" customWidth="1"/>
    <col min="234" max="234" width="10.88671875" style="6" customWidth="1"/>
    <col min="235" max="235" width="13.44140625" style="6" customWidth="1"/>
    <col min="236" max="236" width="9.88671875" style="6" customWidth="1"/>
    <col min="237" max="237" width="10.88671875" style="6" customWidth="1"/>
    <col min="238" max="238" width="12.33203125" style="6" customWidth="1"/>
    <col min="239" max="239" width="9.33203125" style="6" customWidth="1"/>
    <col min="240" max="240" width="10.77734375" style="6" customWidth="1"/>
    <col min="241" max="241" width="13.44140625" style="6" customWidth="1"/>
    <col min="242" max="242" width="9.5546875" style="6" customWidth="1"/>
    <col min="243" max="243" width="10.5546875" style="6" customWidth="1"/>
    <col min="244" max="244" width="12.33203125" style="6" customWidth="1"/>
    <col min="245" max="245" width="9.33203125" style="6" customWidth="1"/>
    <col min="246" max="246" width="10.5546875" style="6" customWidth="1"/>
    <col min="247" max="247" width="12.5546875" style="6" customWidth="1"/>
    <col min="248" max="248" width="10" style="6" customWidth="1"/>
    <col min="249" max="249" width="10.6640625" style="6" customWidth="1"/>
    <col min="250" max="250" width="12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表7. 臺北市核發建築物建造及拆除執照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7. Construction and Demolition Licenses in Ｔaipei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表7. 臺北市核發建築物建造及拆除執照(續1)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7. Construction and Demolition Licenses in Ｔaipei City(Cont.1)</v>
      </c>
      <c r="V1" s="181"/>
      <c r="W1" s="181"/>
      <c r="X1" s="181"/>
      <c r="Y1" s="181"/>
      <c r="Z1" s="181"/>
      <c r="AA1" s="182" t="str">
        <f>A1&amp;"(續2)"</f>
        <v>表7. 臺北市核發建築物建造及拆除執照(續2)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7. Construction and Demolition Licenses in Ｔaipei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表7. 臺北市核發建築物建造及拆除執照(續完)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7. Construction and Demolition Licenses in Ｔaipei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表7-1. 臺北市核發建築物使用執照-按用途別分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7-1. Usage Licenses in Ｔaipei City -By Use</v>
      </c>
      <c r="BN1" s="181"/>
      <c r="BO1" s="181"/>
      <c r="BP1" s="181"/>
      <c r="BQ1" s="181"/>
      <c r="BR1" s="181"/>
      <c r="BS1" s="190" t="str">
        <f>BF1&amp;"(續1)"</f>
        <v>表7-1. 臺北市核發建築物使用執照-按用途別分(續1)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7-1. Usage Licenses in Ｔaipei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表7-1. 臺北市核發建築物使用執照-按用途別分(續完)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7-1. Usage Licenses in Ｔaipei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表7-2. 臺北市核發建築物使用執照-按構造別分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7-2. Usage Licenses in Ｔaipei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表7-2. 臺北市核發建築物使用執照-按構造別分(續)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7-2. Usage Licenses in Ｔaipei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表7-3. 臺北市核發建築物使用執照-按高度別分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7-3. Usage Licenses in Ｔaipei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表7-4. 臺北市核發建築物使用執照-按層數別分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7-4. Usage Licenses in Ｔaipei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表7-4. 臺北市核發建築物使用執照-按層數別分(續1)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7-4. Usage Licenses in Ｔaipei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表7-4. 臺北市核發建築物使用執照-按層數別分(續完)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7-4. Usage Licenses in Ｔaipei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表7-5. 臺北市核發建築物使用執照-按使用分區別分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7-5. Usage Licenses in Ｔaipei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表7-5. 臺北市核發建築物使用執照-按使用分區別分(續)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7-5. Usage Licenses in Ｔaipei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336</v>
      </c>
      <c r="C9" s="46">
        <v>2742710</v>
      </c>
      <c r="D9" s="46">
        <v>44347583</v>
      </c>
      <c r="E9" s="58">
        <v>0</v>
      </c>
      <c r="F9" s="53">
        <v>0</v>
      </c>
      <c r="G9" s="52">
        <v>0</v>
      </c>
      <c r="H9" s="46">
        <v>10</v>
      </c>
      <c r="I9" s="46">
        <v>266486</v>
      </c>
      <c r="J9" s="46">
        <v>5119256</v>
      </c>
      <c r="K9" s="46">
        <v>9</v>
      </c>
      <c r="L9" s="46">
        <v>57741</v>
      </c>
      <c r="M9" s="46">
        <v>659585</v>
      </c>
      <c r="N9" s="44" t="s">
        <v>167</v>
      </c>
      <c r="O9" s="45">
        <v>20</v>
      </c>
      <c r="P9" s="46">
        <v>93538</v>
      </c>
      <c r="Q9" s="46">
        <v>1109419</v>
      </c>
      <c r="R9" s="46">
        <v>3</v>
      </c>
      <c r="S9" s="46">
        <v>4987</v>
      </c>
      <c r="T9" s="46">
        <v>54195</v>
      </c>
      <c r="U9" s="46">
        <v>4</v>
      </c>
      <c r="V9" s="46">
        <v>66299</v>
      </c>
      <c r="W9" s="46">
        <v>867669</v>
      </c>
      <c r="X9" s="46">
        <v>37</v>
      </c>
      <c r="Y9" s="46">
        <v>686686</v>
      </c>
      <c r="Z9" s="46">
        <v>12139051</v>
      </c>
      <c r="AA9" s="44" t="s">
        <v>167</v>
      </c>
      <c r="AB9" s="45">
        <v>2</v>
      </c>
      <c r="AC9" s="46">
        <v>15203</v>
      </c>
      <c r="AD9" s="46">
        <v>176951</v>
      </c>
      <c r="AE9" s="46">
        <v>244</v>
      </c>
      <c r="AF9" s="46">
        <v>11304</v>
      </c>
      <c r="AG9" s="46">
        <v>1548924</v>
      </c>
      <c r="AH9" s="46">
        <v>24198290</v>
      </c>
      <c r="AI9" s="46">
        <v>6</v>
      </c>
      <c r="AJ9" s="46">
        <v>6</v>
      </c>
      <c r="AK9" s="46">
        <v>2687</v>
      </c>
      <c r="AL9" s="46">
        <v>22042</v>
      </c>
      <c r="AM9" s="58">
        <v>0</v>
      </c>
      <c r="AN9" s="53">
        <v>0</v>
      </c>
      <c r="AO9" s="53">
        <v>0</v>
      </c>
      <c r="AP9" s="47" t="s">
        <v>167</v>
      </c>
      <c r="AQ9" s="46">
        <v>1</v>
      </c>
      <c r="AR9" s="46">
        <v>159</v>
      </c>
      <c r="AS9" s="46">
        <v>1125</v>
      </c>
      <c r="AT9" s="46">
        <v>1</v>
      </c>
      <c r="AU9" s="46">
        <v>159</v>
      </c>
      <c r="AV9" s="46">
        <v>1125</v>
      </c>
      <c r="AW9" s="46">
        <v>167</v>
      </c>
      <c r="AX9" s="46">
        <v>1849</v>
      </c>
      <c r="AY9" s="46">
        <v>520957</v>
      </c>
      <c r="AZ9" s="46">
        <v>112</v>
      </c>
      <c r="BA9" s="46">
        <v>1576</v>
      </c>
      <c r="BB9" s="46">
        <v>246100</v>
      </c>
      <c r="BC9" s="46">
        <v>55</v>
      </c>
      <c r="BD9" s="46">
        <v>273</v>
      </c>
      <c r="BE9" s="46">
        <v>274857</v>
      </c>
      <c r="BF9" s="44" t="s">
        <v>167</v>
      </c>
      <c r="BG9" s="45">
        <v>154</v>
      </c>
      <c r="BH9" s="46">
        <v>1533063</v>
      </c>
      <c r="BI9" s="46">
        <v>24630138</v>
      </c>
      <c r="BJ9" s="46">
        <v>2</v>
      </c>
      <c r="BK9" s="46">
        <v>77763</v>
      </c>
      <c r="BL9" s="46">
        <v>1285323</v>
      </c>
      <c r="BM9" s="46">
        <v>7</v>
      </c>
      <c r="BN9" s="46">
        <v>273703</v>
      </c>
      <c r="BO9" s="46">
        <v>5639961</v>
      </c>
      <c r="BP9" s="46">
        <v>5</v>
      </c>
      <c r="BQ9" s="46">
        <v>31419</v>
      </c>
      <c r="BR9" s="46">
        <v>378393</v>
      </c>
      <c r="BS9" s="48" t="s">
        <v>167</v>
      </c>
      <c r="BT9" s="45">
        <v>27</v>
      </c>
      <c r="BU9" s="46">
        <v>150284</v>
      </c>
      <c r="BV9" s="46">
        <v>2164281</v>
      </c>
      <c r="BW9" s="53">
        <v>0</v>
      </c>
      <c r="BX9" s="53">
        <v>0</v>
      </c>
      <c r="BY9" s="53">
        <v>0</v>
      </c>
      <c r="BZ9" s="46">
        <v>3</v>
      </c>
      <c r="CA9" s="46">
        <v>6807</v>
      </c>
      <c r="CB9" s="46">
        <v>59447</v>
      </c>
      <c r="CC9" s="46">
        <v>28</v>
      </c>
      <c r="CD9" s="46">
        <v>307696</v>
      </c>
      <c r="CE9" s="46">
        <v>4772917</v>
      </c>
      <c r="CF9" s="53">
        <v>0</v>
      </c>
      <c r="CG9" s="53">
        <v>0</v>
      </c>
      <c r="CH9" s="53">
        <v>0</v>
      </c>
      <c r="CI9" s="49" t="s">
        <v>167</v>
      </c>
      <c r="CJ9" s="50">
        <v>80</v>
      </c>
      <c r="CK9" s="50">
        <v>4544</v>
      </c>
      <c r="CL9" s="46">
        <v>684310</v>
      </c>
      <c r="CM9" s="46">
        <v>10320968</v>
      </c>
      <c r="CN9" s="46">
        <v>1</v>
      </c>
      <c r="CO9" s="46">
        <v>1</v>
      </c>
      <c r="CP9" s="46">
        <v>474</v>
      </c>
      <c r="CQ9" s="46">
        <v>3879</v>
      </c>
      <c r="CR9" s="55">
        <v>0</v>
      </c>
      <c r="CS9" s="52">
        <v>0</v>
      </c>
      <c r="CT9" s="52">
        <v>0</v>
      </c>
      <c r="CU9" s="46">
        <v>1</v>
      </c>
      <c r="CV9" s="46">
        <v>607</v>
      </c>
      <c r="CW9" s="46">
        <v>4969</v>
      </c>
      <c r="CX9" s="46">
        <v>1</v>
      </c>
      <c r="CY9" s="46">
        <v>607</v>
      </c>
      <c r="CZ9" s="46">
        <v>4969</v>
      </c>
      <c r="DA9" s="49" t="s">
        <v>167</v>
      </c>
      <c r="DB9" s="46">
        <v>154</v>
      </c>
      <c r="DC9" s="46">
        <v>183</v>
      </c>
      <c r="DD9" s="46">
        <v>1533063</v>
      </c>
      <c r="DE9" s="46">
        <v>24630138</v>
      </c>
      <c r="DF9" s="51">
        <v>0</v>
      </c>
      <c r="DG9" s="51">
        <v>0</v>
      </c>
      <c r="DH9" s="52">
        <v>0</v>
      </c>
      <c r="DI9" s="52">
        <v>0</v>
      </c>
      <c r="DJ9" s="51">
        <v>0</v>
      </c>
      <c r="DK9" s="51">
        <v>0</v>
      </c>
      <c r="DL9" s="52">
        <v>0</v>
      </c>
      <c r="DM9" s="53">
        <v>0</v>
      </c>
      <c r="DN9" s="46">
        <v>39</v>
      </c>
      <c r="DO9" s="46">
        <v>41</v>
      </c>
      <c r="DP9" s="46">
        <v>686826</v>
      </c>
      <c r="DQ9" s="46">
        <v>13281514</v>
      </c>
      <c r="DR9" s="54" t="s">
        <v>167</v>
      </c>
      <c r="DS9" s="45">
        <v>101</v>
      </c>
      <c r="DT9" s="46">
        <v>128</v>
      </c>
      <c r="DU9" s="46">
        <v>705349</v>
      </c>
      <c r="DV9" s="46">
        <v>9039057</v>
      </c>
      <c r="DW9" s="46">
        <v>11</v>
      </c>
      <c r="DX9" s="46">
        <v>11</v>
      </c>
      <c r="DY9" s="46">
        <v>138894</v>
      </c>
      <c r="DZ9" s="46">
        <v>2294572</v>
      </c>
      <c r="EA9" s="46">
        <v>3</v>
      </c>
      <c r="EB9" s="46">
        <v>3</v>
      </c>
      <c r="EC9" s="46">
        <v>1994</v>
      </c>
      <c r="ED9" s="46">
        <v>14995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154</v>
      </c>
      <c r="EK9" s="46">
        <v>183</v>
      </c>
      <c r="EL9" s="46">
        <v>1533063</v>
      </c>
      <c r="EM9" s="46">
        <v>7</v>
      </c>
      <c r="EN9" s="46">
        <v>10</v>
      </c>
      <c r="EO9" s="46">
        <v>15760</v>
      </c>
      <c r="EP9" s="46">
        <v>30</v>
      </c>
      <c r="EQ9" s="46">
        <v>32</v>
      </c>
      <c r="ER9" s="46">
        <v>26906</v>
      </c>
      <c r="ES9" s="46">
        <v>56</v>
      </c>
      <c r="ET9" s="46">
        <v>69</v>
      </c>
      <c r="EU9" s="46">
        <v>179602</v>
      </c>
      <c r="EV9" s="46">
        <v>21</v>
      </c>
      <c r="EW9" s="46">
        <v>24</v>
      </c>
      <c r="EX9" s="46">
        <v>182650</v>
      </c>
      <c r="EY9" s="46">
        <v>20</v>
      </c>
      <c r="EZ9" s="46">
        <v>24</v>
      </c>
      <c r="FA9" s="46">
        <v>462117</v>
      </c>
      <c r="FB9" s="46">
        <v>20</v>
      </c>
      <c r="FC9" s="46">
        <v>24</v>
      </c>
      <c r="FD9" s="46">
        <v>666028</v>
      </c>
      <c r="FE9" s="48" t="s">
        <v>167</v>
      </c>
      <c r="FF9" s="45">
        <v>154</v>
      </c>
      <c r="FG9" s="46">
        <v>183</v>
      </c>
      <c r="FH9" s="46">
        <v>1533063</v>
      </c>
      <c r="FI9" s="46">
        <v>24630138</v>
      </c>
      <c r="FJ9" s="55">
        <v>0</v>
      </c>
      <c r="FK9" s="55">
        <v>0</v>
      </c>
      <c r="FL9" s="53">
        <v>0</v>
      </c>
      <c r="FM9" s="53">
        <v>0</v>
      </c>
      <c r="FN9" s="46">
        <v>17</v>
      </c>
      <c r="FO9" s="46">
        <v>20</v>
      </c>
      <c r="FP9" s="46">
        <v>23374</v>
      </c>
      <c r="FQ9" s="46">
        <v>286387</v>
      </c>
      <c r="FR9" s="46">
        <v>8</v>
      </c>
      <c r="FS9" s="46">
        <v>9</v>
      </c>
      <c r="FT9" s="46">
        <v>9671</v>
      </c>
      <c r="FU9" s="46">
        <v>102602</v>
      </c>
      <c r="FV9" s="46">
        <v>12</v>
      </c>
      <c r="FW9" s="46">
        <v>13</v>
      </c>
      <c r="FX9" s="46">
        <v>14958</v>
      </c>
      <c r="FY9" s="49" t="s">
        <v>167</v>
      </c>
      <c r="FZ9" s="45">
        <v>240297</v>
      </c>
      <c r="GA9" s="46">
        <v>10</v>
      </c>
      <c r="GB9" s="46">
        <v>14</v>
      </c>
      <c r="GC9" s="46">
        <v>30305</v>
      </c>
      <c r="GD9" s="46">
        <v>301471</v>
      </c>
      <c r="GE9" s="46">
        <v>17</v>
      </c>
      <c r="GF9" s="46">
        <v>23</v>
      </c>
      <c r="GG9" s="46">
        <v>59638</v>
      </c>
      <c r="GH9" s="46">
        <v>598577</v>
      </c>
      <c r="GI9" s="46">
        <v>6</v>
      </c>
      <c r="GJ9" s="46">
        <v>7</v>
      </c>
      <c r="GK9" s="46">
        <v>51711</v>
      </c>
      <c r="GL9" s="46">
        <v>619852</v>
      </c>
      <c r="GM9" s="46">
        <v>21</v>
      </c>
      <c r="GN9" s="46">
        <v>24</v>
      </c>
      <c r="GO9" s="46">
        <v>60302</v>
      </c>
      <c r="GP9" s="46">
        <v>709369</v>
      </c>
      <c r="GQ9" s="49" t="s">
        <v>167</v>
      </c>
      <c r="GR9" s="45">
        <v>6</v>
      </c>
      <c r="GS9" s="46">
        <v>6</v>
      </c>
      <c r="GT9" s="46">
        <v>33534</v>
      </c>
      <c r="GU9" s="46">
        <v>402905</v>
      </c>
      <c r="GV9" s="46">
        <v>19</v>
      </c>
      <c r="GW9" s="46">
        <v>20</v>
      </c>
      <c r="GX9" s="46">
        <v>290933</v>
      </c>
      <c r="GY9" s="46">
        <v>4569391</v>
      </c>
      <c r="GZ9" s="46">
        <v>19</v>
      </c>
      <c r="HA9" s="46">
        <v>24</v>
      </c>
      <c r="HB9" s="46">
        <v>316077</v>
      </c>
      <c r="HC9" s="46">
        <v>4847096</v>
      </c>
      <c r="HD9" s="46">
        <v>13</v>
      </c>
      <c r="HE9" s="46">
        <v>17</v>
      </c>
      <c r="HF9" s="46">
        <v>323281</v>
      </c>
      <c r="HG9" s="46">
        <v>5512770</v>
      </c>
      <c r="HH9" s="56" t="s">
        <v>167</v>
      </c>
      <c r="HI9" s="46">
        <v>1578085</v>
      </c>
      <c r="HJ9" s="46">
        <v>116453</v>
      </c>
      <c r="HK9" s="46">
        <v>1533063</v>
      </c>
      <c r="HL9" s="46">
        <v>188713</v>
      </c>
      <c r="HM9" s="46">
        <v>43369</v>
      </c>
      <c r="HN9" s="46">
        <v>607143</v>
      </c>
      <c r="HO9" s="46">
        <v>76968</v>
      </c>
      <c r="HP9" s="46">
        <v>19683</v>
      </c>
      <c r="HQ9" s="46">
        <v>438132</v>
      </c>
      <c r="HR9" s="46">
        <v>54129</v>
      </c>
      <c r="HS9" s="46">
        <v>18491</v>
      </c>
      <c r="HT9" s="46">
        <v>213174</v>
      </c>
      <c r="HU9" s="46">
        <v>305093</v>
      </c>
      <c r="HV9" s="46">
        <v>4272</v>
      </c>
      <c r="HW9" s="46">
        <v>54775</v>
      </c>
      <c r="HX9" s="57" t="s">
        <v>167</v>
      </c>
      <c r="HY9" s="45">
        <v>944250</v>
      </c>
      <c r="HZ9" s="46">
        <v>27481</v>
      </c>
      <c r="IA9" s="46">
        <v>174202</v>
      </c>
      <c r="IB9" s="59">
        <v>0</v>
      </c>
      <c r="IC9" s="52">
        <v>0</v>
      </c>
      <c r="ID9" s="52">
        <v>0</v>
      </c>
      <c r="IE9" s="59">
        <v>0</v>
      </c>
      <c r="IF9" s="52">
        <v>0</v>
      </c>
      <c r="IG9" s="52">
        <v>0</v>
      </c>
      <c r="IH9" s="46">
        <v>8932</v>
      </c>
      <c r="II9" s="46">
        <v>3157</v>
      </c>
      <c r="IJ9" s="46">
        <v>45637</v>
      </c>
      <c r="IK9" s="59">
        <v>0</v>
      </c>
      <c r="IL9" s="52">
        <v>0</v>
      </c>
      <c r="IM9" s="52">
        <v>0</v>
      </c>
      <c r="IN9" s="59">
        <v>0</v>
      </c>
      <c r="IO9" s="59">
        <v>0</v>
      </c>
      <c r="IP9" s="52">
        <v>0</v>
      </c>
    </row>
    <row r="10" spans="1:250" ht="24" customHeight="1" x14ac:dyDescent="0.3">
      <c r="A10" s="44" t="s">
        <v>168</v>
      </c>
      <c r="B10" s="45">
        <v>324</v>
      </c>
      <c r="C10" s="46">
        <v>4734502</v>
      </c>
      <c r="D10" s="46">
        <v>88256762</v>
      </c>
      <c r="E10" s="58">
        <v>0</v>
      </c>
      <c r="F10" s="53">
        <v>0</v>
      </c>
      <c r="G10" s="52">
        <v>0</v>
      </c>
      <c r="H10" s="46">
        <v>12</v>
      </c>
      <c r="I10" s="46">
        <v>448828</v>
      </c>
      <c r="J10" s="46">
        <v>8433761</v>
      </c>
      <c r="K10" s="46">
        <v>12</v>
      </c>
      <c r="L10" s="46">
        <v>72215</v>
      </c>
      <c r="M10" s="46">
        <v>917764</v>
      </c>
      <c r="N10" s="44" t="s">
        <v>168</v>
      </c>
      <c r="O10" s="45">
        <v>18</v>
      </c>
      <c r="P10" s="46">
        <v>86263</v>
      </c>
      <c r="Q10" s="46">
        <v>1092753</v>
      </c>
      <c r="R10" s="46">
        <v>1</v>
      </c>
      <c r="S10" s="46">
        <v>12424</v>
      </c>
      <c r="T10" s="46">
        <v>158407</v>
      </c>
      <c r="U10" s="46">
        <v>3</v>
      </c>
      <c r="V10" s="46">
        <v>3400</v>
      </c>
      <c r="W10" s="46">
        <v>59935</v>
      </c>
      <c r="X10" s="46">
        <v>48</v>
      </c>
      <c r="Y10" s="46">
        <v>2650132</v>
      </c>
      <c r="Z10" s="46">
        <v>53945037</v>
      </c>
      <c r="AA10" s="44" t="s">
        <v>168</v>
      </c>
      <c r="AB10" s="45">
        <v>2</v>
      </c>
      <c r="AC10" s="46">
        <v>37208</v>
      </c>
      <c r="AD10" s="46">
        <v>586469</v>
      </c>
      <c r="AE10" s="46">
        <v>223</v>
      </c>
      <c r="AF10" s="46">
        <v>10666</v>
      </c>
      <c r="AG10" s="46">
        <v>1417522</v>
      </c>
      <c r="AH10" s="46">
        <v>23020297</v>
      </c>
      <c r="AI10" s="46">
        <v>1</v>
      </c>
      <c r="AJ10" s="46">
        <v>1</v>
      </c>
      <c r="AK10" s="46">
        <v>573</v>
      </c>
      <c r="AL10" s="46">
        <v>4683</v>
      </c>
      <c r="AM10" s="46">
        <v>1</v>
      </c>
      <c r="AN10" s="46">
        <v>1403</v>
      </c>
      <c r="AO10" s="46">
        <v>13034</v>
      </c>
      <c r="AP10" s="47" t="s">
        <v>168</v>
      </c>
      <c r="AQ10" s="46">
        <v>3</v>
      </c>
      <c r="AR10" s="46">
        <v>4534</v>
      </c>
      <c r="AS10" s="46">
        <v>24622</v>
      </c>
      <c r="AT10" s="46">
        <v>3</v>
      </c>
      <c r="AU10" s="46">
        <v>4534</v>
      </c>
      <c r="AV10" s="46">
        <v>24622</v>
      </c>
      <c r="AW10" s="46">
        <v>144</v>
      </c>
      <c r="AX10" s="46">
        <v>2313</v>
      </c>
      <c r="AY10" s="46">
        <v>465454</v>
      </c>
      <c r="AZ10" s="46">
        <v>110</v>
      </c>
      <c r="BA10" s="46">
        <v>2157</v>
      </c>
      <c r="BB10" s="46">
        <v>319664</v>
      </c>
      <c r="BC10" s="46">
        <v>34</v>
      </c>
      <c r="BD10" s="46">
        <v>156</v>
      </c>
      <c r="BE10" s="46">
        <v>145790</v>
      </c>
      <c r="BF10" s="44" t="s">
        <v>168</v>
      </c>
      <c r="BG10" s="45">
        <v>152</v>
      </c>
      <c r="BH10" s="46">
        <v>1675706</v>
      </c>
      <c r="BI10" s="46">
        <v>26478602</v>
      </c>
      <c r="BJ10" s="53">
        <v>0</v>
      </c>
      <c r="BK10" s="53">
        <v>0</v>
      </c>
      <c r="BL10" s="53">
        <v>0</v>
      </c>
      <c r="BM10" s="46">
        <v>6</v>
      </c>
      <c r="BN10" s="46">
        <v>73383</v>
      </c>
      <c r="BO10" s="46">
        <v>1133172</v>
      </c>
      <c r="BP10" s="46">
        <v>3</v>
      </c>
      <c r="BQ10" s="46">
        <v>5878</v>
      </c>
      <c r="BR10" s="46">
        <v>73579</v>
      </c>
      <c r="BS10" s="48" t="s">
        <v>168</v>
      </c>
      <c r="BT10" s="45">
        <v>26</v>
      </c>
      <c r="BU10" s="46">
        <v>74580</v>
      </c>
      <c r="BV10" s="46">
        <v>867349</v>
      </c>
      <c r="BW10" s="46">
        <v>2</v>
      </c>
      <c r="BX10" s="46">
        <v>769</v>
      </c>
      <c r="BY10" s="46">
        <v>6803</v>
      </c>
      <c r="BZ10" s="46">
        <v>8</v>
      </c>
      <c r="CA10" s="46">
        <v>183393</v>
      </c>
      <c r="CB10" s="46">
        <v>2205677</v>
      </c>
      <c r="CC10" s="46">
        <v>17</v>
      </c>
      <c r="CD10" s="46">
        <v>389083</v>
      </c>
      <c r="CE10" s="46">
        <v>6824279</v>
      </c>
      <c r="CF10" s="46">
        <v>1</v>
      </c>
      <c r="CG10" s="46">
        <v>53327</v>
      </c>
      <c r="CH10" s="46">
        <v>820705</v>
      </c>
      <c r="CI10" s="49" t="s">
        <v>168</v>
      </c>
      <c r="CJ10" s="50">
        <v>81</v>
      </c>
      <c r="CK10" s="50">
        <v>6132</v>
      </c>
      <c r="CL10" s="46">
        <v>888440</v>
      </c>
      <c r="CM10" s="46">
        <v>14504028</v>
      </c>
      <c r="CN10" s="46">
        <v>3</v>
      </c>
      <c r="CO10" s="46">
        <v>3</v>
      </c>
      <c r="CP10" s="46">
        <v>1411</v>
      </c>
      <c r="CQ10" s="46">
        <v>11719</v>
      </c>
      <c r="CR10" s="55">
        <v>0</v>
      </c>
      <c r="CS10" s="52">
        <v>0</v>
      </c>
      <c r="CT10" s="52">
        <v>0</v>
      </c>
      <c r="CU10" s="46">
        <v>5</v>
      </c>
      <c r="CV10" s="46">
        <v>5442</v>
      </c>
      <c r="CW10" s="46">
        <v>31291</v>
      </c>
      <c r="CX10" s="46">
        <v>5</v>
      </c>
      <c r="CY10" s="46">
        <v>5442</v>
      </c>
      <c r="CZ10" s="46">
        <v>31291</v>
      </c>
      <c r="DA10" s="49" t="s">
        <v>168</v>
      </c>
      <c r="DB10" s="46">
        <v>152</v>
      </c>
      <c r="DC10" s="46">
        <v>222</v>
      </c>
      <c r="DD10" s="46">
        <v>1675706</v>
      </c>
      <c r="DE10" s="46">
        <v>26478602</v>
      </c>
      <c r="DF10" s="46">
        <v>7</v>
      </c>
      <c r="DG10" s="46">
        <v>7</v>
      </c>
      <c r="DH10" s="46">
        <v>1419</v>
      </c>
      <c r="DI10" s="46">
        <v>12713</v>
      </c>
      <c r="DJ10" s="46">
        <v>1</v>
      </c>
      <c r="DK10" s="46">
        <v>25</v>
      </c>
      <c r="DL10" s="46">
        <v>4146</v>
      </c>
      <c r="DM10" s="46">
        <v>21758</v>
      </c>
      <c r="DN10" s="46">
        <v>27</v>
      </c>
      <c r="DO10" s="46">
        <v>36</v>
      </c>
      <c r="DP10" s="46">
        <v>465870</v>
      </c>
      <c r="DQ10" s="46">
        <v>9811655</v>
      </c>
      <c r="DR10" s="54" t="s">
        <v>168</v>
      </c>
      <c r="DS10" s="45">
        <v>104</v>
      </c>
      <c r="DT10" s="46">
        <v>135</v>
      </c>
      <c r="DU10" s="46">
        <v>941899</v>
      </c>
      <c r="DV10" s="46">
        <v>12006218</v>
      </c>
      <c r="DW10" s="46">
        <v>9</v>
      </c>
      <c r="DX10" s="46">
        <v>13</v>
      </c>
      <c r="DY10" s="46">
        <v>261823</v>
      </c>
      <c r="DZ10" s="46">
        <v>4622374</v>
      </c>
      <c r="EA10" s="46">
        <v>4</v>
      </c>
      <c r="EB10" s="46">
        <v>6</v>
      </c>
      <c r="EC10" s="46">
        <v>549</v>
      </c>
      <c r="ED10" s="46">
        <v>3884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152</v>
      </c>
      <c r="EK10" s="46">
        <v>222</v>
      </c>
      <c r="EL10" s="46">
        <v>1675706</v>
      </c>
      <c r="EM10" s="46">
        <v>18</v>
      </c>
      <c r="EN10" s="46">
        <v>53</v>
      </c>
      <c r="EO10" s="46">
        <v>9339</v>
      </c>
      <c r="EP10" s="46">
        <v>20</v>
      </c>
      <c r="EQ10" s="46">
        <v>23</v>
      </c>
      <c r="ER10" s="46">
        <v>18611</v>
      </c>
      <c r="ES10" s="46">
        <v>45</v>
      </c>
      <c r="ET10" s="46">
        <v>55</v>
      </c>
      <c r="EU10" s="46">
        <v>160175</v>
      </c>
      <c r="EV10" s="46">
        <v>24</v>
      </c>
      <c r="EW10" s="46">
        <v>32</v>
      </c>
      <c r="EX10" s="46">
        <v>371308</v>
      </c>
      <c r="EY10" s="46">
        <v>29</v>
      </c>
      <c r="EZ10" s="46">
        <v>34</v>
      </c>
      <c r="FA10" s="46">
        <v>479577</v>
      </c>
      <c r="FB10" s="46">
        <v>16</v>
      </c>
      <c r="FC10" s="46">
        <v>25</v>
      </c>
      <c r="FD10" s="46">
        <v>636696</v>
      </c>
      <c r="FE10" s="48" t="s">
        <v>168</v>
      </c>
      <c r="FF10" s="45">
        <v>152</v>
      </c>
      <c r="FG10" s="46">
        <v>222</v>
      </c>
      <c r="FH10" s="46">
        <v>1675706</v>
      </c>
      <c r="FI10" s="46">
        <v>26478602</v>
      </c>
      <c r="FJ10" s="55">
        <v>0</v>
      </c>
      <c r="FK10" s="55">
        <v>0</v>
      </c>
      <c r="FL10" s="53">
        <v>0</v>
      </c>
      <c r="FM10" s="53">
        <v>0</v>
      </c>
      <c r="FN10" s="46">
        <v>22</v>
      </c>
      <c r="FO10" s="46">
        <v>34</v>
      </c>
      <c r="FP10" s="46">
        <v>12442</v>
      </c>
      <c r="FQ10" s="46">
        <v>200564</v>
      </c>
      <c r="FR10" s="46">
        <v>8</v>
      </c>
      <c r="FS10" s="46">
        <v>32</v>
      </c>
      <c r="FT10" s="46">
        <v>13681</v>
      </c>
      <c r="FU10" s="46">
        <v>103119</v>
      </c>
      <c r="FV10" s="46">
        <v>10</v>
      </c>
      <c r="FW10" s="46">
        <v>12</v>
      </c>
      <c r="FX10" s="46">
        <v>7348</v>
      </c>
      <c r="FY10" s="49" t="s">
        <v>168</v>
      </c>
      <c r="FZ10" s="45">
        <v>62871</v>
      </c>
      <c r="GA10" s="46">
        <v>8</v>
      </c>
      <c r="GB10" s="46">
        <v>14</v>
      </c>
      <c r="GC10" s="46">
        <v>49038</v>
      </c>
      <c r="GD10" s="46">
        <v>444058</v>
      </c>
      <c r="GE10" s="46">
        <v>13</v>
      </c>
      <c r="GF10" s="46">
        <v>15</v>
      </c>
      <c r="GG10" s="46">
        <v>27870</v>
      </c>
      <c r="GH10" s="46">
        <v>227606</v>
      </c>
      <c r="GI10" s="46">
        <v>5</v>
      </c>
      <c r="GJ10" s="46">
        <v>5</v>
      </c>
      <c r="GK10" s="46">
        <v>9202</v>
      </c>
      <c r="GL10" s="46">
        <v>97729</v>
      </c>
      <c r="GM10" s="46">
        <v>13</v>
      </c>
      <c r="GN10" s="46">
        <v>15</v>
      </c>
      <c r="GO10" s="46">
        <v>90539</v>
      </c>
      <c r="GP10" s="46">
        <v>971300</v>
      </c>
      <c r="GQ10" s="49" t="s">
        <v>168</v>
      </c>
      <c r="GR10" s="45">
        <v>10</v>
      </c>
      <c r="GS10" s="46">
        <v>10</v>
      </c>
      <c r="GT10" s="46">
        <v>112135</v>
      </c>
      <c r="GU10" s="46">
        <v>1314981</v>
      </c>
      <c r="GV10" s="46">
        <v>22</v>
      </c>
      <c r="GW10" s="46">
        <v>29</v>
      </c>
      <c r="GX10" s="46">
        <v>337903</v>
      </c>
      <c r="GY10" s="46">
        <v>4446790</v>
      </c>
      <c r="GZ10" s="46">
        <v>22</v>
      </c>
      <c r="HA10" s="46">
        <v>28</v>
      </c>
      <c r="HB10" s="46">
        <v>326610</v>
      </c>
      <c r="HC10" s="46">
        <v>4664223</v>
      </c>
      <c r="HD10" s="46">
        <v>10</v>
      </c>
      <c r="HE10" s="46">
        <v>13</v>
      </c>
      <c r="HF10" s="46">
        <v>227301</v>
      </c>
      <c r="HG10" s="46">
        <v>3904654</v>
      </c>
      <c r="HH10" s="56" t="s">
        <v>168</v>
      </c>
      <c r="HI10" s="46">
        <v>4661342</v>
      </c>
      <c r="HJ10" s="46">
        <v>135095</v>
      </c>
      <c r="HK10" s="46">
        <v>1675706</v>
      </c>
      <c r="HL10" s="46">
        <v>301803</v>
      </c>
      <c r="HM10" s="46">
        <v>44347</v>
      </c>
      <c r="HN10" s="46">
        <v>637028</v>
      </c>
      <c r="HO10" s="46">
        <v>41306</v>
      </c>
      <c r="HP10" s="46">
        <v>18454</v>
      </c>
      <c r="HQ10" s="46">
        <v>378675</v>
      </c>
      <c r="HR10" s="46">
        <v>32355</v>
      </c>
      <c r="HS10" s="46">
        <v>14800</v>
      </c>
      <c r="HT10" s="46">
        <v>105612</v>
      </c>
      <c r="HU10" s="46">
        <v>565129</v>
      </c>
      <c r="HV10" s="46">
        <v>21891</v>
      </c>
      <c r="HW10" s="46">
        <v>253555</v>
      </c>
      <c r="HX10" s="57" t="s">
        <v>168</v>
      </c>
      <c r="HY10" s="45">
        <v>3662914</v>
      </c>
      <c r="HZ10" s="46">
        <v>24398</v>
      </c>
      <c r="IA10" s="46">
        <v>161925</v>
      </c>
      <c r="IB10" s="59">
        <v>0</v>
      </c>
      <c r="IC10" s="52">
        <v>0</v>
      </c>
      <c r="ID10" s="52">
        <v>0</v>
      </c>
      <c r="IE10" s="46">
        <v>11697</v>
      </c>
      <c r="IF10" s="46">
        <v>4006</v>
      </c>
      <c r="IG10" s="46">
        <v>4146</v>
      </c>
      <c r="IH10" s="46">
        <v>46138</v>
      </c>
      <c r="II10" s="46">
        <v>7199</v>
      </c>
      <c r="IJ10" s="46">
        <v>134765</v>
      </c>
      <c r="IK10" s="59">
        <v>0</v>
      </c>
      <c r="IL10" s="52">
        <v>0</v>
      </c>
      <c r="IM10" s="52">
        <v>0</v>
      </c>
      <c r="IN10" s="59">
        <v>0</v>
      </c>
      <c r="IO10" s="59">
        <v>0</v>
      </c>
      <c r="IP10" s="52">
        <v>0</v>
      </c>
    </row>
    <row r="11" spans="1:250" ht="24" customHeight="1" x14ac:dyDescent="0.3">
      <c r="A11" s="44" t="s">
        <v>169</v>
      </c>
      <c r="B11" s="45">
        <v>266</v>
      </c>
      <c r="C11" s="46">
        <v>3482335</v>
      </c>
      <c r="D11" s="46">
        <v>63125914</v>
      </c>
      <c r="E11" s="58">
        <v>0</v>
      </c>
      <c r="F11" s="53">
        <v>0</v>
      </c>
      <c r="G11" s="52">
        <v>0</v>
      </c>
      <c r="H11" s="46">
        <v>5</v>
      </c>
      <c r="I11" s="46">
        <v>149799</v>
      </c>
      <c r="J11" s="46">
        <v>3064297</v>
      </c>
      <c r="K11" s="46">
        <v>8</v>
      </c>
      <c r="L11" s="46">
        <v>79658</v>
      </c>
      <c r="M11" s="46">
        <v>1010599</v>
      </c>
      <c r="N11" s="44" t="s">
        <v>169</v>
      </c>
      <c r="O11" s="45">
        <v>16</v>
      </c>
      <c r="P11" s="46">
        <v>180720</v>
      </c>
      <c r="Q11" s="46">
        <v>2094316</v>
      </c>
      <c r="R11" s="46">
        <v>5</v>
      </c>
      <c r="S11" s="46">
        <v>6943</v>
      </c>
      <c r="T11" s="46">
        <v>87996</v>
      </c>
      <c r="U11" s="46">
        <v>3</v>
      </c>
      <c r="V11" s="46">
        <v>102598</v>
      </c>
      <c r="W11" s="46">
        <v>1749779</v>
      </c>
      <c r="X11" s="46">
        <v>26</v>
      </c>
      <c r="Y11" s="46">
        <v>1247086</v>
      </c>
      <c r="Z11" s="46">
        <v>26873174</v>
      </c>
      <c r="AA11" s="44" t="s">
        <v>169</v>
      </c>
      <c r="AB11" s="45">
        <v>5</v>
      </c>
      <c r="AC11" s="46">
        <v>78117</v>
      </c>
      <c r="AD11" s="46">
        <v>1046058</v>
      </c>
      <c r="AE11" s="46">
        <v>196</v>
      </c>
      <c r="AF11" s="46">
        <v>12240</v>
      </c>
      <c r="AG11" s="46">
        <v>1636982</v>
      </c>
      <c r="AH11" s="46">
        <v>27196017</v>
      </c>
      <c r="AI11" s="46">
        <v>1</v>
      </c>
      <c r="AJ11" s="46">
        <v>1</v>
      </c>
      <c r="AK11" s="46">
        <v>79</v>
      </c>
      <c r="AL11" s="46">
        <v>670</v>
      </c>
      <c r="AM11" s="58">
        <v>0</v>
      </c>
      <c r="AN11" s="53">
        <v>0</v>
      </c>
      <c r="AO11" s="53">
        <v>0</v>
      </c>
      <c r="AP11" s="47" t="s">
        <v>169</v>
      </c>
      <c r="AQ11" s="46">
        <v>1</v>
      </c>
      <c r="AR11" s="46">
        <v>353</v>
      </c>
      <c r="AS11" s="46">
        <v>3008</v>
      </c>
      <c r="AT11" s="46">
        <v>1</v>
      </c>
      <c r="AU11" s="46">
        <v>353</v>
      </c>
      <c r="AV11" s="46">
        <v>3008</v>
      </c>
      <c r="AW11" s="46">
        <v>120</v>
      </c>
      <c r="AX11" s="46">
        <v>2131</v>
      </c>
      <c r="AY11" s="46">
        <v>523750</v>
      </c>
      <c r="AZ11" s="46">
        <v>78</v>
      </c>
      <c r="BA11" s="46">
        <v>2003</v>
      </c>
      <c r="BB11" s="46">
        <v>334783</v>
      </c>
      <c r="BC11" s="46">
        <v>42</v>
      </c>
      <c r="BD11" s="46">
        <v>128</v>
      </c>
      <c r="BE11" s="46">
        <v>188967</v>
      </c>
      <c r="BF11" s="44" t="s">
        <v>169</v>
      </c>
      <c r="BG11" s="45">
        <v>166</v>
      </c>
      <c r="BH11" s="46">
        <v>2000008</v>
      </c>
      <c r="BI11" s="46">
        <v>32041169</v>
      </c>
      <c r="BJ11" s="53">
        <v>0</v>
      </c>
      <c r="BK11" s="53">
        <v>0</v>
      </c>
      <c r="BL11" s="53">
        <v>0</v>
      </c>
      <c r="BM11" s="46">
        <v>8</v>
      </c>
      <c r="BN11" s="46">
        <v>177298</v>
      </c>
      <c r="BO11" s="46">
        <v>3128795</v>
      </c>
      <c r="BP11" s="46">
        <v>9</v>
      </c>
      <c r="BQ11" s="46">
        <v>164235</v>
      </c>
      <c r="BR11" s="46">
        <v>2933226</v>
      </c>
      <c r="BS11" s="48" t="s">
        <v>169</v>
      </c>
      <c r="BT11" s="45">
        <v>15</v>
      </c>
      <c r="BU11" s="46">
        <v>82454</v>
      </c>
      <c r="BV11" s="46">
        <v>971876</v>
      </c>
      <c r="BW11" s="46">
        <v>2</v>
      </c>
      <c r="BX11" s="46">
        <v>35481</v>
      </c>
      <c r="BY11" s="46">
        <v>290232</v>
      </c>
      <c r="BZ11" s="46">
        <v>2</v>
      </c>
      <c r="CA11" s="46">
        <v>46090</v>
      </c>
      <c r="CB11" s="46">
        <v>492899</v>
      </c>
      <c r="CC11" s="46">
        <v>22</v>
      </c>
      <c r="CD11" s="46">
        <v>712307</v>
      </c>
      <c r="CE11" s="46">
        <v>12557450</v>
      </c>
      <c r="CF11" s="46">
        <v>1</v>
      </c>
      <c r="CG11" s="46">
        <v>6557</v>
      </c>
      <c r="CH11" s="46">
        <v>80135</v>
      </c>
      <c r="CI11" s="49" t="s">
        <v>169</v>
      </c>
      <c r="CJ11" s="50">
        <v>103</v>
      </c>
      <c r="CK11" s="50">
        <v>5515</v>
      </c>
      <c r="CL11" s="46">
        <v>773698</v>
      </c>
      <c r="CM11" s="46">
        <v>11566788</v>
      </c>
      <c r="CN11" s="46">
        <v>3</v>
      </c>
      <c r="CO11" s="46">
        <v>3</v>
      </c>
      <c r="CP11" s="46">
        <v>1490</v>
      </c>
      <c r="CQ11" s="46">
        <v>16511</v>
      </c>
      <c r="CR11" s="55">
        <v>0</v>
      </c>
      <c r="CS11" s="52">
        <v>0</v>
      </c>
      <c r="CT11" s="52">
        <v>0</v>
      </c>
      <c r="CU11" s="46">
        <v>1</v>
      </c>
      <c r="CV11" s="46">
        <v>398</v>
      </c>
      <c r="CW11" s="46">
        <v>3257</v>
      </c>
      <c r="CX11" s="46">
        <v>1</v>
      </c>
      <c r="CY11" s="46">
        <v>398</v>
      </c>
      <c r="CZ11" s="46">
        <v>3257</v>
      </c>
      <c r="DA11" s="49" t="s">
        <v>169</v>
      </c>
      <c r="DB11" s="46">
        <v>166</v>
      </c>
      <c r="DC11" s="46">
        <v>212</v>
      </c>
      <c r="DD11" s="46">
        <v>2000008</v>
      </c>
      <c r="DE11" s="46">
        <v>32041169</v>
      </c>
      <c r="DF11" s="46">
        <v>5</v>
      </c>
      <c r="DG11" s="46">
        <v>5</v>
      </c>
      <c r="DH11" s="46">
        <v>1105</v>
      </c>
      <c r="DI11" s="46">
        <v>8124</v>
      </c>
      <c r="DJ11" s="46">
        <v>1</v>
      </c>
      <c r="DK11" s="46">
        <v>1</v>
      </c>
      <c r="DL11" s="46">
        <v>137</v>
      </c>
      <c r="DM11" s="46">
        <v>1010</v>
      </c>
      <c r="DN11" s="46">
        <v>29</v>
      </c>
      <c r="DO11" s="46">
        <v>32</v>
      </c>
      <c r="DP11" s="46">
        <v>797069</v>
      </c>
      <c r="DQ11" s="46">
        <v>15394171</v>
      </c>
      <c r="DR11" s="54" t="s">
        <v>169</v>
      </c>
      <c r="DS11" s="45">
        <v>118</v>
      </c>
      <c r="DT11" s="46">
        <v>156</v>
      </c>
      <c r="DU11" s="46">
        <v>1016604</v>
      </c>
      <c r="DV11" s="46">
        <v>13594144</v>
      </c>
      <c r="DW11" s="46">
        <v>12</v>
      </c>
      <c r="DX11" s="46">
        <v>15</v>
      </c>
      <c r="DY11" s="46">
        <v>183169</v>
      </c>
      <c r="DZ11" s="46">
        <v>3010360</v>
      </c>
      <c r="EA11" s="46">
        <v>1</v>
      </c>
      <c r="EB11" s="46">
        <v>3</v>
      </c>
      <c r="EC11" s="46">
        <v>1924</v>
      </c>
      <c r="ED11" s="46">
        <v>33360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166</v>
      </c>
      <c r="EK11" s="46">
        <v>212</v>
      </c>
      <c r="EL11" s="46">
        <v>2000008</v>
      </c>
      <c r="EM11" s="46">
        <v>9</v>
      </c>
      <c r="EN11" s="46">
        <v>9</v>
      </c>
      <c r="EO11" s="46">
        <v>2245</v>
      </c>
      <c r="EP11" s="46">
        <v>23</v>
      </c>
      <c r="EQ11" s="46">
        <v>26</v>
      </c>
      <c r="ER11" s="46">
        <v>18451</v>
      </c>
      <c r="ES11" s="46">
        <v>43</v>
      </c>
      <c r="ET11" s="46">
        <v>67</v>
      </c>
      <c r="EU11" s="46">
        <v>215599</v>
      </c>
      <c r="EV11" s="46">
        <v>30</v>
      </c>
      <c r="EW11" s="46">
        <v>38</v>
      </c>
      <c r="EX11" s="46">
        <v>254597</v>
      </c>
      <c r="EY11" s="46">
        <v>37</v>
      </c>
      <c r="EZ11" s="46">
        <v>42</v>
      </c>
      <c r="FA11" s="46">
        <v>460190</v>
      </c>
      <c r="FB11" s="46">
        <v>24</v>
      </c>
      <c r="FC11" s="46">
        <v>30</v>
      </c>
      <c r="FD11" s="46">
        <v>1048926</v>
      </c>
      <c r="FE11" s="48" t="s">
        <v>169</v>
      </c>
      <c r="FF11" s="45">
        <v>166</v>
      </c>
      <c r="FG11" s="46">
        <v>212</v>
      </c>
      <c r="FH11" s="46">
        <v>2000008</v>
      </c>
      <c r="FI11" s="46">
        <v>32041169</v>
      </c>
      <c r="FJ11" s="55">
        <v>0</v>
      </c>
      <c r="FK11" s="55">
        <v>0</v>
      </c>
      <c r="FL11" s="53">
        <v>0</v>
      </c>
      <c r="FM11" s="53">
        <v>0</v>
      </c>
      <c r="FN11" s="46">
        <v>9</v>
      </c>
      <c r="FO11" s="46">
        <v>12</v>
      </c>
      <c r="FP11" s="46">
        <v>6623</v>
      </c>
      <c r="FQ11" s="46">
        <v>114541</v>
      </c>
      <c r="FR11" s="46">
        <v>10</v>
      </c>
      <c r="FS11" s="46">
        <v>10</v>
      </c>
      <c r="FT11" s="46">
        <v>14496</v>
      </c>
      <c r="FU11" s="46">
        <v>131899</v>
      </c>
      <c r="FV11" s="46">
        <v>12</v>
      </c>
      <c r="FW11" s="46">
        <v>12</v>
      </c>
      <c r="FX11" s="46">
        <v>5723</v>
      </c>
      <c r="FY11" s="49" t="s">
        <v>169</v>
      </c>
      <c r="FZ11" s="45">
        <v>64192</v>
      </c>
      <c r="GA11" s="46">
        <v>10</v>
      </c>
      <c r="GB11" s="46">
        <v>17</v>
      </c>
      <c r="GC11" s="46">
        <v>49936</v>
      </c>
      <c r="GD11" s="46">
        <v>660181</v>
      </c>
      <c r="GE11" s="46">
        <v>17</v>
      </c>
      <c r="GF11" s="46">
        <v>29</v>
      </c>
      <c r="GG11" s="46">
        <v>438553</v>
      </c>
      <c r="GH11" s="46">
        <v>6932445</v>
      </c>
      <c r="GI11" s="46">
        <v>2</v>
      </c>
      <c r="GJ11" s="46">
        <v>4</v>
      </c>
      <c r="GK11" s="46">
        <v>31141</v>
      </c>
      <c r="GL11" s="46">
        <v>330723</v>
      </c>
      <c r="GM11" s="46">
        <v>15</v>
      </c>
      <c r="GN11" s="46">
        <v>18</v>
      </c>
      <c r="GO11" s="46">
        <v>28745</v>
      </c>
      <c r="GP11" s="46">
        <v>310854</v>
      </c>
      <c r="GQ11" s="49" t="s">
        <v>169</v>
      </c>
      <c r="GR11" s="45">
        <v>5</v>
      </c>
      <c r="GS11" s="46">
        <v>5</v>
      </c>
      <c r="GT11" s="46">
        <v>23272</v>
      </c>
      <c r="GU11" s="46">
        <v>254695</v>
      </c>
      <c r="GV11" s="46">
        <v>29</v>
      </c>
      <c r="GW11" s="46">
        <v>37</v>
      </c>
      <c r="GX11" s="46">
        <v>285666</v>
      </c>
      <c r="GY11" s="46">
        <v>3703352</v>
      </c>
      <c r="GZ11" s="46">
        <v>33</v>
      </c>
      <c r="HA11" s="46">
        <v>38</v>
      </c>
      <c r="HB11" s="46">
        <v>376666</v>
      </c>
      <c r="HC11" s="46">
        <v>5858666</v>
      </c>
      <c r="HD11" s="46">
        <v>19</v>
      </c>
      <c r="HE11" s="46">
        <v>24</v>
      </c>
      <c r="HF11" s="46">
        <v>561399</v>
      </c>
      <c r="HG11" s="46">
        <v>10063602</v>
      </c>
      <c r="HH11" s="56" t="s">
        <v>169</v>
      </c>
      <c r="HI11" s="46">
        <v>886953</v>
      </c>
      <c r="HJ11" s="46">
        <v>150086</v>
      </c>
      <c r="HK11" s="46">
        <v>2000008</v>
      </c>
      <c r="HL11" s="46">
        <v>161493</v>
      </c>
      <c r="HM11" s="46">
        <v>38017</v>
      </c>
      <c r="HN11" s="46">
        <v>543277</v>
      </c>
      <c r="HO11" s="46">
        <v>90769</v>
      </c>
      <c r="HP11" s="46">
        <v>35852</v>
      </c>
      <c r="HQ11" s="46">
        <v>641952</v>
      </c>
      <c r="HR11" s="46">
        <v>43103</v>
      </c>
      <c r="HS11" s="46">
        <v>14746</v>
      </c>
      <c r="HT11" s="46">
        <v>252699</v>
      </c>
      <c r="HU11" s="46">
        <v>157028</v>
      </c>
      <c r="HV11" s="46">
        <v>3100</v>
      </c>
      <c r="HW11" s="46">
        <v>11783</v>
      </c>
      <c r="HX11" s="57" t="s">
        <v>169</v>
      </c>
      <c r="HY11" s="45">
        <v>183974</v>
      </c>
      <c r="HZ11" s="46">
        <v>12679</v>
      </c>
      <c r="IA11" s="46">
        <v>80621</v>
      </c>
      <c r="IB11" s="59">
        <v>0</v>
      </c>
      <c r="IC11" s="52">
        <v>0</v>
      </c>
      <c r="ID11" s="52">
        <v>0</v>
      </c>
      <c r="IE11" s="59">
        <v>0</v>
      </c>
      <c r="IF11" s="52">
        <v>0</v>
      </c>
      <c r="IG11" s="52">
        <v>0</v>
      </c>
      <c r="IH11" s="46">
        <v>250586</v>
      </c>
      <c r="II11" s="46">
        <v>45692</v>
      </c>
      <c r="IJ11" s="46">
        <v>469676</v>
      </c>
      <c r="IK11" s="59">
        <v>0</v>
      </c>
      <c r="IL11" s="52">
        <v>0</v>
      </c>
      <c r="IM11" s="52">
        <v>0</v>
      </c>
      <c r="IN11" s="59">
        <v>0</v>
      </c>
      <c r="IO11" s="59">
        <v>0</v>
      </c>
      <c r="IP11" s="52">
        <v>0</v>
      </c>
    </row>
    <row r="12" spans="1:250" ht="24" customHeight="1" x14ac:dyDescent="0.3">
      <c r="A12" s="44" t="s">
        <v>170</v>
      </c>
      <c r="B12" s="45">
        <v>238</v>
      </c>
      <c r="C12" s="46">
        <v>3160617</v>
      </c>
      <c r="D12" s="46">
        <v>58156078</v>
      </c>
      <c r="E12" s="58">
        <v>0</v>
      </c>
      <c r="F12" s="53">
        <v>0</v>
      </c>
      <c r="G12" s="52">
        <v>0</v>
      </c>
      <c r="H12" s="46">
        <v>4</v>
      </c>
      <c r="I12" s="46">
        <v>173655</v>
      </c>
      <c r="J12" s="46">
        <v>3640565</v>
      </c>
      <c r="K12" s="46">
        <v>4</v>
      </c>
      <c r="L12" s="46">
        <v>59532</v>
      </c>
      <c r="M12" s="46">
        <v>944909</v>
      </c>
      <c r="N12" s="44" t="s">
        <v>170</v>
      </c>
      <c r="O12" s="45">
        <v>25</v>
      </c>
      <c r="P12" s="46">
        <v>256426</v>
      </c>
      <c r="Q12" s="46">
        <v>4109038</v>
      </c>
      <c r="R12" s="46">
        <v>3</v>
      </c>
      <c r="S12" s="46">
        <v>14599</v>
      </c>
      <c r="T12" s="46">
        <v>185694</v>
      </c>
      <c r="U12" s="46">
        <v>1</v>
      </c>
      <c r="V12" s="46">
        <v>67296</v>
      </c>
      <c r="W12" s="46">
        <v>865522</v>
      </c>
      <c r="X12" s="46">
        <v>30</v>
      </c>
      <c r="Y12" s="46">
        <v>856725</v>
      </c>
      <c r="Z12" s="46">
        <v>17474348</v>
      </c>
      <c r="AA12" s="44" t="s">
        <v>170</v>
      </c>
      <c r="AB12" s="45">
        <v>3</v>
      </c>
      <c r="AC12" s="46">
        <v>49746</v>
      </c>
      <c r="AD12" s="46">
        <v>570939</v>
      </c>
      <c r="AE12" s="46">
        <v>159</v>
      </c>
      <c r="AF12" s="46">
        <v>12365</v>
      </c>
      <c r="AG12" s="46">
        <v>1668090</v>
      </c>
      <c r="AH12" s="46">
        <v>30245174</v>
      </c>
      <c r="AI12" s="46">
        <v>2</v>
      </c>
      <c r="AJ12" s="46">
        <v>2</v>
      </c>
      <c r="AK12" s="46">
        <v>1123</v>
      </c>
      <c r="AL12" s="46">
        <v>9574</v>
      </c>
      <c r="AM12" s="58">
        <v>0</v>
      </c>
      <c r="AN12" s="53">
        <v>0</v>
      </c>
      <c r="AO12" s="53">
        <v>0</v>
      </c>
      <c r="AP12" s="47" t="s">
        <v>170</v>
      </c>
      <c r="AQ12" s="46">
        <v>7</v>
      </c>
      <c r="AR12" s="46">
        <v>13425</v>
      </c>
      <c r="AS12" s="46">
        <v>110315</v>
      </c>
      <c r="AT12" s="46">
        <v>6</v>
      </c>
      <c r="AU12" s="46">
        <v>13350</v>
      </c>
      <c r="AV12" s="46">
        <v>108729</v>
      </c>
      <c r="AW12" s="46">
        <v>98</v>
      </c>
      <c r="AX12" s="46">
        <v>1287</v>
      </c>
      <c r="AY12" s="46">
        <v>330339</v>
      </c>
      <c r="AZ12" s="46">
        <v>64</v>
      </c>
      <c r="BA12" s="46">
        <v>1165</v>
      </c>
      <c r="BB12" s="46">
        <v>158166</v>
      </c>
      <c r="BC12" s="46">
        <v>34</v>
      </c>
      <c r="BD12" s="46">
        <v>122</v>
      </c>
      <c r="BE12" s="46">
        <v>172173</v>
      </c>
      <c r="BF12" s="44" t="s">
        <v>170</v>
      </c>
      <c r="BG12" s="45">
        <v>191</v>
      </c>
      <c r="BH12" s="46">
        <v>2580751</v>
      </c>
      <c r="BI12" s="46">
        <v>43418798</v>
      </c>
      <c r="BJ12" s="53">
        <v>0</v>
      </c>
      <c r="BK12" s="53">
        <v>0</v>
      </c>
      <c r="BL12" s="53">
        <v>0</v>
      </c>
      <c r="BM12" s="46">
        <v>6</v>
      </c>
      <c r="BN12" s="46">
        <v>207030</v>
      </c>
      <c r="BO12" s="46">
        <v>3587891</v>
      </c>
      <c r="BP12" s="46">
        <v>6</v>
      </c>
      <c r="BQ12" s="46">
        <v>43992</v>
      </c>
      <c r="BR12" s="46">
        <v>559496</v>
      </c>
      <c r="BS12" s="48" t="s">
        <v>170</v>
      </c>
      <c r="BT12" s="45">
        <v>20</v>
      </c>
      <c r="BU12" s="46">
        <v>79500</v>
      </c>
      <c r="BV12" s="46">
        <v>837065</v>
      </c>
      <c r="BW12" s="46">
        <v>2</v>
      </c>
      <c r="BX12" s="46">
        <v>82</v>
      </c>
      <c r="BY12" s="46">
        <v>618</v>
      </c>
      <c r="BZ12" s="46">
        <v>2</v>
      </c>
      <c r="CA12" s="46">
        <v>37123</v>
      </c>
      <c r="CB12" s="46">
        <v>418515</v>
      </c>
      <c r="CC12" s="46">
        <v>23</v>
      </c>
      <c r="CD12" s="46">
        <v>779875</v>
      </c>
      <c r="CE12" s="46">
        <v>14814326</v>
      </c>
      <c r="CF12" s="46">
        <v>3</v>
      </c>
      <c r="CG12" s="46">
        <v>41658</v>
      </c>
      <c r="CH12" s="46">
        <v>580922</v>
      </c>
      <c r="CI12" s="49" t="s">
        <v>170</v>
      </c>
      <c r="CJ12" s="50">
        <v>123</v>
      </c>
      <c r="CK12" s="50">
        <v>10312</v>
      </c>
      <c r="CL12" s="46">
        <v>1387661</v>
      </c>
      <c r="CM12" s="46">
        <v>22587200</v>
      </c>
      <c r="CN12" s="46">
        <v>4</v>
      </c>
      <c r="CO12" s="46">
        <v>4</v>
      </c>
      <c r="CP12" s="46">
        <v>2035</v>
      </c>
      <c r="CQ12" s="46">
        <v>16695</v>
      </c>
      <c r="CR12" s="46">
        <v>1</v>
      </c>
      <c r="CS12" s="46">
        <v>1397</v>
      </c>
      <c r="CT12" s="46">
        <v>12816</v>
      </c>
      <c r="CU12" s="46">
        <v>1</v>
      </c>
      <c r="CV12" s="46">
        <v>398</v>
      </c>
      <c r="CW12" s="46">
        <v>3254</v>
      </c>
      <c r="CX12" s="46">
        <v>1</v>
      </c>
      <c r="CY12" s="46">
        <v>398</v>
      </c>
      <c r="CZ12" s="46">
        <v>3254</v>
      </c>
      <c r="DA12" s="49" t="s">
        <v>170</v>
      </c>
      <c r="DB12" s="46">
        <v>191</v>
      </c>
      <c r="DC12" s="46">
        <v>234</v>
      </c>
      <c r="DD12" s="46">
        <v>2580751</v>
      </c>
      <c r="DE12" s="46">
        <v>43418798</v>
      </c>
      <c r="DF12" s="46">
        <v>2</v>
      </c>
      <c r="DG12" s="46">
        <v>2</v>
      </c>
      <c r="DH12" s="46">
        <v>293</v>
      </c>
      <c r="DI12" s="46">
        <v>2169</v>
      </c>
      <c r="DJ12" s="51">
        <v>0</v>
      </c>
      <c r="DK12" s="51">
        <v>0</v>
      </c>
      <c r="DL12" s="52">
        <v>0</v>
      </c>
      <c r="DM12" s="53">
        <v>0</v>
      </c>
      <c r="DN12" s="46">
        <v>31</v>
      </c>
      <c r="DO12" s="46">
        <v>38</v>
      </c>
      <c r="DP12" s="46">
        <v>945124</v>
      </c>
      <c r="DQ12" s="46">
        <v>19113016</v>
      </c>
      <c r="DR12" s="54" t="s">
        <v>170</v>
      </c>
      <c r="DS12" s="45">
        <v>139</v>
      </c>
      <c r="DT12" s="46">
        <v>166</v>
      </c>
      <c r="DU12" s="46">
        <v>1053829</v>
      </c>
      <c r="DV12" s="46">
        <v>14056430</v>
      </c>
      <c r="DW12" s="46">
        <v>18</v>
      </c>
      <c r="DX12" s="46">
        <v>27</v>
      </c>
      <c r="DY12" s="46">
        <v>581449</v>
      </c>
      <c r="DZ12" s="46">
        <v>10246771</v>
      </c>
      <c r="EA12" s="46">
        <v>1</v>
      </c>
      <c r="EB12" s="46">
        <v>1</v>
      </c>
      <c r="EC12" s="46">
        <v>56</v>
      </c>
      <c r="ED12" s="46">
        <v>412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191</v>
      </c>
      <c r="EK12" s="46">
        <v>234</v>
      </c>
      <c r="EL12" s="46">
        <v>2580751</v>
      </c>
      <c r="EM12" s="46">
        <v>14</v>
      </c>
      <c r="EN12" s="46">
        <v>16</v>
      </c>
      <c r="EO12" s="46">
        <v>12172</v>
      </c>
      <c r="EP12" s="46">
        <v>18</v>
      </c>
      <c r="EQ12" s="46">
        <v>18</v>
      </c>
      <c r="ER12" s="46">
        <v>13733</v>
      </c>
      <c r="ES12" s="46">
        <v>38</v>
      </c>
      <c r="ET12" s="46">
        <v>44</v>
      </c>
      <c r="EU12" s="46">
        <v>187036</v>
      </c>
      <c r="EV12" s="46">
        <v>43</v>
      </c>
      <c r="EW12" s="46">
        <v>45</v>
      </c>
      <c r="EX12" s="46">
        <v>355301</v>
      </c>
      <c r="EY12" s="46">
        <v>49</v>
      </c>
      <c r="EZ12" s="46">
        <v>67</v>
      </c>
      <c r="FA12" s="46">
        <v>557900</v>
      </c>
      <c r="FB12" s="46">
        <v>29</v>
      </c>
      <c r="FC12" s="46">
        <v>44</v>
      </c>
      <c r="FD12" s="46">
        <v>1454609</v>
      </c>
      <c r="FE12" s="48" t="s">
        <v>170</v>
      </c>
      <c r="FF12" s="45">
        <v>191</v>
      </c>
      <c r="FG12" s="46">
        <v>234</v>
      </c>
      <c r="FH12" s="46">
        <v>2580751</v>
      </c>
      <c r="FI12" s="46">
        <v>43418798</v>
      </c>
      <c r="FJ12" s="55">
        <v>0</v>
      </c>
      <c r="FK12" s="55">
        <v>0</v>
      </c>
      <c r="FL12" s="53">
        <v>0</v>
      </c>
      <c r="FM12" s="53">
        <v>0</v>
      </c>
      <c r="FN12" s="46">
        <v>13</v>
      </c>
      <c r="FO12" s="46">
        <v>14</v>
      </c>
      <c r="FP12" s="46">
        <v>11941</v>
      </c>
      <c r="FQ12" s="46">
        <v>205329</v>
      </c>
      <c r="FR12" s="46">
        <v>8</v>
      </c>
      <c r="FS12" s="46">
        <v>9</v>
      </c>
      <c r="FT12" s="46">
        <v>3363</v>
      </c>
      <c r="FU12" s="46">
        <v>54758</v>
      </c>
      <c r="FV12" s="46">
        <v>10</v>
      </c>
      <c r="FW12" s="46">
        <v>10</v>
      </c>
      <c r="FX12" s="46">
        <v>4267</v>
      </c>
      <c r="FY12" s="49" t="s">
        <v>170</v>
      </c>
      <c r="FZ12" s="45">
        <v>38942</v>
      </c>
      <c r="GA12" s="46">
        <v>6</v>
      </c>
      <c r="GB12" s="46">
        <v>8</v>
      </c>
      <c r="GC12" s="46">
        <v>18316</v>
      </c>
      <c r="GD12" s="46">
        <v>219270</v>
      </c>
      <c r="GE12" s="46">
        <v>12</v>
      </c>
      <c r="GF12" s="46">
        <v>14</v>
      </c>
      <c r="GG12" s="46">
        <v>42427</v>
      </c>
      <c r="GH12" s="46">
        <v>394886</v>
      </c>
      <c r="GI12" s="46">
        <v>7</v>
      </c>
      <c r="GJ12" s="46">
        <v>7</v>
      </c>
      <c r="GK12" s="46">
        <v>173707</v>
      </c>
      <c r="GL12" s="46">
        <v>2616297</v>
      </c>
      <c r="GM12" s="46">
        <v>6</v>
      </c>
      <c r="GN12" s="46">
        <v>6</v>
      </c>
      <c r="GO12" s="46">
        <v>20011</v>
      </c>
      <c r="GP12" s="46">
        <v>240332</v>
      </c>
      <c r="GQ12" s="49" t="s">
        <v>170</v>
      </c>
      <c r="GR12" s="45">
        <v>10</v>
      </c>
      <c r="GS12" s="46">
        <v>12</v>
      </c>
      <c r="GT12" s="46">
        <v>87085</v>
      </c>
      <c r="GU12" s="46">
        <v>967604</v>
      </c>
      <c r="GV12" s="46">
        <v>46</v>
      </c>
      <c r="GW12" s="46">
        <v>48</v>
      </c>
      <c r="GX12" s="46">
        <v>316923</v>
      </c>
      <c r="GY12" s="46">
        <v>3964775</v>
      </c>
      <c r="GZ12" s="46">
        <v>41</v>
      </c>
      <c r="HA12" s="46">
        <v>57</v>
      </c>
      <c r="HB12" s="46">
        <v>420658</v>
      </c>
      <c r="HC12" s="46">
        <v>6504994</v>
      </c>
      <c r="HD12" s="46">
        <v>18</v>
      </c>
      <c r="HE12" s="46">
        <v>30</v>
      </c>
      <c r="HF12" s="46">
        <v>406502</v>
      </c>
      <c r="HG12" s="46">
        <v>6864861</v>
      </c>
      <c r="HH12" s="56" t="s">
        <v>170</v>
      </c>
      <c r="HI12" s="46">
        <v>3240211</v>
      </c>
      <c r="HJ12" s="46">
        <v>155243</v>
      </c>
      <c r="HK12" s="46">
        <v>2580751</v>
      </c>
      <c r="HL12" s="46">
        <v>401232</v>
      </c>
      <c r="HM12" s="46">
        <v>44959</v>
      </c>
      <c r="HN12" s="46">
        <v>848834</v>
      </c>
      <c r="HO12" s="46">
        <v>123949</v>
      </c>
      <c r="HP12" s="46">
        <v>45399</v>
      </c>
      <c r="HQ12" s="46">
        <v>979378</v>
      </c>
      <c r="HR12" s="46">
        <v>37415</v>
      </c>
      <c r="HS12" s="46">
        <v>16134</v>
      </c>
      <c r="HT12" s="46">
        <v>134638</v>
      </c>
      <c r="HU12" s="46">
        <v>617680</v>
      </c>
      <c r="HV12" s="46">
        <v>23745</v>
      </c>
      <c r="HW12" s="46">
        <v>210117</v>
      </c>
      <c r="HX12" s="57" t="s">
        <v>170</v>
      </c>
      <c r="HY12" s="45">
        <v>1418448</v>
      </c>
      <c r="HZ12" s="46">
        <v>13706</v>
      </c>
      <c r="IA12" s="46">
        <v>93069</v>
      </c>
      <c r="IB12" s="59">
        <v>0</v>
      </c>
      <c r="IC12" s="52">
        <v>0</v>
      </c>
      <c r="ID12" s="52">
        <v>0</v>
      </c>
      <c r="IE12" s="59">
        <v>0</v>
      </c>
      <c r="IF12" s="52">
        <v>0</v>
      </c>
      <c r="IG12" s="52">
        <v>0</v>
      </c>
      <c r="IH12" s="46">
        <v>641487</v>
      </c>
      <c r="II12" s="46">
        <v>11300</v>
      </c>
      <c r="IJ12" s="46">
        <v>314715</v>
      </c>
      <c r="IK12" s="59">
        <v>0</v>
      </c>
      <c r="IL12" s="52">
        <v>0</v>
      </c>
      <c r="IM12" s="52">
        <v>0</v>
      </c>
      <c r="IN12" s="59">
        <v>0</v>
      </c>
      <c r="IO12" s="59">
        <v>0</v>
      </c>
      <c r="IP12" s="52">
        <v>0</v>
      </c>
    </row>
    <row r="13" spans="1:250" ht="24" customHeight="1" x14ac:dyDescent="0.3">
      <c r="A13" s="44" t="s">
        <v>171</v>
      </c>
      <c r="B13" s="45">
        <v>198</v>
      </c>
      <c r="C13" s="46">
        <v>1937423</v>
      </c>
      <c r="D13" s="46">
        <v>35554766</v>
      </c>
      <c r="E13" s="58">
        <v>0</v>
      </c>
      <c r="F13" s="53">
        <v>0</v>
      </c>
      <c r="G13" s="52">
        <v>0</v>
      </c>
      <c r="H13" s="46">
        <v>2</v>
      </c>
      <c r="I13" s="46">
        <v>23800</v>
      </c>
      <c r="J13" s="46">
        <v>529788</v>
      </c>
      <c r="K13" s="46">
        <v>5</v>
      </c>
      <c r="L13" s="46">
        <v>59930</v>
      </c>
      <c r="M13" s="46">
        <v>1065837</v>
      </c>
      <c r="N13" s="44" t="s">
        <v>171</v>
      </c>
      <c r="O13" s="45">
        <v>18</v>
      </c>
      <c r="P13" s="46">
        <v>43367</v>
      </c>
      <c r="Q13" s="46">
        <v>651340</v>
      </c>
      <c r="R13" s="46">
        <v>1</v>
      </c>
      <c r="S13" s="46">
        <v>4159</v>
      </c>
      <c r="T13" s="46">
        <v>87522</v>
      </c>
      <c r="U13" s="46">
        <v>1</v>
      </c>
      <c r="V13" s="46">
        <v>17459</v>
      </c>
      <c r="W13" s="46">
        <v>210033</v>
      </c>
      <c r="X13" s="46">
        <v>18</v>
      </c>
      <c r="Y13" s="46">
        <v>574958</v>
      </c>
      <c r="Z13" s="46">
        <v>11960540</v>
      </c>
      <c r="AA13" s="44" t="s">
        <v>171</v>
      </c>
      <c r="AB13" s="45">
        <v>3</v>
      </c>
      <c r="AC13" s="46">
        <v>72327</v>
      </c>
      <c r="AD13" s="46">
        <v>1184589</v>
      </c>
      <c r="AE13" s="46">
        <v>144</v>
      </c>
      <c r="AF13" s="46">
        <v>9052</v>
      </c>
      <c r="AG13" s="46">
        <v>1138886</v>
      </c>
      <c r="AH13" s="46">
        <v>19839957</v>
      </c>
      <c r="AI13" s="58">
        <v>0</v>
      </c>
      <c r="AJ13" s="58">
        <v>0</v>
      </c>
      <c r="AK13" s="53">
        <v>0</v>
      </c>
      <c r="AL13" s="53">
        <v>0</v>
      </c>
      <c r="AM13" s="58">
        <v>0</v>
      </c>
      <c r="AN13" s="53">
        <v>0</v>
      </c>
      <c r="AO13" s="53">
        <v>0</v>
      </c>
      <c r="AP13" s="47" t="s">
        <v>171</v>
      </c>
      <c r="AQ13" s="46">
        <v>6</v>
      </c>
      <c r="AR13" s="46">
        <v>2537</v>
      </c>
      <c r="AS13" s="46">
        <v>25160</v>
      </c>
      <c r="AT13" s="46">
        <v>4</v>
      </c>
      <c r="AU13" s="46">
        <v>2361</v>
      </c>
      <c r="AV13" s="46">
        <v>20944</v>
      </c>
      <c r="AW13" s="46">
        <v>91</v>
      </c>
      <c r="AX13" s="46">
        <v>1742</v>
      </c>
      <c r="AY13" s="46">
        <v>309270</v>
      </c>
      <c r="AZ13" s="46">
        <v>63</v>
      </c>
      <c r="BA13" s="46">
        <v>1132</v>
      </c>
      <c r="BB13" s="46">
        <v>164531</v>
      </c>
      <c r="BC13" s="46">
        <v>28</v>
      </c>
      <c r="BD13" s="46">
        <v>610</v>
      </c>
      <c r="BE13" s="46">
        <v>144739</v>
      </c>
      <c r="BF13" s="44" t="s">
        <v>171</v>
      </c>
      <c r="BG13" s="45">
        <v>202</v>
      </c>
      <c r="BH13" s="46">
        <v>2086375</v>
      </c>
      <c r="BI13" s="46">
        <v>34360631</v>
      </c>
      <c r="BJ13" s="53">
        <v>0</v>
      </c>
      <c r="BK13" s="53">
        <v>0</v>
      </c>
      <c r="BL13" s="53">
        <v>0</v>
      </c>
      <c r="BM13" s="46">
        <v>6</v>
      </c>
      <c r="BN13" s="46">
        <v>125331</v>
      </c>
      <c r="BO13" s="46">
        <v>2957320</v>
      </c>
      <c r="BP13" s="46">
        <v>3</v>
      </c>
      <c r="BQ13" s="46">
        <v>6653</v>
      </c>
      <c r="BR13" s="46">
        <v>77524</v>
      </c>
      <c r="BS13" s="48" t="s">
        <v>171</v>
      </c>
      <c r="BT13" s="45">
        <v>12</v>
      </c>
      <c r="BU13" s="46">
        <v>52324</v>
      </c>
      <c r="BV13" s="46">
        <v>579844</v>
      </c>
      <c r="BW13" s="46">
        <v>1</v>
      </c>
      <c r="BX13" s="46">
        <v>5865</v>
      </c>
      <c r="BY13" s="46">
        <v>68019</v>
      </c>
      <c r="BZ13" s="46">
        <v>2</v>
      </c>
      <c r="CA13" s="46">
        <v>8588</v>
      </c>
      <c r="CB13" s="46">
        <v>130828</v>
      </c>
      <c r="CC13" s="46">
        <v>27</v>
      </c>
      <c r="CD13" s="46">
        <v>671116</v>
      </c>
      <c r="CE13" s="46">
        <v>11465101</v>
      </c>
      <c r="CF13" s="46">
        <v>2</v>
      </c>
      <c r="CG13" s="46">
        <v>13854</v>
      </c>
      <c r="CH13" s="46">
        <v>178640</v>
      </c>
      <c r="CI13" s="49" t="s">
        <v>171</v>
      </c>
      <c r="CJ13" s="50">
        <v>137</v>
      </c>
      <c r="CK13" s="50">
        <v>8563</v>
      </c>
      <c r="CL13" s="46">
        <v>1141491</v>
      </c>
      <c r="CM13" s="46">
        <v>18355740</v>
      </c>
      <c r="CN13" s="55">
        <v>0</v>
      </c>
      <c r="CO13" s="55">
        <v>0</v>
      </c>
      <c r="CP13" s="53">
        <v>0</v>
      </c>
      <c r="CQ13" s="52">
        <v>0</v>
      </c>
      <c r="CR13" s="55">
        <v>0</v>
      </c>
      <c r="CS13" s="52">
        <v>0</v>
      </c>
      <c r="CT13" s="52">
        <v>0</v>
      </c>
      <c r="CU13" s="46">
        <v>12</v>
      </c>
      <c r="CV13" s="46">
        <v>61153</v>
      </c>
      <c r="CW13" s="46">
        <v>547615</v>
      </c>
      <c r="CX13" s="46">
        <v>1</v>
      </c>
      <c r="CY13" s="46">
        <v>380</v>
      </c>
      <c r="CZ13" s="46">
        <v>3108</v>
      </c>
      <c r="DA13" s="49" t="s">
        <v>171</v>
      </c>
      <c r="DB13" s="46">
        <v>202</v>
      </c>
      <c r="DC13" s="46">
        <v>293</v>
      </c>
      <c r="DD13" s="46">
        <v>2086375</v>
      </c>
      <c r="DE13" s="46">
        <v>34360631</v>
      </c>
      <c r="DF13" s="46">
        <v>5</v>
      </c>
      <c r="DG13" s="46">
        <v>6</v>
      </c>
      <c r="DH13" s="46">
        <v>1613</v>
      </c>
      <c r="DI13" s="46">
        <v>6634</v>
      </c>
      <c r="DJ13" s="46">
        <v>2</v>
      </c>
      <c r="DK13" s="46">
        <v>3</v>
      </c>
      <c r="DL13" s="46">
        <v>267</v>
      </c>
      <c r="DM13" s="46">
        <v>2139</v>
      </c>
      <c r="DN13" s="46">
        <v>30</v>
      </c>
      <c r="DO13" s="46">
        <v>58</v>
      </c>
      <c r="DP13" s="46">
        <v>762901</v>
      </c>
      <c r="DQ13" s="46">
        <v>15613531</v>
      </c>
      <c r="DR13" s="54" t="s">
        <v>171</v>
      </c>
      <c r="DS13" s="45">
        <v>145</v>
      </c>
      <c r="DT13" s="46">
        <v>196</v>
      </c>
      <c r="DU13" s="46">
        <v>1091031</v>
      </c>
      <c r="DV13" s="46">
        <v>14881692</v>
      </c>
      <c r="DW13" s="46">
        <v>18</v>
      </c>
      <c r="DX13" s="46">
        <v>26</v>
      </c>
      <c r="DY13" s="46">
        <v>230175</v>
      </c>
      <c r="DZ13" s="46">
        <v>3853771</v>
      </c>
      <c r="EA13" s="46">
        <v>2</v>
      </c>
      <c r="EB13" s="46">
        <v>4</v>
      </c>
      <c r="EC13" s="46">
        <v>388</v>
      </c>
      <c r="ED13" s="46">
        <v>2864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202</v>
      </c>
      <c r="EK13" s="46">
        <v>293</v>
      </c>
      <c r="EL13" s="46">
        <v>2086375</v>
      </c>
      <c r="EM13" s="46">
        <v>17</v>
      </c>
      <c r="EN13" s="46">
        <v>30</v>
      </c>
      <c r="EO13" s="46">
        <v>46471</v>
      </c>
      <c r="EP13" s="46">
        <v>14</v>
      </c>
      <c r="EQ13" s="46">
        <v>19</v>
      </c>
      <c r="ER13" s="46">
        <v>32897</v>
      </c>
      <c r="ES13" s="46">
        <v>40</v>
      </c>
      <c r="ET13" s="46">
        <v>58</v>
      </c>
      <c r="EU13" s="46">
        <v>112197</v>
      </c>
      <c r="EV13" s="46">
        <v>52</v>
      </c>
      <c r="EW13" s="46">
        <v>55</v>
      </c>
      <c r="EX13" s="46">
        <v>292857</v>
      </c>
      <c r="EY13" s="46">
        <v>44</v>
      </c>
      <c r="EZ13" s="46">
        <v>52</v>
      </c>
      <c r="FA13" s="46">
        <v>376800</v>
      </c>
      <c r="FB13" s="46">
        <v>35</v>
      </c>
      <c r="FC13" s="46">
        <v>79</v>
      </c>
      <c r="FD13" s="46">
        <v>1225153</v>
      </c>
      <c r="FE13" s="48" t="s">
        <v>171</v>
      </c>
      <c r="FF13" s="45">
        <v>202</v>
      </c>
      <c r="FG13" s="46">
        <v>293</v>
      </c>
      <c r="FH13" s="46">
        <v>2086375</v>
      </c>
      <c r="FI13" s="46">
        <v>34360631</v>
      </c>
      <c r="FJ13" s="55">
        <v>0</v>
      </c>
      <c r="FK13" s="55">
        <v>0</v>
      </c>
      <c r="FL13" s="53">
        <v>0</v>
      </c>
      <c r="FM13" s="53">
        <v>0</v>
      </c>
      <c r="FN13" s="46">
        <v>15</v>
      </c>
      <c r="FO13" s="46">
        <v>24</v>
      </c>
      <c r="FP13" s="46">
        <v>45924</v>
      </c>
      <c r="FQ13" s="46">
        <v>395773</v>
      </c>
      <c r="FR13" s="46">
        <v>10</v>
      </c>
      <c r="FS13" s="46">
        <v>12</v>
      </c>
      <c r="FT13" s="46">
        <v>7512</v>
      </c>
      <c r="FU13" s="46">
        <v>71983</v>
      </c>
      <c r="FV13" s="46">
        <v>6</v>
      </c>
      <c r="FW13" s="46">
        <v>12</v>
      </c>
      <c r="FX13" s="46">
        <v>24617</v>
      </c>
      <c r="FY13" s="49" t="s">
        <v>171</v>
      </c>
      <c r="FZ13" s="45">
        <v>230450</v>
      </c>
      <c r="GA13" s="46">
        <v>6</v>
      </c>
      <c r="GB13" s="46">
        <v>7</v>
      </c>
      <c r="GC13" s="46">
        <v>5930</v>
      </c>
      <c r="GD13" s="46">
        <v>43050</v>
      </c>
      <c r="GE13" s="46">
        <v>11</v>
      </c>
      <c r="GF13" s="46">
        <v>26</v>
      </c>
      <c r="GG13" s="46">
        <v>35702</v>
      </c>
      <c r="GH13" s="46">
        <v>370649</v>
      </c>
      <c r="GI13" s="46">
        <v>10</v>
      </c>
      <c r="GJ13" s="46">
        <v>10</v>
      </c>
      <c r="GK13" s="46">
        <v>45007</v>
      </c>
      <c r="GL13" s="46">
        <v>529974</v>
      </c>
      <c r="GM13" s="46">
        <v>13</v>
      </c>
      <c r="GN13" s="46">
        <v>14</v>
      </c>
      <c r="GO13" s="46">
        <v>34229</v>
      </c>
      <c r="GP13" s="46">
        <v>374815</v>
      </c>
      <c r="GQ13" s="49" t="s">
        <v>171</v>
      </c>
      <c r="GR13" s="45">
        <v>8</v>
      </c>
      <c r="GS13" s="46">
        <v>8</v>
      </c>
      <c r="GT13" s="46">
        <v>66239</v>
      </c>
      <c r="GU13" s="46">
        <v>815920</v>
      </c>
      <c r="GV13" s="46">
        <v>42</v>
      </c>
      <c r="GW13" s="46">
        <v>46</v>
      </c>
      <c r="GX13" s="46">
        <v>202686</v>
      </c>
      <c r="GY13" s="46">
        <v>2452416</v>
      </c>
      <c r="GZ13" s="46">
        <v>46</v>
      </c>
      <c r="HA13" s="46">
        <v>55</v>
      </c>
      <c r="HB13" s="46">
        <v>437033</v>
      </c>
      <c r="HC13" s="46">
        <v>6838231</v>
      </c>
      <c r="HD13" s="46">
        <v>22</v>
      </c>
      <c r="HE13" s="46">
        <v>43</v>
      </c>
      <c r="HF13" s="46">
        <v>587890</v>
      </c>
      <c r="HG13" s="46">
        <v>10463265</v>
      </c>
      <c r="HH13" s="56" t="s">
        <v>171</v>
      </c>
      <c r="HI13" s="46">
        <v>1325143</v>
      </c>
      <c r="HJ13" s="46">
        <v>123746</v>
      </c>
      <c r="HK13" s="46">
        <v>2086375</v>
      </c>
      <c r="HL13" s="46">
        <v>225586</v>
      </c>
      <c r="HM13" s="46">
        <v>52762</v>
      </c>
      <c r="HN13" s="46">
        <v>964994</v>
      </c>
      <c r="HO13" s="46">
        <v>99130</v>
      </c>
      <c r="HP13" s="46">
        <v>37344</v>
      </c>
      <c r="HQ13" s="46">
        <v>732959</v>
      </c>
      <c r="HR13" s="46">
        <v>26521</v>
      </c>
      <c r="HS13" s="46">
        <v>10225</v>
      </c>
      <c r="HT13" s="46">
        <v>143314</v>
      </c>
      <c r="HU13" s="46">
        <v>399233</v>
      </c>
      <c r="HV13" s="46">
        <v>6637</v>
      </c>
      <c r="HW13" s="46">
        <v>80133</v>
      </c>
      <c r="HX13" s="57" t="s">
        <v>171</v>
      </c>
      <c r="HY13" s="45">
        <v>384314</v>
      </c>
      <c r="HZ13" s="46">
        <v>8553</v>
      </c>
      <c r="IA13" s="46">
        <v>53342</v>
      </c>
      <c r="IB13" s="59">
        <v>0</v>
      </c>
      <c r="IC13" s="52">
        <v>0</v>
      </c>
      <c r="ID13" s="52">
        <v>0</v>
      </c>
      <c r="IE13" s="59">
        <v>0</v>
      </c>
      <c r="IF13" s="52">
        <v>0</v>
      </c>
      <c r="IG13" s="52">
        <v>0</v>
      </c>
      <c r="IH13" s="46">
        <v>190359</v>
      </c>
      <c r="II13" s="46">
        <v>8225</v>
      </c>
      <c r="IJ13" s="46">
        <v>111633</v>
      </c>
      <c r="IK13" s="59">
        <v>0</v>
      </c>
      <c r="IL13" s="52">
        <v>0</v>
      </c>
      <c r="IM13" s="52">
        <v>0</v>
      </c>
      <c r="IN13" s="59">
        <v>0</v>
      </c>
      <c r="IO13" s="59">
        <v>0</v>
      </c>
      <c r="IP13" s="52">
        <v>0</v>
      </c>
    </row>
    <row r="14" spans="1:250" ht="24" customHeight="1" x14ac:dyDescent="0.3">
      <c r="A14" s="44" t="s">
        <v>172</v>
      </c>
      <c r="B14" s="45">
        <v>63</v>
      </c>
      <c r="C14" s="46">
        <v>499039</v>
      </c>
      <c r="D14" s="46">
        <v>8857266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1</v>
      </c>
      <c r="L14" s="46">
        <v>39468</v>
      </c>
      <c r="M14" s="46">
        <v>677472</v>
      </c>
      <c r="N14" s="44" t="s">
        <v>172</v>
      </c>
      <c r="O14" s="45">
        <v>7</v>
      </c>
      <c r="P14" s="46">
        <v>23737</v>
      </c>
      <c r="Q14" s="46">
        <v>325548</v>
      </c>
      <c r="R14" s="58">
        <v>0</v>
      </c>
      <c r="S14" s="53">
        <v>0</v>
      </c>
      <c r="T14" s="58">
        <v>0</v>
      </c>
      <c r="U14" s="58">
        <v>0</v>
      </c>
      <c r="V14" s="52">
        <v>0</v>
      </c>
      <c r="W14" s="52">
        <v>0</v>
      </c>
      <c r="X14" s="46">
        <v>5</v>
      </c>
      <c r="Y14" s="46">
        <v>100231</v>
      </c>
      <c r="Z14" s="46">
        <v>1971106</v>
      </c>
      <c r="AA14" s="44" t="s">
        <v>172</v>
      </c>
      <c r="AB14" s="45">
        <v>2</v>
      </c>
      <c r="AC14" s="46">
        <v>6154</v>
      </c>
      <c r="AD14" s="46">
        <v>85457</v>
      </c>
      <c r="AE14" s="46">
        <v>47</v>
      </c>
      <c r="AF14" s="46">
        <v>2632</v>
      </c>
      <c r="AG14" s="46">
        <v>329255</v>
      </c>
      <c r="AH14" s="46">
        <v>5796249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46">
        <v>1</v>
      </c>
      <c r="AR14" s="46">
        <v>194</v>
      </c>
      <c r="AS14" s="46">
        <v>1434</v>
      </c>
      <c r="AT14" s="46">
        <v>1</v>
      </c>
      <c r="AU14" s="46">
        <v>194</v>
      </c>
      <c r="AV14" s="46">
        <v>1434</v>
      </c>
      <c r="AW14" s="46">
        <v>31</v>
      </c>
      <c r="AX14" s="46">
        <v>534</v>
      </c>
      <c r="AY14" s="46">
        <v>82517</v>
      </c>
      <c r="AZ14" s="46">
        <v>23</v>
      </c>
      <c r="BA14" s="46">
        <v>496</v>
      </c>
      <c r="BB14" s="46">
        <v>63255</v>
      </c>
      <c r="BC14" s="46">
        <v>8</v>
      </c>
      <c r="BD14" s="46">
        <v>38</v>
      </c>
      <c r="BE14" s="46">
        <v>19262</v>
      </c>
      <c r="BF14" s="44" t="s">
        <v>172</v>
      </c>
      <c r="BG14" s="45">
        <v>31</v>
      </c>
      <c r="BH14" s="46">
        <v>289165</v>
      </c>
      <c r="BI14" s="46">
        <v>4608657</v>
      </c>
      <c r="BJ14" s="53">
        <v>0</v>
      </c>
      <c r="BK14" s="53">
        <v>0</v>
      </c>
      <c r="BL14" s="53">
        <v>0</v>
      </c>
      <c r="BM14" s="46">
        <v>2</v>
      </c>
      <c r="BN14" s="46">
        <v>677</v>
      </c>
      <c r="BO14" s="46">
        <v>11357</v>
      </c>
      <c r="BP14" s="53">
        <v>0</v>
      </c>
      <c r="BQ14" s="53">
        <v>0</v>
      </c>
      <c r="BR14" s="53">
        <v>0</v>
      </c>
      <c r="BS14" s="48" t="s">
        <v>172</v>
      </c>
      <c r="BT14" s="45">
        <v>1</v>
      </c>
      <c r="BU14" s="46">
        <v>9878</v>
      </c>
      <c r="BV14" s="46">
        <v>80804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46">
        <v>2</v>
      </c>
      <c r="CD14" s="46">
        <v>8983</v>
      </c>
      <c r="CE14" s="46">
        <v>102019</v>
      </c>
      <c r="CF14" s="46">
        <v>1</v>
      </c>
      <c r="CG14" s="46">
        <v>6116</v>
      </c>
      <c r="CH14" s="46">
        <v>92899</v>
      </c>
      <c r="CI14" s="49" t="s">
        <v>172</v>
      </c>
      <c r="CJ14" s="50">
        <v>21</v>
      </c>
      <c r="CK14" s="50">
        <v>2078</v>
      </c>
      <c r="CL14" s="46">
        <v>262509</v>
      </c>
      <c r="CM14" s="46">
        <v>4313889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46">
        <v>4</v>
      </c>
      <c r="CV14" s="46">
        <v>1002</v>
      </c>
      <c r="CW14" s="46">
        <v>7689</v>
      </c>
      <c r="CX14" s="55">
        <v>0</v>
      </c>
      <c r="CY14" s="52">
        <v>0</v>
      </c>
      <c r="CZ14" s="52">
        <v>0</v>
      </c>
      <c r="DA14" s="49" t="s">
        <v>172</v>
      </c>
      <c r="DB14" s="46">
        <v>31</v>
      </c>
      <c r="DC14" s="46">
        <v>45</v>
      </c>
      <c r="DD14" s="46">
        <v>289165</v>
      </c>
      <c r="DE14" s="46">
        <v>4608657</v>
      </c>
      <c r="DF14" s="46">
        <v>1</v>
      </c>
      <c r="DG14" s="46">
        <v>1</v>
      </c>
      <c r="DH14" s="46">
        <v>870</v>
      </c>
      <c r="DI14" s="46">
        <v>680</v>
      </c>
      <c r="DJ14" s="46">
        <v>1</v>
      </c>
      <c r="DK14" s="46">
        <v>1</v>
      </c>
      <c r="DL14" s="46">
        <v>175</v>
      </c>
      <c r="DM14" s="46">
        <v>1401</v>
      </c>
      <c r="DN14" s="46">
        <v>2</v>
      </c>
      <c r="DO14" s="46">
        <v>11</v>
      </c>
      <c r="DP14" s="46">
        <v>34935</v>
      </c>
      <c r="DQ14" s="46">
        <v>752058</v>
      </c>
      <c r="DR14" s="54" t="s">
        <v>172</v>
      </c>
      <c r="DS14" s="45">
        <v>20</v>
      </c>
      <c r="DT14" s="46">
        <v>23</v>
      </c>
      <c r="DU14" s="46">
        <v>206195</v>
      </c>
      <c r="DV14" s="46">
        <v>3072131</v>
      </c>
      <c r="DW14" s="46">
        <v>5</v>
      </c>
      <c r="DX14" s="46">
        <v>5</v>
      </c>
      <c r="DY14" s="46">
        <v>46602</v>
      </c>
      <c r="DZ14" s="46">
        <v>779523</v>
      </c>
      <c r="EA14" s="46">
        <v>2</v>
      </c>
      <c r="EB14" s="46">
        <v>4</v>
      </c>
      <c r="EC14" s="46">
        <v>388</v>
      </c>
      <c r="ED14" s="46">
        <v>2864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31</v>
      </c>
      <c r="EK14" s="46">
        <v>45</v>
      </c>
      <c r="EL14" s="46">
        <v>289165</v>
      </c>
      <c r="EM14" s="46">
        <v>3</v>
      </c>
      <c r="EN14" s="46">
        <v>5</v>
      </c>
      <c r="EO14" s="46">
        <v>563</v>
      </c>
      <c r="EP14" s="46">
        <v>3</v>
      </c>
      <c r="EQ14" s="46">
        <v>5</v>
      </c>
      <c r="ER14" s="46">
        <v>11187</v>
      </c>
      <c r="ES14" s="46">
        <v>7</v>
      </c>
      <c r="ET14" s="46">
        <v>7</v>
      </c>
      <c r="EU14" s="46">
        <v>13797</v>
      </c>
      <c r="EV14" s="46">
        <v>7</v>
      </c>
      <c r="EW14" s="46">
        <v>6</v>
      </c>
      <c r="EX14" s="46">
        <v>20569</v>
      </c>
      <c r="EY14" s="46">
        <v>5</v>
      </c>
      <c r="EZ14" s="46">
        <v>5</v>
      </c>
      <c r="FA14" s="46">
        <v>49903</v>
      </c>
      <c r="FB14" s="46">
        <v>6</v>
      </c>
      <c r="FC14" s="46">
        <v>17</v>
      </c>
      <c r="FD14" s="46">
        <v>193146</v>
      </c>
      <c r="FE14" s="48" t="s">
        <v>172</v>
      </c>
      <c r="FF14" s="45">
        <v>31</v>
      </c>
      <c r="FG14" s="46">
        <v>45</v>
      </c>
      <c r="FH14" s="46">
        <v>289165</v>
      </c>
      <c r="FI14" s="46">
        <v>4608657</v>
      </c>
      <c r="FJ14" s="55">
        <v>0</v>
      </c>
      <c r="FK14" s="55">
        <v>0</v>
      </c>
      <c r="FL14" s="53">
        <v>0</v>
      </c>
      <c r="FM14" s="53">
        <v>0</v>
      </c>
      <c r="FN14" s="46">
        <v>3</v>
      </c>
      <c r="FO14" s="46">
        <v>5</v>
      </c>
      <c r="FP14" s="46">
        <v>563</v>
      </c>
      <c r="FQ14" s="46">
        <v>4265</v>
      </c>
      <c r="FR14" s="46">
        <v>1</v>
      </c>
      <c r="FS14" s="51">
        <v>0</v>
      </c>
      <c r="FT14" s="46">
        <v>152</v>
      </c>
      <c r="FU14" s="46">
        <v>2824</v>
      </c>
      <c r="FV14" s="46">
        <v>2</v>
      </c>
      <c r="FW14" s="46">
        <v>4</v>
      </c>
      <c r="FX14" s="46">
        <v>10317</v>
      </c>
      <c r="FY14" s="49" t="s">
        <v>172</v>
      </c>
      <c r="FZ14" s="45">
        <v>84228</v>
      </c>
      <c r="GA14" s="46">
        <v>1</v>
      </c>
      <c r="GB14" s="46">
        <v>1</v>
      </c>
      <c r="GC14" s="46">
        <v>870</v>
      </c>
      <c r="GD14" s="46">
        <v>680</v>
      </c>
      <c r="GE14" s="46">
        <v>3</v>
      </c>
      <c r="GF14" s="46">
        <v>3</v>
      </c>
      <c r="GG14" s="46">
        <v>7433</v>
      </c>
      <c r="GH14" s="46">
        <v>106430</v>
      </c>
      <c r="GI14" s="51">
        <v>0</v>
      </c>
      <c r="GJ14" s="51">
        <v>0</v>
      </c>
      <c r="GK14" s="52">
        <v>0</v>
      </c>
      <c r="GL14" s="52">
        <v>0</v>
      </c>
      <c r="GM14" s="46">
        <v>2</v>
      </c>
      <c r="GN14" s="46">
        <v>2</v>
      </c>
      <c r="GO14" s="46">
        <v>1863</v>
      </c>
      <c r="GP14" s="46">
        <v>20127</v>
      </c>
      <c r="GQ14" s="49" t="s">
        <v>172</v>
      </c>
      <c r="GR14" s="45">
        <v>2</v>
      </c>
      <c r="GS14" s="46">
        <v>2</v>
      </c>
      <c r="GT14" s="46">
        <v>4501</v>
      </c>
      <c r="GU14" s="46">
        <v>57126</v>
      </c>
      <c r="GV14" s="46">
        <v>6</v>
      </c>
      <c r="GW14" s="46">
        <v>6</v>
      </c>
      <c r="GX14" s="46">
        <v>20417</v>
      </c>
      <c r="GY14" s="46">
        <v>259371</v>
      </c>
      <c r="GZ14" s="46">
        <v>5</v>
      </c>
      <c r="HA14" s="46">
        <v>5</v>
      </c>
      <c r="HB14" s="46">
        <v>49903</v>
      </c>
      <c r="HC14" s="46">
        <v>750535</v>
      </c>
      <c r="HD14" s="46">
        <v>4</v>
      </c>
      <c r="HE14" s="46">
        <v>5</v>
      </c>
      <c r="HF14" s="46">
        <v>140353</v>
      </c>
      <c r="HG14" s="46">
        <v>2244264</v>
      </c>
      <c r="HH14" s="56" t="s">
        <v>172</v>
      </c>
      <c r="HI14" s="46">
        <v>375024</v>
      </c>
      <c r="HJ14" s="46">
        <v>17570</v>
      </c>
      <c r="HK14" s="46">
        <v>289165</v>
      </c>
      <c r="HL14" s="46">
        <v>36940</v>
      </c>
      <c r="HM14" s="46">
        <v>12417</v>
      </c>
      <c r="HN14" s="46">
        <v>235451</v>
      </c>
      <c r="HO14" s="46">
        <v>15174</v>
      </c>
      <c r="HP14" s="46">
        <v>1326</v>
      </c>
      <c r="HQ14" s="46">
        <v>25076</v>
      </c>
      <c r="HR14" s="46">
        <v>1334</v>
      </c>
      <c r="HS14" s="46">
        <v>579</v>
      </c>
      <c r="HT14" s="46">
        <v>8113</v>
      </c>
      <c r="HU14" s="46">
        <v>269043</v>
      </c>
      <c r="HV14" s="52">
        <v>0</v>
      </c>
      <c r="HW14" s="46">
        <v>6116</v>
      </c>
      <c r="HX14" s="57" t="s">
        <v>172</v>
      </c>
      <c r="HY14" s="45">
        <v>42643</v>
      </c>
      <c r="HZ14" s="46">
        <v>2347</v>
      </c>
      <c r="IA14" s="46">
        <v>9878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46">
        <v>9890</v>
      </c>
      <c r="II14" s="46">
        <v>901</v>
      </c>
      <c r="IJ14" s="46">
        <v>4531</v>
      </c>
      <c r="IK14" s="59">
        <v>0</v>
      </c>
      <c r="IL14" s="52">
        <v>0</v>
      </c>
      <c r="IM14" s="52">
        <v>0</v>
      </c>
      <c r="IN14" s="59">
        <v>0</v>
      </c>
      <c r="IO14" s="59">
        <v>0</v>
      </c>
      <c r="IP14" s="52">
        <v>0</v>
      </c>
    </row>
    <row r="15" spans="1:250" ht="24" customHeight="1" x14ac:dyDescent="0.3">
      <c r="A15" s="44" t="s">
        <v>173</v>
      </c>
      <c r="B15" s="45">
        <v>23</v>
      </c>
      <c r="C15" s="46">
        <v>251237</v>
      </c>
      <c r="D15" s="46">
        <v>4830567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1</v>
      </c>
      <c r="L15" s="46">
        <v>39468</v>
      </c>
      <c r="M15" s="46">
        <v>677472</v>
      </c>
      <c r="N15" s="44" t="s">
        <v>173</v>
      </c>
      <c r="O15" s="45">
        <v>1</v>
      </c>
      <c r="P15" s="46">
        <v>1781</v>
      </c>
      <c r="Q15" s="46">
        <v>37463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2</v>
      </c>
      <c r="Y15" s="46">
        <v>37344</v>
      </c>
      <c r="Z15" s="46">
        <v>719542</v>
      </c>
      <c r="AA15" s="44" t="s">
        <v>173</v>
      </c>
      <c r="AB15" s="60">
        <v>0</v>
      </c>
      <c r="AC15" s="53">
        <v>0</v>
      </c>
      <c r="AD15" s="53">
        <v>0</v>
      </c>
      <c r="AE15" s="46">
        <v>18</v>
      </c>
      <c r="AF15" s="46">
        <v>1197</v>
      </c>
      <c r="AG15" s="46">
        <v>172450</v>
      </c>
      <c r="AH15" s="46">
        <v>3394656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46">
        <v>1</v>
      </c>
      <c r="AR15" s="46">
        <v>194</v>
      </c>
      <c r="AS15" s="46">
        <v>1434</v>
      </c>
      <c r="AT15" s="46">
        <v>1</v>
      </c>
      <c r="AU15" s="46">
        <v>194</v>
      </c>
      <c r="AV15" s="46">
        <v>1434</v>
      </c>
      <c r="AW15" s="46">
        <v>8</v>
      </c>
      <c r="AX15" s="46">
        <v>126</v>
      </c>
      <c r="AY15" s="46">
        <v>20820</v>
      </c>
      <c r="AZ15" s="46">
        <v>6</v>
      </c>
      <c r="BA15" s="46">
        <v>91</v>
      </c>
      <c r="BB15" s="46">
        <v>10335</v>
      </c>
      <c r="BC15" s="46">
        <v>2</v>
      </c>
      <c r="BD15" s="46">
        <v>35</v>
      </c>
      <c r="BE15" s="46">
        <v>10485</v>
      </c>
      <c r="BF15" s="44" t="s">
        <v>173</v>
      </c>
      <c r="BG15" s="45">
        <v>8</v>
      </c>
      <c r="BH15" s="46">
        <v>116966</v>
      </c>
      <c r="BI15" s="46">
        <v>1978754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48" t="s">
        <v>173</v>
      </c>
      <c r="BT15" s="45">
        <v>1</v>
      </c>
      <c r="BU15" s="46">
        <v>9878</v>
      </c>
      <c r="BV15" s="46">
        <v>80804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53">
        <v>0</v>
      </c>
      <c r="CG15" s="53">
        <v>0</v>
      </c>
      <c r="CH15" s="53">
        <v>0</v>
      </c>
      <c r="CI15" s="49" t="s">
        <v>173</v>
      </c>
      <c r="CJ15" s="50">
        <v>7</v>
      </c>
      <c r="CK15" s="50">
        <v>718</v>
      </c>
      <c r="CL15" s="46">
        <v>107088</v>
      </c>
      <c r="CM15" s="46">
        <v>1897950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55">
        <v>0</v>
      </c>
      <c r="CV15" s="52">
        <v>0</v>
      </c>
      <c r="CW15" s="52">
        <v>0</v>
      </c>
      <c r="CX15" s="55">
        <v>0</v>
      </c>
      <c r="CY15" s="52">
        <v>0</v>
      </c>
      <c r="CZ15" s="52">
        <v>0</v>
      </c>
      <c r="DA15" s="49" t="s">
        <v>173</v>
      </c>
      <c r="DB15" s="46">
        <v>8</v>
      </c>
      <c r="DC15" s="46">
        <v>20</v>
      </c>
      <c r="DD15" s="46">
        <v>116966</v>
      </c>
      <c r="DE15" s="46">
        <v>1978754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1</v>
      </c>
      <c r="DO15" s="46">
        <v>11</v>
      </c>
      <c r="DP15" s="46">
        <v>34783</v>
      </c>
      <c r="DQ15" s="46">
        <v>749234</v>
      </c>
      <c r="DR15" s="54" t="s">
        <v>173</v>
      </c>
      <c r="DS15" s="45">
        <v>5</v>
      </c>
      <c r="DT15" s="46">
        <v>7</v>
      </c>
      <c r="DU15" s="46">
        <v>62220</v>
      </c>
      <c r="DV15" s="46">
        <v>868883</v>
      </c>
      <c r="DW15" s="46">
        <v>2</v>
      </c>
      <c r="DX15" s="46">
        <v>2</v>
      </c>
      <c r="DY15" s="46">
        <v>19963</v>
      </c>
      <c r="DZ15" s="46">
        <v>360637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8</v>
      </c>
      <c r="EK15" s="46">
        <v>20</v>
      </c>
      <c r="EL15" s="46">
        <v>116966</v>
      </c>
      <c r="EM15" s="51">
        <v>0</v>
      </c>
      <c r="EN15" s="51">
        <v>0</v>
      </c>
      <c r="EO15" s="52">
        <v>0</v>
      </c>
      <c r="EP15" s="46">
        <v>1</v>
      </c>
      <c r="EQ15" s="46">
        <v>3</v>
      </c>
      <c r="ER15" s="46">
        <v>9878</v>
      </c>
      <c r="ES15" s="46">
        <v>1</v>
      </c>
      <c r="ET15" s="46">
        <v>1</v>
      </c>
      <c r="EU15" s="46">
        <v>747</v>
      </c>
      <c r="EV15" s="46">
        <v>2</v>
      </c>
      <c r="EW15" s="46">
        <v>2</v>
      </c>
      <c r="EX15" s="46">
        <v>5071</v>
      </c>
      <c r="EY15" s="46">
        <v>1</v>
      </c>
      <c r="EZ15" s="46">
        <v>1</v>
      </c>
      <c r="FA15" s="46">
        <v>5971</v>
      </c>
      <c r="FB15" s="46">
        <v>3</v>
      </c>
      <c r="FC15" s="46">
        <v>13</v>
      </c>
      <c r="FD15" s="46">
        <v>95299</v>
      </c>
      <c r="FE15" s="48" t="s">
        <v>173</v>
      </c>
      <c r="FF15" s="45">
        <v>8</v>
      </c>
      <c r="FG15" s="46">
        <v>20</v>
      </c>
      <c r="FH15" s="46">
        <v>116966</v>
      </c>
      <c r="FI15" s="46">
        <v>1978754</v>
      </c>
      <c r="FJ15" s="55">
        <v>0</v>
      </c>
      <c r="FK15" s="55">
        <v>0</v>
      </c>
      <c r="FL15" s="53">
        <v>0</v>
      </c>
      <c r="FM15" s="53">
        <v>0</v>
      </c>
      <c r="FN15" s="55">
        <v>0</v>
      </c>
      <c r="FO15" s="55">
        <v>0</v>
      </c>
      <c r="FP15" s="53">
        <v>0</v>
      </c>
      <c r="FQ15" s="52">
        <v>0</v>
      </c>
      <c r="FR15" s="51">
        <v>0</v>
      </c>
      <c r="FS15" s="51">
        <v>0</v>
      </c>
      <c r="FT15" s="52">
        <v>0</v>
      </c>
      <c r="FU15" s="52">
        <v>0</v>
      </c>
      <c r="FV15" s="46">
        <v>1</v>
      </c>
      <c r="FW15" s="46">
        <v>3</v>
      </c>
      <c r="FX15" s="46">
        <v>9878</v>
      </c>
      <c r="FY15" s="49" t="s">
        <v>173</v>
      </c>
      <c r="FZ15" s="45">
        <v>80804</v>
      </c>
      <c r="GA15" s="51">
        <v>0</v>
      </c>
      <c r="GB15" s="51">
        <v>0</v>
      </c>
      <c r="GC15" s="53">
        <v>0</v>
      </c>
      <c r="GD15" s="52">
        <v>0</v>
      </c>
      <c r="GE15" s="51">
        <v>0</v>
      </c>
      <c r="GF15" s="51">
        <v>0</v>
      </c>
      <c r="GG15" s="53">
        <v>0</v>
      </c>
      <c r="GH15" s="52">
        <v>0</v>
      </c>
      <c r="GI15" s="51">
        <v>0</v>
      </c>
      <c r="GJ15" s="51">
        <v>0</v>
      </c>
      <c r="GK15" s="52">
        <v>0</v>
      </c>
      <c r="GL15" s="52">
        <v>0</v>
      </c>
      <c r="GM15" s="46">
        <v>1</v>
      </c>
      <c r="GN15" s="46">
        <v>1</v>
      </c>
      <c r="GO15" s="46">
        <v>747</v>
      </c>
      <c r="GP15" s="46">
        <v>8278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2</v>
      </c>
      <c r="GW15" s="46">
        <v>2</v>
      </c>
      <c r="GX15" s="46">
        <v>5071</v>
      </c>
      <c r="GY15" s="46">
        <v>69169</v>
      </c>
      <c r="GZ15" s="46">
        <v>1</v>
      </c>
      <c r="HA15" s="46">
        <v>1</v>
      </c>
      <c r="HB15" s="46">
        <v>5971</v>
      </c>
      <c r="HC15" s="46">
        <v>87536</v>
      </c>
      <c r="HD15" s="46">
        <v>1</v>
      </c>
      <c r="HE15" s="46">
        <v>1</v>
      </c>
      <c r="HF15" s="46">
        <v>42506</v>
      </c>
      <c r="HG15" s="46">
        <v>654160</v>
      </c>
      <c r="HH15" s="56" t="s">
        <v>173</v>
      </c>
      <c r="HI15" s="46">
        <v>53687</v>
      </c>
      <c r="HJ15" s="46">
        <v>7327</v>
      </c>
      <c r="HK15" s="46">
        <v>116966</v>
      </c>
      <c r="HL15" s="46">
        <v>8801</v>
      </c>
      <c r="HM15" s="46">
        <v>3976</v>
      </c>
      <c r="HN15" s="46">
        <v>85960</v>
      </c>
      <c r="HO15" s="46">
        <v>2243</v>
      </c>
      <c r="HP15" s="46">
        <v>1004</v>
      </c>
      <c r="HQ15" s="46">
        <v>21128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45">
        <v>42643</v>
      </c>
      <c r="HZ15" s="46">
        <v>2347</v>
      </c>
      <c r="IA15" s="46">
        <v>9878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59">
        <v>0</v>
      </c>
      <c r="IO15" s="59">
        <v>0</v>
      </c>
      <c r="IP15" s="52">
        <v>0</v>
      </c>
    </row>
    <row r="16" spans="1:250" ht="24" customHeight="1" x14ac:dyDescent="0.3">
      <c r="A16" s="44" t="s">
        <v>174</v>
      </c>
      <c r="B16" s="45">
        <v>18</v>
      </c>
      <c r="C16" s="46">
        <v>105039</v>
      </c>
      <c r="D16" s="46">
        <v>1579193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45">
        <v>3</v>
      </c>
      <c r="P16" s="46">
        <v>6887</v>
      </c>
      <c r="Q16" s="46">
        <v>95851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2</v>
      </c>
      <c r="Y16" s="46">
        <v>11570</v>
      </c>
      <c r="Z16" s="46">
        <v>154924</v>
      </c>
      <c r="AA16" s="44" t="s">
        <v>174</v>
      </c>
      <c r="AB16" s="45">
        <v>1</v>
      </c>
      <c r="AC16" s="46">
        <v>6124</v>
      </c>
      <c r="AD16" s="46">
        <v>84822</v>
      </c>
      <c r="AE16" s="46">
        <v>12</v>
      </c>
      <c r="AF16" s="46">
        <v>744</v>
      </c>
      <c r="AG16" s="46">
        <v>80458</v>
      </c>
      <c r="AH16" s="46">
        <v>1243596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46">
        <v>7</v>
      </c>
      <c r="AX16" s="46">
        <v>37</v>
      </c>
      <c r="AY16" s="46">
        <v>7719</v>
      </c>
      <c r="AZ16" s="46">
        <v>5</v>
      </c>
      <c r="BA16" s="46">
        <v>37</v>
      </c>
      <c r="BB16" s="46">
        <v>7016</v>
      </c>
      <c r="BC16" s="46">
        <v>2</v>
      </c>
      <c r="BD16" s="59">
        <v>0</v>
      </c>
      <c r="BE16" s="46">
        <v>703</v>
      </c>
      <c r="BF16" s="44" t="s">
        <v>174</v>
      </c>
      <c r="BG16" s="45">
        <v>12</v>
      </c>
      <c r="BH16" s="46">
        <v>107895</v>
      </c>
      <c r="BI16" s="46">
        <v>1659030</v>
      </c>
      <c r="BJ16" s="53">
        <v>0</v>
      </c>
      <c r="BK16" s="53">
        <v>0</v>
      </c>
      <c r="BL16" s="53">
        <v>0</v>
      </c>
      <c r="BM16" s="46">
        <v>1</v>
      </c>
      <c r="BN16" s="46">
        <v>525</v>
      </c>
      <c r="BO16" s="46">
        <v>8533</v>
      </c>
      <c r="BP16" s="53">
        <v>0</v>
      </c>
      <c r="BQ16" s="53">
        <v>0</v>
      </c>
      <c r="BR16" s="53">
        <v>0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1</v>
      </c>
      <c r="CD16" s="46">
        <v>870</v>
      </c>
      <c r="CE16" s="46">
        <v>680</v>
      </c>
      <c r="CF16" s="53">
        <v>0</v>
      </c>
      <c r="CG16" s="53">
        <v>0</v>
      </c>
      <c r="CH16" s="53">
        <v>0</v>
      </c>
      <c r="CI16" s="49" t="s">
        <v>174</v>
      </c>
      <c r="CJ16" s="50">
        <v>9</v>
      </c>
      <c r="CK16" s="50">
        <v>939</v>
      </c>
      <c r="CL16" s="46">
        <v>106325</v>
      </c>
      <c r="CM16" s="46">
        <v>1648416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1</v>
      </c>
      <c r="CV16" s="46">
        <v>175</v>
      </c>
      <c r="CW16" s="46">
        <v>1401</v>
      </c>
      <c r="CX16" s="55">
        <v>0</v>
      </c>
      <c r="CY16" s="52">
        <v>0</v>
      </c>
      <c r="CZ16" s="52">
        <v>0</v>
      </c>
      <c r="DA16" s="49" t="s">
        <v>174</v>
      </c>
      <c r="DB16" s="46">
        <v>12</v>
      </c>
      <c r="DC16" s="46">
        <v>13</v>
      </c>
      <c r="DD16" s="46">
        <v>107895</v>
      </c>
      <c r="DE16" s="46">
        <v>1659030</v>
      </c>
      <c r="DF16" s="46">
        <v>1</v>
      </c>
      <c r="DG16" s="46">
        <v>1</v>
      </c>
      <c r="DH16" s="46">
        <v>870</v>
      </c>
      <c r="DI16" s="46">
        <v>680</v>
      </c>
      <c r="DJ16" s="46">
        <v>1</v>
      </c>
      <c r="DK16" s="46">
        <v>1</v>
      </c>
      <c r="DL16" s="46">
        <v>175</v>
      </c>
      <c r="DM16" s="46">
        <v>1401</v>
      </c>
      <c r="DN16" s="51">
        <v>0</v>
      </c>
      <c r="DO16" s="51">
        <v>0</v>
      </c>
      <c r="DP16" s="52">
        <v>0</v>
      </c>
      <c r="DQ16" s="52">
        <v>0</v>
      </c>
      <c r="DR16" s="54" t="s">
        <v>174</v>
      </c>
      <c r="DS16" s="45">
        <v>8</v>
      </c>
      <c r="DT16" s="46">
        <v>9</v>
      </c>
      <c r="DU16" s="46">
        <v>95138</v>
      </c>
      <c r="DV16" s="46">
        <v>1487348</v>
      </c>
      <c r="DW16" s="46">
        <v>2</v>
      </c>
      <c r="DX16" s="46">
        <v>2</v>
      </c>
      <c r="DY16" s="46">
        <v>11712</v>
      </c>
      <c r="DZ16" s="46">
        <v>169601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12</v>
      </c>
      <c r="EK16" s="46">
        <v>13</v>
      </c>
      <c r="EL16" s="46">
        <v>107895</v>
      </c>
      <c r="EM16" s="46">
        <v>1</v>
      </c>
      <c r="EN16" s="46">
        <v>1</v>
      </c>
      <c r="EO16" s="46">
        <v>175</v>
      </c>
      <c r="EP16" s="46">
        <v>1</v>
      </c>
      <c r="EQ16" s="46">
        <v>1</v>
      </c>
      <c r="ER16" s="46">
        <v>870</v>
      </c>
      <c r="ES16" s="46">
        <v>5</v>
      </c>
      <c r="ET16" s="46">
        <v>5</v>
      </c>
      <c r="EU16" s="46">
        <v>6934</v>
      </c>
      <c r="EV16" s="46">
        <v>2</v>
      </c>
      <c r="EW16" s="46">
        <v>2</v>
      </c>
      <c r="EX16" s="46">
        <v>5630</v>
      </c>
      <c r="EY16" s="46">
        <v>1</v>
      </c>
      <c r="EZ16" s="46">
        <v>1</v>
      </c>
      <c r="FA16" s="46">
        <v>11366</v>
      </c>
      <c r="FB16" s="46">
        <v>2</v>
      </c>
      <c r="FC16" s="46">
        <v>3</v>
      </c>
      <c r="FD16" s="46">
        <v>82920</v>
      </c>
      <c r="FE16" s="48" t="s">
        <v>174</v>
      </c>
      <c r="FF16" s="45">
        <v>12</v>
      </c>
      <c r="FG16" s="46">
        <v>13</v>
      </c>
      <c r="FH16" s="46">
        <v>107895</v>
      </c>
      <c r="FI16" s="46">
        <v>1659030</v>
      </c>
      <c r="FJ16" s="55">
        <v>0</v>
      </c>
      <c r="FK16" s="55">
        <v>0</v>
      </c>
      <c r="FL16" s="53">
        <v>0</v>
      </c>
      <c r="FM16" s="53">
        <v>0</v>
      </c>
      <c r="FN16" s="46">
        <v>1</v>
      </c>
      <c r="FO16" s="46">
        <v>1</v>
      </c>
      <c r="FP16" s="46">
        <v>175</v>
      </c>
      <c r="FQ16" s="46">
        <v>1401</v>
      </c>
      <c r="FR16" s="51">
        <v>0</v>
      </c>
      <c r="FS16" s="51">
        <v>0</v>
      </c>
      <c r="FT16" s="52">
        <v>0</v>
      </c>
      <c r="FU16" s="52">
        <v>0</v>
      </c>
      <c r="FV16" s="51">
        <v>0</v>
      </c>
      <c r="FW16" s="51">
        <v>0</v>
      </c>
      <c r="FX16" s="52">
        <v>0</v>
      </c>
      <c r="FY16" s="49" t="s">
        <v>174</v>
      </c>
      <c r="FZ16" s="65">
        <v>0</v>
      </c>
      <c r="GA16" s="46">
        <v>1</v>
      </c>
      <c r="GB16" s="46">
        <v>1</v>
      </c>
      <c r="GC16" s="46">
        <v>870</v>
      </c>
      <c r="GD16" s="46">
        <v>680</v>
      </c>
      <c r="GE16" s="46">
        <v>2</v>
      </c>
      <c r="GF16" s="46">
        <v>2</v>
      </c>
      <c r="GG16" s="46">
        <v>1317</v>
      </c>
      <c r="GH16" s="46">
        <v>13531</v>
      </c>
      <c r="GI16" s="51">
        <v>0</v>
      </c>
      <c r="GJ16" s="51">
        <v>0</v>
      </c>
      <c r="GK16" s="52">
        <v>0</v>
      </c>
      <c r="GL16" s="52">
        <v>0</v>
      </c>
      <c r="GM16" s="46">
        <v>1</v>
      </c>
      <c r="GN16" s="46">
        <v>1</v>
      </c>
      <c r="GO16" s="46">
        <v>1116</v>
      </c>
      <c r="GP16" s="46">
        <v>11849</v>
      </c>
      <c r="GQ16" s="49" t="s">
        <v>174</v>
      </c>
      <c r="GR16" s="45">
        <v>2</v>
      </c>
      <c r="GS16" s="46">
        <v>2</v>
      </c>
      <c r="GT16" s="46">
        <v>4501</v>
      </c>
      <c r="GU16" s="46">
        <v>57126</v>
      </c>
      <c r="GV16" s="46">
        <v>2</v>
      </c>
      <c r="GW16" s="46">
        <v>2</v>
      </c>
      <c r="GX16" s="46">
        <v>5630</v>
      </c>
      <c r="GY16" s="46">
        <v>69274</v>
      </c>
      <c r="GZ16" s="46">
        <v>1</v>
      </c>
      <c r="HA16" s="46">
        <v>1</v>
      </c>
      <c r="HB16" s="46">
        <v>11366</v>
      </c>
      <c r="HC16" s="46">
        <v>164350</v>
      </c>
      <c r="HD16" s="46">
        <v>2</v>
      </c>
      <c r="HE16" s="46">
        <v>3</v>
      </c>
      <c r="HF16" s="46">
        <v>82920</v>
      </c>
      <c r="HG16" s="46">
        <v>1340819</v>
      </c>
      <c r="HH16" s="56" t="s">
        <v>174</v>
      </c>
      <c r="HI16" s="46">
        <v>21086</v>
      </c>
      <c r="HJ16" s="46">
        <v>6213</v>
      </c>
      <c r="HK16" s="46">
        <v>107895</v>
      </c>
      <c r="HL16" s="46">
        <v>19262</v>
      </c>
      <c r="HM16" s="46">
        <v>5639</v>
      </c>
      <c r="HN16" s="46">
        <v>103321</v>
      </c>
      <c r="HO16" s="46">
        <v>245</v>
      </c>
      <c r="HP16" s="46">
        <v>168</v>
      </c>
      <c r="HQ16" s="46">
        <v>870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46">
        <v>1579</v>
      </c>
      <c r="II16" s="46">
        <v>406</v>
      </c>
      <c r="IJ16" s="46">
        <v>3704</v>
      </c>
      <c r="IK16" s="59">
        <v>0</v>
      </c>
      <c r="IL16" s="52">
        <v>0</v>
      </c>
      <c r="IM16" s="52">
        <v>0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22</v>
      </c>
      <c r="C17" s="46">
        <v>142763</v>
      </c>
      <c r="D17" s="46">
        <v>2447506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58">
        <v>0</v>
      </c>
      <c r="L17" s="52">
        <v>0</v>
      </c>
      <c r="M17" s="52">
        <v>0</v>
      </c>
      <c r="N17" s="44" t="s">
        <v>175</v>
      </c>
      <c r="O17" s="45">
        <v>3</v>
      </c>
      <c r="P17" s="46">
        <v>15069</v>
      </c>
      <c r="Q17" s="46">
        <v>192234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1</v>
      </c>
      <c r="Y17" s="46">
        <v>51317</v>
      </c>
      <c r="Z17" s="46">
        <v>1096640</v>
      </c>
      <c r="AA17" s="44" t="s">
        <v>175</v>
      </c>
      <c r="AB17" s="45">
        <v>1</v>
      </c>
      <c r="AC17" s="46">
        <v>30</v>
      </c>
      <c r="AD17" s="46">
        <v>635</v>
      </c>
      <c r="AE17" s="46">
        <v>17</v>
      </c>
      <c r="AF17" s="46">
        <v>691</v>
      </c>
      <c r="AG17" s="46">
        <v>76347</v>
      </c>
      <c r="AH17" s="46">
        <v>1157997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46">
        <v>16</v>
      </c>
      <c r="AX17" s="46">
        <v>371</v>
      </c>
      <c r="AY17" s="46">
        <v>53978</v>
      </c>
      <c r="AZ17" s="46">
        <v>12</v>
      </c>
      <c r="BA17" s="46">
        <v>368</v>
      </c>
      <c r="BB17" s="46">
        <v>45904</v>
      </c>
      <c r="BC17" s="46">
        <v>4</v>
      </c>
      <c r="BD17" s="46">
        <v>3</v>
      </c>
      <c r="BE17" s="46">
        <v>8074</v>
      </c>
      <c r="BF17" s="44" t="s">
        <v>175</v>
      </c>
      <c r="BG17" s="45">
        <v>11</v>
      </c>
      <c r="BH17" s="46">
        <v>64304</v>
      </c>
      <c r="BI17" s="46">
        <v>970873</v>
      </c>
      <c r="BJ17" s="53">
        <v>0</v>
      </c>
      <c r="BK17" s="53">
        <v>0</v>
      </c>
      <c r="BL17" s="53">
        <v>0</v>
      </c>
      <c r="BM17" s="46">
        <v>1</v>
      </c>
      <c r="BN17" s="46">
        <v>152</v>
      </c>
      <c r="BO17" s="46">
        <v>2824</v>
      </c>
      <c r="BP17" s="53">
        <v>0</v>
      </c>
      <c r="BQ17" s="53">
        <v>0</v>
      </c>
      <c r="BR17" s="53">
        <v>0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1</v>
      </c>
      <c r="CD17" s="46">
        <v>8113</v>
      </c>
      <c r="CE17" s="46">
        <v>101339</v>
      </c>
      <c r="CF17" s="46">
        <v>1</v>
      </c>
      <c r="CG17" s="46">
        <v>6116</v>
      </c>
      <c r="CH17" s="46">
        <v>92899</v>
      </c>
      <c r="CI17" s="49" t="s">
        <v>175</v>
      </c>
      <c r="CJ17" s="50">
        <v>5</v>
      </c>
      <c r="CK17" s="50">
        <v>421</v>
      </c>
      <c r="CL17" s="46">
        <v>49096</v>
      </c>
      <c r="CM17" s="46">
        <v>767523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46">
        <v>3</v>
      </c>
      <c r="CV17" s="46">
        <v>827</v>
      </c>
      <c r="CW17" s="46">
        <v>6288</v>
      </c>
      <c r="CX17" s="55">
        <v>0</v>
      </c>
      <c r="CY17" s="52">
        <v>0</v>
      </c>
      <c r="CZ17" s="52">
        <v>0</v>
      </c>
      <c r="DA17" s="49" t="s">
        <v>175</v>
      </c>
      <c r="DB17" s="46">
        <v>11</v>
      </c>
      <c r="DC17" s="46">
        <v>12</v>
      </c>
      <c r="DD17" s="46">
        <v>64304</v>
      </c>
      <c r="DE17" s="46">
        <v>970873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1</v>
      </c>
      <c r="DO17" s="51">
        <v>0</v>
      </c>
      <c r="DP17" s="46">
        <v>152</v>
      </c>
      <c r="DQ17" s="46">
        <v>2824</v>
      </c>
      <c r="DR17" s="54" t="s">
        <v>175</v>
      </c>
      <c r="DS17" s="45">
        <v>7</v>
      </c>
      <c r="DT17" s="46">
        <v>7</v>
      </c>
      <c r="DU17" s="46">
        <v>48837</v>
      </c>
      <c r="DV17" s="46">
        <v>715900</v>
      </c>
      <c r="DW17" s="46">
        <v>1</v>
      </c>
      <c r="DX17" s="46">
        <v>1</v>
      </c>
      <c r="DY17" s="46">
        <v>14927</v>
      </c>
      <c r="DZ17" s="46">
        <v>249285</v>
      </c>
      <c r="EA17" s="46">
        <v>2</v>
      </c>
      <c r="EB17" s="46">
        <v>4</v>
      </c>
      <c r="EC17" s="46">
        <v>388</v>
      </c>
      <c r="ED17" s="46">
        <v>2864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11</v>
      </c>
      <c r="EK17" s="46">
        <v>12</v>
      </c>
      <c r="EL17" s="46">
        <v>64304</v>
      </c>
      <c r="EM17" s="46">
        <v>2</v>
      </c>
      <c r="EN17" s="46">
        <v>4</v>
      </c>
      <c r="EO17" s="46">
        <v>388</v>
      </c>
      <c r="EP17" s="46">
        <v>1</v>
      </c>
      <c r="EQ17" s="46">
        <v>1</v>
      </c>
      <c r="ER17" s="46">
        <v>439</v>
      </c>
      <c r="ES17" s="46">
        <v>1</v>
      </c>
      <c r="ET17" s="46">
        <v>1</v>
      </c>
      <c r="EU17" s="46">
        <v>6116</v>
      </c>
      <c r="EV17" s="46">
        <v>3</v>
      </c>
      <c r="EW17" s="46">
        <v>2</v>
      </c>
      <c r="EX17" s="46">
        <v>9868</v>
      </c>
      <c r="EY17" s="46">
        <v>3</v>
      </c>
      <c r="EZ17" s="46">
        <v>3</v>
      </c>
      <c r="FA17" s="46">
        <v>32566</v>
      </c>
      <c r="FB17" s="46">
        <v>1</v>
      </c>
      <c r="FC17" s="46">
        <v>1</v>
      </c>
      <c r="FD17" s="46">
        <v>14927</v>
      </c>
      <c r="FE17" s="48" t="s">
        <v>175</v>
      </c>
      <c r="FF17" s="45">
        <v>11</v>
      </c>
      <c r="FG17" s="46">
        <v>12</v>
      </c>
      <c r="FH17" s="46">
        <v>64304</v>
      </c>
      <c r="FI17" s="46">
        <v>970873</v>
      </c>
      <c r="FJ17" s="55">
        <v>0</v>
      </c>
      <c r="FK17" s="55">
        <v>0</v>
      </c>
      <c r="FL17" s="53">
        <v>0</v>
      </c>
      <c r="FM17" s="53">
        <v>0</v>
      </c>
      <c r="FN17" s="46">
        <v>2</v>
      </c>
      <c r="FO17" s="46">
        <v>4</v>
      </c>
      <c r="FP17" s="46">
        <v>388</v>
      </c>
      <c r="FQ17" s="46">
        <v>2864</v>
      </c>
      <c r="FR17" s="46">
        <v>1</v>
      </c>
      <c r="FS17" s="51">
        <v>0</v>
      </c>
      <c r="FT17" s="46">
        <v>152</v>
      </c>
      <c r="FU17" s="46">
        <v>2824</v>
      </c>
      <c r="FV17" s="46">
        <v>1</v>
      </c>
      <c r="FW17" s="46">
        <v>1</v>
      </c>
      <c r="FX17" s="46">
        <v>439</v>
      </c>
      <c r="FY17" s="49" t="s">
        <v>175</v>
      </c>
      <c r="FZ17" s="45">
        <v>3424</v>
      </c>
      <c r="GA17" s="51">
        <v>0</v>
      </c>
      <c r="GB17" s="51">
        <v>0</v>
      </c>
      <c r="GC17" s="53">
        <v>0</v>
      </c>
      <c r="GD17" s="52">
        <v>0</v>
      </c>
      <c r="GE17" s="46">
        <v>1</v>
      </c>
      <c r="GF17" s="46">
        <v>1</v>
      </c>
      <c r="GG17" s="46">
        <v>6116</v>
      </c>
      <c r="GH17" s="46">
        <v>92899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46">
        <v>2</v>
      </c>
      <c r="GW17" s="46">
        <v>2</v>
      </c>
      <c r="GX17" s="46">
        <v>9716</v>
      </c>
      <c r="GY17" s="46">
        <v>120928</v>
      </c>
      <c r="GZ17" s="46">
        <v>3</v>
      </c>
      <c r="HA17" s="46">
        <v>3</v>
      </c>
      <c r="HB17" s="46">
        <v>32566</v>
      </c>
      <c r="HC17" s="46">
        <v>498649</v>
      </c>
      <c r="HD17" s="46">
        <v>1</v>
      </c>
      <c r="HE17" s="46">
        <v>1</v>
      </c>
      <c r="HF17" s="46">
        <v>14927</v>
      </c>
      <c r="HG17" s="46">
        <v>249285</v>
      </c>
      <c r="HH17" s="56" t="s">
        <v>175</v>
      </c>
      <c r="HI17" s="46">
        <v>300251</v>
      </c>
      <c r="HJ17" s="46">
        <v>4030</v>
      </c>
      <c r="HK17" s="46">
        <v>64304</v>
      </c>
      <c r="HL17" s="46">
        <v>8877</v>
      </c>
      <c r="HM17" s="46">
        <v>2802</v>
      </c>
      <c r="HN17" s="46">
        <v>46170</v>
      </c>
      <c r="HO17" s="46">
        <v>12686</v>
      </c>
      <c r="HP17" s="46">
        <v>154</v>
      </c>
      <c r="HQ17" s="46">
        <v>3078</v>
      </c>
      <c r="HR17" s="46">
        <v>1334</v>
      </c>
      <c r="HS17" s="46">
        <v>579</v>
      </c>
      <c r="HT17" s="46">
        <v>8113</v>
      </c>
      <c r="HU17" s="46">
        <v>269043</v>
      </c>
      <c r="HV17" s="52">
        <v>0</v>
      </c>
      <c r="HW17" s="46">
        <v>6116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46">
        <v>8311</v>
      </c>
      <c r="II17" s="46">
        <v>495</v>
      </c>
      <c r="IJ17" s="46">
        <v>827</v>
      </c>
      <c r="IK17" s="59">
        <v>0</v>
      </c>
      <c r="IL17" s="52">
        <v>0</v>
      </c>
      <c r="IM17" s="52">
        <v>0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44</v>
      </c>
      <c r="C18" s="46">
        <v>593519</v>
      </c>
      <c r="D18" s="46">
        <v>12057957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58">
        <v>0</v>
      </c>
      <c r="L18" s="52">
        <v>0</v>
      </c>
      <c r="M18" s="52">
        <v>0</v>
      </c>
      <c r="N18" s="44" t="s">
        <v>176</v>
      </c>
      <c r="O18" s="45">
        <v>1</v>
      </c>
      <c r="P18" s="46">
        <v>25</v>
      </c>
      <c r="Q18" s="46">
        <v>227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46">
        <v>8</v>
      </c>
      <c r="Y18" s="46">
        <v>381029</v>
      </c>
      <c r="Z18" s="46">
        <v>8418658</v>
      </c>
      <c r="AA18" s="44" t="s">
        <v>176</v>
      </c>
      <c r="AB18" s="60">
        <v>0</v>
      </c>
      <c r="AC18" s="53">
        <v>0</v>
      </c>
      <c r="AD18" s="53">
        <v>0</v>
      </c>
      <c r="AE18" s="46">
        <v>31</v>
      </c>
      <c r="AF18" s="46">
        <v>1741</v>
      </c>
      <c r="AG18" s="46">
        <v>210321</v>
      </c>
      <c r="AH18" s="46">
        <v>3619208</v>
      </c>
      <c r="AI18" s="58">
        <v>0</v>
      </c>
      <c r="AJ18" s="58">
        <v>0</v>
      </c>
      <c r="AK18" s="53">
        <v>0</v>
      </c>
      <c r="AL18" s="53">
        <v>0</v>
      </c>
      <c r="AM18" s="58">
        <v>0</v>
      </c>
      <c r="AN18" s="53">
        <v>0</v>
      </c>
      <c r="AO18" s="53">
        <v>0</v>
      </c>
      <c r="AP18" s="47" t="s">
        <v>176</v>
      </c>
      <c r="AQ18" s="46">
        <v>4</v>
      </c>
      <c r="AR18" s="46">
        <v>2144</v>
      </c>
      <c r="AS18" s="46">
        <v>19864</v>
      </c>
      <c r="AT18" s="46">
        <v>2</v>
      </c>
      <c r="AU18" s="46">
        <v>1968</v>
      </c>
      <c r="AV18" s="46">
        <v>15648</v>
      </c>
      <c r="AW18" s="46">
        <v>23</v>
      </c>
      <c r="AX18" s="46">
        <v>256</v>
      </c>
      <c r="AY18" s="46">
        <v>53356</v>
      </c>
      <c r="AZ18" s="46">
        <v>15</v>
      </c>
      <c r="BA18" s="46">
        <v>215</v>
      </c>
      <c r="BB18" s="46">
        <v>32214</v>
      </c>
      <c r="BC18" s="46">
        <v>8</v>
      </c>
      <c r="BD18" s="46">
        <v>41</v>
      </c>
      <c r="BE18" s="46">
        <v>21142</v>
      </c>
      <c r="BF18" s="44" t="s">
        <v>176</v>
      </c>
      <c r="BG18" s="45">
        <v>46</v>
      </c>
      <c r="BH18" s="46">
        <v>451864</v>
      </c>
      <c r="BI18" s="46">
        <v>7251525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48" t="s">
        <v>176</v>
      </c>
      <c r="BT18" s="45">
        <v>3</v>
      </c>
      <c r="BU18" s="46">
        <v>14924</v>
      </c>
      <c r="BV18" s="46">
        <v>157973</v>
      </c>
      <c r="BW18" s="46">
        <v>1</v>
      </c>
      <c r="BX18" s="46">
        <v>5865</v>
      </c>
      <c r="BY18" s="46">
        <v>68019</v>
      </c>
      <c r="BZ18" s="53">
        <v>0</v>
      </c>
      <c r="CA18" s="53">
        <v>0</v>
      </c>
      <c r="CB18" s="53">
        <v>0</v>
      </c>
      <c r="CC18" s="46">
        <v>9</v>
      </c>
      <c r="CD18" s="46">
        <v>176077</v>
      </c>
      <c r="CE18" s="46">
        <v>2751638</v>
      </c>
      <c r="CF18" s="53">
        <v>0</v>
      </c>
      <c r="CG18" s="53">
        <v>0</v>
      </c>
      <c r="CH18" s="53">
        <v>0</v>
      </c>
      <c r="CI18" s="49" t="s">
        <v>176</v>
      </c>
      <c r="CJ18" s="50">
        <v>32</v>
      </c>
      <c r="CK18" s="50">
        <v>1595</v>
      </c>
      <c r="CL18" s="46">
        <v>253567</v>
      </c>
      <c r="CM18" s="46">
        <v>4261682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46">
        <v>1</v>
      </c>
      <c r="CV18" s="46">
        <v>1431</v>
      </c>
      <c r="CW18" s="46">
        <v>12213</v>
      </c>
      <c r="CX18" s="55">
        <v>0</v>
      </c>
      <c r="CY18" s="52">
        <v>0</v>
      </c>
      <c r="CZ18" s="52">
        <v>0</v>
      </c>
      <c r="DA18" s="49" t="s">
        <v>176</v>
      </c>
      <c r="DB18" s="46">
        <v>46</v>
      </c>
      <c r="DC18" s="46">
        <v>59</v>
      </c>
      <c r="DD18" s="46">
        <v>451864</v>
      </c>
      <c r="DE18" s="46">
        <v>7251525</v>
      </c>
      <c r="DF18" s="46">
        <v>1</v>
      </c>
      <c r="DG18" s="46">
        <v>2</v>
      </c>
      <c r="DH18" s="46">
        <v>276</v>
      </c>
      <c r="DI18" s="46">
        <v>2212</v>
      </c>
      <c r="DJ18" s="51">
        <v>0</v>
      </c>
      <c r="DK18" s="51">
        <v>0</v>
      </c>
      <c r="DL18" s="52">
        <v>0</v>
      </c>
      <c r="DM18" s="53">
        <v>0</v>
      </c>
      <c r="DN18" s="46">
        <v>7</v>
      </c>
      <c r="DO18" s="46">
        <v>9</v>
      </c>
      <c r="DP18" s="46">
        <v>97338</v>
      </c>
      <c r="DQ18" s="46">
        <v>1984258</v>
      </c>
      <c r="DR18" s="54" t="s">
        <v>176</v>
      </c>
      <c r="DS18" s="45">
        <v>33</v>
      </c>
      <c r="DT18" s="46">
        <v>38</v>
      </c>
      <c r="DU18" s="46">
        <v>214899</v>
      </c>
      <c r="DV18" s="46">
        <v>2900552</v>
      </c>
      <c r="DW18" s="46">
        <v>5</v>
      </c>
      <c r="DX18" s="46">
        <v>10</v>
      </c>
      <c r="DY18" s="46">
        <v>139351</v>
      </c>
      <c r="DZ18" s="46">
        <v>2364503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46</v>
      </c>
      <c r="EK18" s="46">
        <v>59</v>
      </c>
      <c r="EL18" s="46">
        <v>451864</v>
      </c>
      <c r="EM18" s="46">
        <v>2</v>
      </c>
      <c r="EN18" s="46">
        <v>3</v>
      </c>
      <c r="EO18" s="46">
        <v>351</v>
      </c>
      <c r="EP18" s="46">
        <v>5</v>
      </c>
      <c r="EQ18" s="46">
        <v>8</v>
      </c>
      <c r="ER18" s="46">
        <v>15154</v>
      </c>
      <c r="ES18" s="46">
        <v>8</v>
      </c>
      <c r="ET18" s="46">
        <v>8</v>
      </c>
      <c r="EU18" s="46">
        <v>7977</v>
      </c>
      <c r="EV18" s="46">
        <v>15</v>
      </c>
      <c r="EW18" s="46">
        <v>16</v>
      </c>
      <c r="EX18" s="46">
        <v>85966</v>
      </c>
      <c r="EY18" s="46">
        <v>6</v>
      </c>
      <c r="EZ18" s="46">
        <v>8</v>
      </c>
      <c r="FA18" s="46">
        <v>50773</v>
      </c>
      <c r="FB18" s="46">
        <v>10</v>
      </c>
      <c r="FC18" s="46">
        <v>16</v>
      </c>
      <c r="FD18" s="46">
        <v>291643</v>
      </c>
      <c r="FE18" s="48" t="s">
        <v>176</v>
      </c>
      <c r="FF18" s="45">
        <v>46</v>
      </c>
      <c r="FG18" s="46">
        <v>59</v>
      </c>
      <c r="FH18" s="46">
        <v>451864</v>
      </c>
      <c r="FI18" s="46">
        <v>7251525</v>
      </c>
      <c r="FJ18" s="55">
        <v>0</v>
      </c>
      <c r="FK18" s="55">
        <v>0</v>
      </c>
      <c r="FL18" s="53">
        <v>0</v>
      </c>
      <c r="FM18" s="53">
        <v>0</v>
      </c>
      <c r="FN18" s="46">
        <v>2</v>
      </c>
      <c r="FO18" s="46">
        <v>2</v>
      </c>
      <c r="FP18" s="46">
        <v>123</v>
      </c>
      <c r="FQ18" s="46">
        <v>1381</v>
      </c>
      <c r="FR18" s="46">
        <v>2</v>
      </c>
      <c r="FS18" s="46">
        <v>2</v>
      </c>
      <c r="FT18" s="46">
        <v>1707</v>
      </c>
      <c r="FU18" s="46">
        <v>14425</v>
      </c>
      <c r="FV18" s="46">
        <v>3</v>
      </c>
      <c r="FW18" s="46">
        <v>7</v>
      </c>
      <c r="FX18" s="46">
        <v>13675</v>
      </c>
      <c r="FY18" s="49" t="s">
        <v>176</v>
      </c>
      <c r="FZ18" s="45">
        <v>140888</v>
      </c>
      <c r="GA18" s="46">
        <v>1</v>
      </c>
      <c r="GB18" s="46">
        <v>1</v>
      </c>
      <c r="GC18" s="46">
        <v>505</v>
      </c>
      <c r="GD18" s="46">
        <v>3594</v>
      </c>
      <c r="GE18" s="46">
        <v>2</v>
      </c>
      <c r="GF18" s="46">
        <v>2</v>
      </c>
      <c r="GG18" s="46">
        <v>1823</v>
      </c>
      <c r="GH18" s="46">
        <v>15381</v>
      </c>
      <c r="GI18" s="46">
        <v>3</v>
      </c>
      <c r="GJ18" s="46">
        <v>3</v>
      </c>
      <c r="GK18" s="46">
        <v>1943</v>
      </c>
      <c r="GL18" s="46">
        <v>20634</v>
      </c>
      <c r="GM18" s="46">
        <v>3</v>
      </c>
      <c r="GN18" s="46">
        <v>3</v>
      </c>
      <c r="GO18" s="46">
        <v>4211</v>
      </c>
      <c r="GP18" s="46">
        <v>44975</v>
      </c>
      <c r="GQ18" s="49" t="s">
        <v>176</v>
      </c>
      <c r="GR18" s="45">
        <v>2</v>
      </c>
      <c r="GS18" s="46">
        <v>2</v>
      </c>
      <c r="GT18" s="46">
        <v>23547</v>
      </c>
      <c r="GU18" s="46">
        <v>333793</v>
      </c>
      <c r="GV18" s="46">
        <v>12</v>
      </c>
      <c r="GW18" s="46">
        <v>13</v>
      </c>
      <c r="GX18" s="46">
        <v>61914</v>
      </c>
      <c r="GY18" s="46">
        <v>764032</v>
      </c>
      <c r="GZ18" s="46">
        <v>8</v>
      </c>
      <c r="HA18" s="46">
        <v>11</v>
      </c>
      <c r="HB18" s="46">
        <v>125655</v>
      </c>
      <c r="HC18" s="46">
        <v>2048043</v>
      </c>
      <c r="HD18" s="46">
        <v>4</v>
      </c>
      <c r="HE18" s="46">
        <v>5</v>
      </c>
      <c r="HF18" s="46">
        <v>99858</v>
      </c>
      <c r="HG18" s="46">
        <v>1693432</v>
      </c>
      <c r="HH18" s="56" t="s">
        <v>176</v>
      </c>
      <c r="HI18" s="46">
        <v>433957</v>
      </c>
      <c r="HJ18" s="46">
        <v>28394</v>
      </c>
      <c r="HK18" s="46">
        <v>451864</v>
      </c>
      <c r="HL18" s="46">
        <v>29271</v>
      </c>
      <c r="HM18" s="46">
        <v>11188</v>
      </c>
      <c r="HN18" s="46">
        <v>219877</v>
      </c>
      <c r="HO18" s="46">
        <v>12824</v>
      </c>
      <c r="HP18" s="46">
        <v>6627</v>
      </c>
      <c r="HQ18" s="46">
        <v>115889</v>
      </c>
      <c r="HR18" s="46">
        <v>12957</v>
      </c>
      <c r="HS18" s="46">
        <v>4954</v>
      </c>
      <c r="HT18" s="46">
        <v>86595</v>
      </c>
      <c r="HU18" s="46">
        <v>32227</v>
      </c>
      <c r="HV18" s="46">
        <v>1997</v>
      </c>
      <c r="HW18" s="46">
        <v>7256</v>
      </c>
      <c r="HX18" s="57" t="s">
        <v>176</v>
      </c>
      <c r="HY18" s="45">
        <v>200412</v>
      </c>
      <c r="HZ18" s="46">
        <v>1357</v>
      </c>
      <c r="IA18" s="46">
        <v>14951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146266</v>
      </c>
      <c r="II18" s="46">
        <v>2271</v>
      </c>
      <c r="IJ18" s="46">
        <v>7296</v>
      </c>
      <c r="IK18" s="59">
        <v>0</v>
      </c>
      <c r="IL18" s="52">
        <v>0</v>
      </c>
      <c r="IM18" s="52">
        <v>0</v>
      </c>
      <c r="IN18" s="59">
        <v>0</v>
      </c>
      <c r="IO18" s="59">
        <v>0</v>
      </c>
      <c r="IP18" s="52">
        <v>0</v>
      </c>
    </row>
    <row r="19" spans="1:250" ht="24" customHeight="1" x14ac:dyDescent="0.3">
      <c r="A19" s="44" t="s">
        <v>177</v>
      </c>
      <c r="B19" s="45">
        <v>17</v>
      </c>
      <c r="C19" s="46">
        <v>299955</v>
      </c>
      <c r="D19" s="46">
        <v>6545950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3</v>
      </c>
      <c r="Y19" s="46">
        <v>227616</v>
      </c>
      <c r="Z19" s="46">
        <v>5367379</v>
      </c>
      <c r="AA19" s="44" t="s">
        <v>177</v>
      </c>
      <c r="AB19" s="60">
        <v>0</v>
      </c>
      <c r="AC19" s="53">
        <v>0</v>
      </c>
      <c r="AD19" s="53">
        <v>0</v>
      </c>
      <c r="AE19" s="46">
        <v>12</v>
      </c>
      <c r="AF19" s="46">
        <v>552</v>
      </c>
      <c r="AG19" s="46">
        <v>70464</v>
      </c>
      <c r="AH19" s="46">
        <v>1163547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2</v>
      </c>
      <c r="AR19" s="46">
        <v>1875</v>
      </c>
      <c r="AS19" s="46">
        <v>15024</v>
      </c>
      <c r="AT19" s="46">
        <v>1</v>
      </c>
      <c r="AU19" s="46">
        <v>1774</v>
      </c>
      <c r="AV19" s="46">
        <v>14214</v>
      </c>
      <c r="AW19" s="46">
        <v>13</v>
      </c>
      <c r="AX19" s="46">
        <v>76</v>
      </c>
      <c r="AY19" s="46">
        <v>15704</v>
      </c>
      <c r="AZ19" s="46">
        <v>9</v>
      </c>
      <c r="BA19" s="46">
        <v>71</v>
      </c>
      <c r="BB19" s="46">
        <v>13494</v>
      </c>
      <c r="BC19" s="46">
        <v>4</v>
      </c>
      <c r="BD19" s="46">
        <v>5</v>
      </c>
      <c r="BE19" s="46">
        <v>2210</v>
      </c>
      <c r="BF19" s="44" t="s">
        <v>177</v>
      </c>
      <c r="BG19" s="45">
        <v>12</v>
      </c>
      <c r="BH19" s="46">
        <v>116108</v>
      </c>
      <c r="BI19" s="46">
        <v>1986614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48" t="s">
        <v>177</v>
      </c>
      <c r="BT19" s="64">
        <v>0</v>
      </c>
      <c r="BU19" s="53">
        <v>0</v>
      </c>
      <c r="BV19" s="53">
        <v>0</v>
      </c>
      <c r="BW19" s="46">
        <v>1</v>
      </c>
      <c r="BX19" s="46">
        <v>5865</v>
      </c>
      <c r="BY19" s="46">
        <v>68019</v>
      </c>
      <c r="BZ19" s="53">
        <v>0</v>
      </c>
      <c r="CA19" s="53">
        <v>0</v>
      </c>
      <c r="CB19" s="53">
        <v>0</v>
      </c>
      <c r="CC19" s="46">
        <v>2</v>
      </c>
      <c r="CD19" s="46">
        <v>43913</v>
      </c>
      <c r="CE19" s="46">
        <v>808185</v>
      </c>
      <c r="CF19" s="53">
        <v>0</v>
      </c>
      <c r="CG19" s="53">
        <v>0</v>
      </c>
      <c r="CH19" s="53">
        <v>0</v>
      </c>
      <c r="CI19" s="49" t="s">
        <v>177</v>
      </c>
      <c r="CJ19" s="50">
        <v>9</v>
      </c>
      <c r="CK19" s="50">
        <v>443</v>
      </c>
      <c r="CL19" s="46">
        <v>66330</v>
      </c>
      <c r="CM19" s="46">
        <v>1110410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55">
        <v>0</v>
      </c>
      <c r="CV19" s="52">
        <v>0</v>
      </c>
      <c r="CW19" s="52">
        <v>0</v>
      </c>
      <c r="CX19" s="55">
        <v>0</v>
      </c>
      <c r="CY19" s="52">
        <v>0</v>
      </c>
      <c r="CZ19" s="52">
        <v>0</v>
      </c>
      <c r="DA19" s="49" t="s">
        <v>177</v>
      </c>
      <c r="DB19" s="46">
        <v>12</v>
      </c>
      <c r="DC19" s="46">
        <v>17</v>
      </c>
      <c r="DD19" s="46">
        <v>116108</v>
      </c>
      <c r="DE19" s="46">
        <v>1986614</v>
      </c>
      <c r="DF19" s="46">
        <v>1</v>
      </c>
      <c r="DG19" s="46">
        <v>2</v>
      </c>
      <c r="DH19" s="46">
        <v>276</v>
      </c>
      <c r="DI19" s="46">
        <v>2212</v>
      </c>
      <c r="DJ19" s="51">
        <v>0</v>
      </c>
      <c r="DK19" s="51">
        <v>0</v>
      </c>
      <c r="DL19" s="52">
        <v>0</v>
      </c>
      <c r="DM19" s="53">
        <v>0</v>
      </c>
      <c r="DN19" s="46">
        <v>1</v>
      </c>
      <c r="DO19" s="46">
        <v>1</v>
      </c>
      <c r="DP19" s="46">
        <v>36657</v>
      </c>
      <c r="DQ19" s="46">
        <v>745591</v>
      </c>
      <c r="DR19" s="54" t="s">
        <v>177</v>
      </c>
      <c r="DS19" s="45">
        <v>9</v>
      </c>
      <c r="DT19" s="46">
        <v>12</v>
      </c>
      <c r="DU19" s="46">
        <v>41470</v>
      </c>
      <c r="DV19" s="46">
        <v>509225</v>
      </c>
      <c r="DW19" s="46">
        <v>1</v>
      </c>
      <c r="DX19" s="46">
        <v>2</v>
      </c>
      <c r="DY19" s="46">
        <v>37705</v>
      </c>
      <c r="DZ19" s="46">
        <v>729586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12</v>
      </c>
      <c r="EK19" s="46">
        <v>17</v>
      </c>
      <c r="EL19" s="46">
        <v>116108</v>
      </c>
      <c r="EM19" s="46">
        <v>1</v>
      </c>
      <c r="EN19" s="46">
        <v>2</v>
      </c>
      <c r="EO19" s="46">
        <v>276</v>
      </c>
      <c r="EP19" s="46">
        <v>2</v>
      </c>
      <c r="EQ19" s="46">
        <v>5</v>
      </c>
      <c r="ER19" s="46">
        <v>13121</v>
      </c>
      <c r="ES19" s="46">
        <v>3</v>
      </c>
      <c r="ET19" s="46">
        <v>3</v>
      </c>
      <c r="EU19" s="46">
        <v>4967</v>
      </c>
      <c r="EV19" s="46">
        <v>2</v>
      </c>
      <c r="EW19" s="46">
        <v>2</v>
      </c>
      <c r="EX19" s="46">
        <v>7693</v>
      </c>
      <c r="EY19" s="46">
        <v>2</v>
      </c>
      <c r="EZ19" s="46">
        <v>2</v>
      </c>
      <c r="FA19" s="46">
        <v>15689</v>
      </c>
      <c r="FB19" s="46">
        <v>2</v>
      </c>
      <c r="FC19" s="46">
        <v>3</v>
      </c>
      <c r="FD19" s="46">
        <v>74362</v>
      </c>
      <c r="FE19" s="48" t="s">
        <v>177</v>
      </c>
      <c r="FF19" s="45">
        <v>12</v>
      </c>
      <c r="FG19" s="46">
        <v>17</v>
      </c>
      <c r="FH19" s="46">
        <v>116108</v>
      </c>
      <c r="FI19" s="46">
        <v>1986614</v>
      </c>
      <c r="FJ19" s="55">
        <v>0</v>
      </c>
      <c r="FK19" s="55">
        <v>0</v>
      </c>
      <c r="FL19" s="53">
        <v>0</v>
      </c>
      <c r="FM19" s="53">
        <v>0</v>
      </c>
      <c r="FN19" s="55">
        <v>0</v>
      </c>
      <c r="FO19" s="55">
        <v>0</v>
      </c>
      <c r="FP19" s="53">
        <v>0</v>
      </c>
      <c r="FQ19" s="52">
        <v>0</v>
      </c>
      <c r="FR19" s="46">
        <v>1</v>
      </c>
      <c r="FS19" s="46">
        <v>2</v>
      </c>
      <c r="FT19" s="46">
        <v>276</v>
      </c>
      <c r="FU19" s="46">
        <v>2212</v>
      </c>
      <c r="FV19" s="46">
        <v>2</v>
      </c>
      <c r="FW19" s="46">
        <v>5</v>
      </c>
      <c r="FX19" s="46">
        <v>13121</v>
      </c>
      <c r="FY19" s="49" t="s">
        <v>177</v>
      </c>
      <c r="FZ19" s="45">
        <v>130613</v>
      </c>
      <c r="GA19" s="51">
        <v>0</v>
      </c>
      <c r="GB19" s="51">
        <v>0</v>
      </c>
      <c r="GC19" s="53">
        <v>0</v>
      </c>
      <c r="GD19" s="52">
        <v>0</v>
      </c>
      <c r="GE19" s="46">
        <v>1</v>
      </c>
      <c r="GF19" s="46">
        <v>1</v>
      </c>
      <c r="GG19" s="46">
        <v>1353</v>
      </c>
      <c r="GH19" s="46">
        <v>11538</v>
      </c>
      <c r="GI19" s="46">
        <v>1</v>
      </c>
      <c r="GJ19" s="46">
        <v>1</v>
      </c>
      <c r="GK19" s="46">
        <v>1037</v>
      </c>
      <c r="GL19" s="46">
        <v>11012</v>
      </c>
      <c r="GM19" s="46">
        <v>1</v>
      </c>
      <c r="GN19" s="46">
        <v>1</v>
      </c>
      <c r="GO19" s="46">
        <v>2577</v>
      </c>
      <c r="GP19" s="46">
        <v>27367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46">
        <v>2</v>
      </c>
      <c r="GW19" s="46">
        <v>2</v>
      </c>
      <c r="GX19" s="46">
        <v>7693</v>
      </c>
      <c r="GY19" s="46">
        <v>94000</v>
      </c>
      <c r="GZ19" s="46">
        <v>3</v>
      </c>
      <c r="HA19" s="46">
        <v>3</v>
      </c>
      <c r="HB19" s="46">
        <v>52346</v>
      </c>
      <c r="HC19" s="46">
        <v>980286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57865</v>
      </c>
      <c r="HJ19" s="46">
        <v>8913</v>
      </c>
      <c r="HK19" s="46">
        <v>116108</v>
      </c>
      <c r="HL19" s="46">
        <v>7032</v>
      </c>
      <c r="HM19" s="46">
        <v>3008</v>
      </c>
      <c r="HN19" s="46">
        <v>51918</v>
      </c>
      <c r="HO19" s="46">
        <v>4313</v>
      </c>
      <c r="HP19" s="46">
        <v>2569</v>
      </c>
      <c r="HQ19" s="46">
        <v>51069</v>
      </c>
      <c r="HR19" s="52">
        <v>0</v>
      </c>
      <c r="HS19" s="52">
        <v>0</v>
      </c>
      <c r="HT19" s="52">
        <v>0</v>
      </c>
      <c r="HU19" s="46">
        <v>32227</v>
      </c>
      <c r="HV19" s="46">
        <v>1997</v>
      </c>
      <c r="HW19" s="46">
        <v>7256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46">
        <v>14293</v>
      </c>
      <c r="II19" s="46">
        <v>1339</v>
      </c>
      <c r="IJ19" s="46">
        <v>5865</v>
      </c>
      <c r="IK19" s="59">
        <v>0</v>
      </c>
      <c r="IL19" s="52">
        <v>0</v>
      </c>
      <c r="IM19" s="52">
        <v>0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10</v>
      </c>
      <c r="C20" s="46">
        <v>73915</v>
      </c>
      <c r="D20" s="46">
        <v>1378695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58">
        <v>0</v>
      </c>
      <c r="L20" s="52">
        <v>0</v>
      </c>
      <c r="M20" s="52">
        <v>0</v>
      </c>
      <c r="N20" s="44" t="s">
        <v>178</v>
      </c>
      <c r="O20" s="45">
        <v>1</v>
      </c>
      <c r="P20" s="46">
        <v>25</v>
      </c>
      <c r="Q20" s="46">
        <v>227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58">
        <v>0</v>
      </c>
      <c r="Y20" s="52">
        <v>0</v>
      </c>
      <c r="Z20" s="52">
        <v>0</v>
      </c>
      <c r="AA20" s="44" t="s">
        <v>178</v>
      </c>
      <c r="AB20" s="60">
        <v>0</v>
      </c>
      <c r="AC20" s="53">
        <v>0</v>
      </c>
      <c r="AD20" s="53">
        <v>0</v>
      </c>
      <c r="AE20" s="46">
        <v>7</v>
      </c>
      <c r="AF20" s="46">
        <v>584</v>
      </c>
      <c r="AG20" s="46">
        <v>73621</v>
      </c>
      <c r="AH20" s="46">
        <v>1373628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2</v>
      </c>
      <c r="AR20" s="46">
        <v>269</v>
      </c>
      <c r="AS20" s="46">
        <v>4840</v>
      </c>
      <c r="AT20" s="46">
        <v>1</v>
      </c>
      <c r="AU20" s="46">
        <v>194</v>
      </c>
      <c r="AV20" s="46">
        <v>1434</v>
      </c>
      <c r="AW20" s="46">
        <v>6</v>
      </c>
      <c r="AX20" s="46">
        <v>143</v>
      </c>
      <c r="AY20" s="46">
        <v>24021</v>
      </c>
      <c r="AZ20" s="46">
        <v>4</v>
      </c>
      <c r="BA20" s="46">
        <v>138</v>
      </c>
      <c r="BB20" s="46">
        <v>16942</v>
      </c>
      <c r="BC20" s="46">
        <v>2</v>
      </c>
      <c r="BD20" s="46">
        <v>5</v>
      </c>
      <c r="BE20" s="46">
        <v>7079</v>
      </c>
      <c r="BF20" s="44" t="s">
        <v>178</v>
      </c>
      <c r="BG20" s="45">
        <v>18</v>
      </c>
      <c r="BH20" s="46">
        <v>143886</v>
      </c>
      <c r="BI20" s="46">
        <v>2197347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48" t="s">
        <v>178</v>
      </c>
      <c r="BT20" s="45">
        <v>1</v>
      </c>
      <c r="BU20" s="46">
        <v>48</v>
      </c>
      <c r="BV20" s="46">
        <v>827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46">
        <v>3</v>
      </c>
      <c r="CD20" s="46">
        <v>67689</v>
      </c>
      <c r="CE20" s="46">
        <v>1047961</v>
      </c>
      <c r="CF20" s="53">
        <v>0</v>
      </c>
      <c r="CG20" s="53">
        <v>0</v>
      </c>
      <c r="CH20" s="53">
        <v>0</v>
      </c>
      <c r="CI20" s="49" t="s">
        <v>178</v>
      </c>
      <c r="CJ20" s="50">
        <v>13</v>
      </c>
      <c r="CK20" s="50">
        <v>496</v>
      </c>
      <c r="CL20" s="46">
        <v>74718</v>
      </c>
      <c r="CM20" s="46">
        <v>1136346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46">
        <v>1</v>
      </c>
      <c r="CV20" s="46">
        <v>1431</v>
      </c>
      <c r="CW20" s="46">
        <v>12213</v>
      </c>
      <c r="CX20" s="55">
        <v>0</v>
      </c>
      <c r="CY20" s="52">
        <v>0</v>
      </c>
      <c r="CZ20" s="52">
        <v>0</v>
      </c>
      <c r="DA20" s="49" t="s">
        <v>178</v>
      </c>
      <c r="DB20" s="46">
        <v>18</v>
      </c>
      <c r="DC20" s="46">
        <v>19</v>
      </c>
      <c r="DD20" s="46">
        <v>143886</v>
      </c>
      <c r="DE20" s="46">
        <v>2197347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3</v>
      </c>
      <c r="DO20" s="46">
        <v>4</v>
      </c>
      <c r="DP20" s="46">
        <v>9778</v>
      </c>
      <c r="DQ20" s="46">
        <v>191343</v>
      </c>
      <c r="DR20" s="54" t="s">
        <v>178</v>
      </c>
      <c r="DS20" s="45">
        <v>14</v>
      </c>
      <c r="DT20" s="46">
        <v>14</v>
      </c>
      <c r="DU20" s="46">
        <v>113319</v>
      </c>
      <c r="DV20" s="46">
        <v>1641362</v>
      </c>
      <c r="DW20" s="46">
        <v>1</v>
      </c>
      <c r="DX20" s="46">
        <v>1</v>
      </c>
      <c r="DY20" s="46">
        <v>20789</v>
      </c>
      <c r="DZ20" s="46">
        <v>364642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18</v>
      </c>
      <c r="EK20" s="46">
        <v>19</v>
      </c>
      <c r="EL20" s="46">
        <v>143886</v>
      </c>
      <c r="EM20" s="51">
        <v>0</v>
      </c>
      <c r="EN20" s="51">
        <v>0</v>
      </c>
      <c r="EO20" s="52">
        <v>0</v>
      </c>
      <c r="EP20" s="46">
        <v>3</v>
      </c>
      <c r="EQ20" s="46">
        <v>3</v>
      </c>
      <c r="ER20" s="46">
        <v>2033</v>
      </c>
      <c r="ES20" s="46">
        <v>3</v>
      </c>
      <c r="ET20" s="46">
        <v>3</v>
      </c>
      <c r="EU20" s="46">
        <v>1404</v>
      </c>
      <c r="EV20" s="46">
        <v>7</v>
      </c>
      <c r="EW20" s="46">
        <v>7</v>
      </c>
      <c r="EX20" s="46">
        <v>35671</v>
      </c>
      <c r="EY20" s="46">
        <v>2</v>
      </c>
      <c r="EZ20" s="46">
        <v>3</v>
      </c>
      <c r="FA20" s="46">
        <v>19182</v>
      </c>
      <c r="FB20" s="46">
        <v>3</v>
      </c>
      <c r="FC20" s="46">
        <v>3</v>
      </c>
      <c r="FD20" s="46">
        <v>85596</v>
      </c>
      <c r="FE20" s="48" t="s">
        <v>178</v>
      </c>
      <c r="FF20" s="45">
        <v>18</v>
      </c>
      <c r="FG20" s="46">
        <v>19</v>
      </c>
      <c r="FH20" s="46">
        <v>143886</v>
      </c>
      <c r="FI20" s="46">
        <v>2197347</v>
      </c>
      <c r="FJ20" s="55">
        <v>0</v>
      </c>
      <c r="FK20" s="55">
        <v>0</v>
      </c>
      <c r="FL20" s="53">
        <v>0</v>
      </c>
      <c r="FM20" s="53">
        <v>0</v>
      </c>
      <c r="FN20" s="46">
        <v>1</v>
      </c>
      <c r="FO20" s="46">
        <v>1</v>
      </c>
      <c r="FP20" s="46">
        <v>48</v>
      </c>
      <c r="FQ20" s="46">
        <v>827</v>
      </c>
      <c r="FR20" s="46">
        <v>1</v>
      </c>
      <c r="FS20" s="51">
        <v>0</v>
      </c>
      <c r="FT20" s="46">
        <v>1431</v>
      </c>
      <c r="FU20" s="46">
        <v>12213</v>
      </c>
      <c r="FV20" s="46">
        <v>1</v>
      </c>
      <c r="FW20" s="46">
        <v>2</v>
      </c>
      <c r="FX20" s="46">
        <v>554</v>
      </c>
      <c r="FY20" s="49" t="s">
        <v>178</v>
      </c>
      <c r="FZ20" s="45">
        <v>10275</v>
      </c>
      <c r="GA20" s="51">
        <v>0</v>
      </c>
      <c r="GB20" s="51">
        <v>0</v>
      </c>
      <c r="GC20" s="53">
        <v>0</v>
      </c>
      <c r="GD20" s="52">
        <v>0</v>
      </c>
      <c r="GE20" s="46">
        <v>1</v>
      </c>
      <c r="GF20" s="46">
        <v>1</v>
      </c>
      <c r="GG20" s="46">
        <v>470</v>
      </c>
      <c r="GH20" s="46">
        <v>3843</v>
      </c>
      <c r="GI20" s="46">
        <v>1</v>
      </c>
      <c r="GJ20" s="46">
        <v>1</v>
      </c>
      <c r="GK20" s="46">
        <v>355</v>
      </c>
      <c r="GL20" s="46">
        <v>3768</v>
      </c>
      <c r="GM20" s="46">
        <v>1</v>
      </c>
      <c r="GN20" s="46">
        <v>1</v>
      </c>
      <c r="GO20" s="46">
        <v>579</v>
      </c>
      <c r="GP20" s="46">
        <v>6411</v>
      </c>
      <c r="GQ20" s="49" t="s">
        <v>178</v>
      </c>
      <c r="GR20" s="45">
        <v>1</v>
      </c>
      <c r="GS20" s="46">
        <v>1</v>
      </c>
      <c r="GT20" s="46">
        <v>9176</v>
      </c>
      <c r="GU20" s="46">
        <v>180241</v>
      </c>
      <c r="GV20" s="46">
        <v>6</v>
      </c>
      <c r="GW20" s="46">
        <v>6</v>
      </c>
      <c r="GX20" s="46">
        <v>26495</v>
      </c>
      <c r="GY20" s="46">
        <v>327423</v>
      </c>
      <c r="GZ20" s="46">
        <v>2</v>
      </c>
      <c r="HA20" s="46">
        <v>3</v>
      </c>
      <c r="HB20" s="46">
        <v>19182</v>
      </c>
      <c r="HC20" s="46">
        <v>277285</v>
      </c>
      <c r="HD20" s="46">
        <v>2</v>
      </c>
      <c r="HE20" s="46">
        <v>2</v>
      </c>
      <c r="HF20" s="46">
        <v>64807</v>
      </c>
      <c r="HG20" s="46">
        <v>1010419</v>
      </c>
      <c r="HH20" s="56" t="s">
        <v>178</v>
      </c>
      <c r="HI20" s="46">
        <v>152836</v>
      </c>
      <c r="HJ20" s="46">
        <v>8203</v>
      </c>
      <c r="HK20" s="46">
        <v>143886</v>
      </c>
      <c r="HL20" s="46">
        <v>10751</v>
      </c>
      <c r="HM20" s="46">
        <v>3761</v>
      </c>
      <c r="HN20" s="46">
        <v>74718</v>
      </c>
      <c r="HO20" s="46">
        <v>953</v>
      </c>
      <c r="HP20" s="46">
        <v>48</v>
      </c>
      <c r="HQ20" s="46">
        <v>48</v>
      </c>
      <c r="HR20" s="46">
        <v>9159</v>
      </c>
      <c r="HS20" s="46">
        <v>3462</v>
      </c>
      <c r="HT20" s="46">
        <v>67689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46">
        <v>131973</v>
      </c>
      <c r="II20" s="46">
        <v>932</v>
      </c>
      <c r="IJ20" s="46">
        <v>1431</v>
      </c>
      <c r="IK20" s="59">
        <v>0</v>
      </c>
      <c r="IL20" s="52">
        <v>0</v>
      </c>
      <c r="IM20" s="52">
        <v>0</v>
      </c>
      <c r="IN20" s="59">
        <v>0</v>
      </c>
      <c r="IO20" s="59">
        <v>0</v>
      </c>
      <c r="IP20" s="52">
        <v>0</v>
      </c>
    </row>
    <row r="21" spans="1:250" ht="24" customHeight="1" x14ac:dyDescent="0.3">
      <c r="A21" s="44" t="s">
        <v>179</v>
      </c>
      <c r="B21" s="45">
        <v>17</v>
      </c>
      <c r="C21" s="46">
        <v>219649</v>
      </c>
      <c r="D21" s="46">
        <v>4133312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58">
        <v>0</v>
      </c>
      <c r="L21" s="52">
        <v>0</v>
      </c>
      <c r="M21" s="52">
        <v>0</v>
      </c>
      <c r="N21" s="44" t="s">
        <v>179</v>
      </c>
      <c r="O21" s="60">
        <v>0</v>
      </c>
      <c r="P21" s="53">
        <v>0</v>
      </c>
      <c r="Q21" s="58">
        <v>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5</v>
      </c>
      <c r="Y21" s="46">
        <v>153413</v>
      </c>
      <c r="Z21" s="46">
        <v>3051279</v>
      </c>
      <c r="AA21" s="44" t="s">
        <v>179</v>
      </c>
      <c r="AB21" s="60">
        <v>0</v>
      </c>
      <c r="AC21" s="53">
        <v>0</v>
      </c>
      <c r="AD21" s="53">
        <v>0</v>
      </c>
      <c r="AE21" s="46">
        <v>12</v>
      </c>
      <c r="AF21" s="46">
        <v>605</v>
      </c>
      <c r="AG21" s="46">
        <v>66236</v>
      </c>
      <c r="AH21" s="46">
        <v>1082033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58">
        <v>0</v>
      </c>
      <c r="AR21" s="53">
        <v>0</v>
      </c>
      <c r="AS21" s="53">
        <v>0</v>
      </c>
      <c r="AT21" s="58">
        <v>0</v>
      </c>
      <c r="AU21" s="53">
        <v>0</v>
      </c>
      <c r="AV21" s="53">
        <v>0</v>
      </c>
      <c r="AW21" s="46">
        <v>4</v>
      </c>
      <c r="AX21" s="46">
        <v>37</v>
      </c>
      <c r="AY21" s="46">
        <v>13631</v>
      </c>
      <c r="AZ21" s="46">
        <v>2</v>
      </c>
      <c r="BA21" s="46">
        <v>6</v>
      </c>
      <c r="BB21" s="46">
        <v>1778</v>
      </c>
      <c r="BC21" s="46">
        <v>2</v>
      </c>
      <c r="BD21" s="46">
        <v>31</v>
      </c>
      <c r="BE21" s="46">
        <v>11853</v>
      </c>
      <c r="BF21" s="44" t="s">
        <v>179</v>
      </c>
      <c r="BG21" s="45">
        <v>16</v>
      </c>
      <c r="BH21" s="46">
        <v>191870</v>
      </c>
      <c r="BI21" s="46">
        <v>3067564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53">
        <v>0</v>
      </c>
      <c r="BQ21" s="53">
        <v>0</v>
      </c>
      <c r="BR21" s="53">
        <v>0</v>
      </c>
      <c r="BS21" s="48" t="s">
        <v>179</v>
      </c>
      <c r="BT21" s="45">
        <v>2</v>
      </c>
      <c r="BU21" s="46">
        <v>14876</v>
      </c>
      <c r="BV21" s="46">
        <v>157146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4</v>
      </c>
      <c r="CD21" s="46">
        <v>64475</v>
      </c>
      <c r="CE21" s="46">
        <v>895492</v>
      </c>
      <c r="CF21" s="53">
        <v>0</v>
      </c>
      <c r="CG21" s="53">
        <v>0</v>
      </c>
      <c r="CH21" s="53">
        <v>0</v>
      </c>
      <c r="CI21" s="49" t="s">
        <v>179</v>
      </c>
      <c r="CJ21" s="50">
        <v>10</v>
      </c>
      <c r="CK21" s="50">
        <v>656</v>
      </c>
      <c r="CL21" s="46">
        <v>112519</v>
      </c>
      <c r="CM21" s="46">
        <v>2014926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52">
        <v>0</v>
      </c>
      <c r="DA21" s="49" t="s">
        <v>179</v>
      </c>
      <c r="DB21" s="46">
        <v>16</v>
      </c>
      <c r="DC21" s="46">
        <v>23</v>
      </c>
      <c r="DD21" s="46">
        <v>191870</v>
      </c>
      <c r="DE21" s="46">
        <v>3067564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3</v>
      </c>
      <c r="DO21" s="46">
        <v>4</v>
      </c>
      <c r="DP21" s="46">
        <v>50903</v>
      </c>
      <c r="DQ21" s="46">
        <v>1047324</v>
      </c>
      <c r="DR21" s="54" t="s">
        <v>179</v>
      </c>
      <c r="DS21" s="45">
        <v>10</v>
      </c>
      <c r="DT21" s="46">
        <v>12</v>
      </c>
      <c r="DU21" s="46">
        <v>60110</v>
      </c>
      <c r="DV21" s="46">
        <v>749965</v>
      </c>
      <c r="DW21" s="46">
        <v>3</v>
      </c>
      <c r="DX21" s="46">
        <v>7</v>
      </c>
      <c r="DY21" s="46">
        <v>80857</v>
      </c>
      <c r="DZ21" s="46">
        <v>1270275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16</v>
      </c>
      <c r="EK21" s="46">
        <v>23</v>
      </c>
      <c r="EL21" s="46">
        <v>191870</v>
      </c>
      <c r="EM21" s="46">
        <v>1</v>
      </c>
      <c r="EN21" s="46">
        <v>1</v>
      </c>
      <c r="EO21" s="46">
        <v>75</v>
      </c>
      <c r="EP21" s="51">
        <v>0</v>
      </c>
      <c r="EQ21" s="51">
        <v>0</v>
      </c>
      <c r="ER21" s="52">
        <v>0</v>
      </c>
      <c r="ES21" s="46">
        <v>2</v>
      </c>
      <c r="ET21" s="46">
        <v>2</v>
      </c>
      <c r="EU21" s="46">
        <v>1606</v>
      </c>
      <c r="EV21" s="46">
        <v>6</v>
      </c>
      <c r="EW21" s="46">
        <v>7</v>
      </c>
      <c r="EX21" s="46">
        <v>42602</v>
      </c>
      <c r="EY21" s="46">
        <v>2</v>
      </c>
      <c r="EZ21" s="46">
        <v>3</v>
      </c>
      <c r="FA21" s="46">
        <v>15902</v>
      </c>
      <c r="FB21" s="46">
        <v>5</v>
      </c>
      <c r="FC21" s="46">
        <v>10</v>
      </c>
      <c r="FD21" s="46">
        <v>131685</v>
      </c>
      <c r="FE21" s="48" t="s">
        <v>179</v>
      </c>
      <c r="FF21" s="45">
        <v>16</v>
      </c>
      <c r="FG21" s="46">
        <v>23</v>
      </c>
      <c r="FH21" s="46">
        <v>191870</v>
      </c>
      <c r="FI21" s="46">
        <v>3067564</v>
      </c>
      <c r="FJ21" s="55">
        <v>0</v>
      </c>
      <c r="FK21" s="55">
        <v>0</v>
      </c>
      <c r="FL21" s="53">
        <v>0</v>
      </c>
      <c r="FM21" s="53">
        <v>0</v>
      </c>
      <c r="FN21" s="46">
        <v>1</v>
      </c>
      <c r="FO21" s="46">
        <v>1</v>
      </c>
      <c r="FP21" s="46">
        <v>75</v>
      </c>
      <c r="FQ21" s="46">
        <v>554</v>
      </c>
      <c r="FR21" s="51">
        <v>0</v>
      </c>
      <c r="FS21" s="51">
        <v>0</v>
      </c>
      <c r="FT21" s="52">
        <v>0</v>
      </c>
      <c r="FU21" s="52">
        <v>0</v>
      </c>
      <c r="FV21" s="51">
        <v>0</v>
      </c>
      <c r="FW21" s="51">
        <v>0</v>
      </c>
      <c r="FX21" s="52">
        <v>0</v>
      </c>
      <c r="FY21" s="49" t="s">
        <v>179</v>
      </c>
      <c r="FZ21" s="65">
        <v>0</v>
      </c>
      <c r="GA21" s="46">
        <v>1</v>
      </c>
      <c r="GB21" s="46">
        <v>1</v>
      </c>
      <c r="GC21" s="46">
        <v>505</v>
      </c>
      <c r="GD21" s="46">
        <v>3594</v>
      </c>
      <c r="GE21" s="51">
        <v>0</v>
      </c>
      <c r="GF21" s="51">
        <v>0</v>
      </c>
      <c r="GG21" s="53">
        <v>0</v>
      </c>
      <c r="GH21" s="52">
        <v>0</v>
      </c>
      <c r="GI21" s="46">
        <v>1</v>
      </c>
      <c r="GJ21" s="46">
        <v>1</v>
      </c>
      <c r="GK21" s="46">
        <v>551</v>
      </c>
      <c r="GL21" s="46">
        <v>5854</v>
      </c>
      <c r="GM21" s="46">
        <v>1</v>
      </c>
      <c r="GN21" s="46">
        <v>1</v>
      </c>
      <c r="GO21" s="46">
        <v>1055</v>
      </c>
      <c r="GP21" s="46">
        <v>11197</v>
      </c>
      <c r="GQ21" s="49" t="s">
        <v>179</v>
      </c>
      <c r="GR21" s="45">
        <v>1</v>
      </c>
      <c r="GS21" s="46">
        <v>1</v>
      </c>
      <c r="GT21" s="46">
        <v>14371</v>
      </c>
      <c r="GU21" s="46">
        <v>153552</v>
      </c>
      <c r="GV21" s="46">
        <v>4</v>
      </c>
      <c r="GW21" s="46">
        <v>5</v>
      </c>
      <c r="GX21" s="46">
        <v>27726</v>
      </c>
      <c r="GY21" s="46">
        <v>342609</v>
      </c>
      <c r="GZ21" s="46">
        <v>3</v>
      </c>
      <c r="HA21" s="46">
        <v>5</v>
      </c>
      <c r="HB21" s="46">
        <v>54127</v>
      </c>
      <c r="HC21" s="46">
        <v>790472</v>
      </c>
      <c r="HD21" s="46">
        <v>2</v>
      </c>
      <c r="HE21" s="46">
        <v>3</v>
      </c>
      <c r="HF21" s="46">
        <v>35051</v>
      </c>
      <c r="HG21" s="46">
        <v>683013</v>
      </c>
      <c r="HH21" s="56" t="s">
        <v>179</v>
      </c>
      <c r="HI21" s="46">
        <v>223256</v>
      </c>
      <c r="HJ21" s="46">
        <v>11278</v>
      </c>
      <c r="HK21" s="46">
        <v>191870</v>
      </c>
      <c r="HL21" s="46">
        <v>11488</v>
      </c>
      <c r="HM21" s="46">
        <v>4419</v>
      </c>
      <c r="HN21" s="46">
        <v>93241</v>
      </c>
      <c r="HO21" s="46">
        <v>7558</v>
      </c>
      <c r="HP21" s="46">
        <v>4010</v>
      </c>
      <c r="HQ21" s="46">
        <v>64772</v>
      </c>
      <c r="HR21" s="46">
        <v>3798</v>
      </c>
      <c r="HS21" s="46">
        <v>1492</v>
      </c>
      <c r="HT21" s="46">
        <v>18906</v>
      </c>
      <c r="HU21" s="52">
        <v>0</v>
      </c>
      <c r="HV21" s="52">
        <v>0</v>
      </c>
      <c r="HW21" s="52">
        <v>0</v>
      </c>
      <c r="HX21" s="57" t="s">
        <v>179</v>
      </c>
      <c r="HY21" s="45">
        <v>200412</v>
      </c>
      <c r="HZ21" s="46">
        <v>1357</v>
      </c>
      <c r="IA21" s="46">
        <v>14951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59">
        <v>0</v>
      </c>
      <c r="II21" s="59">
        <v>0</v>
      </c>
      <c r="IJ21" s="52">
        <v>0</v>
      </c>
      <c r="IK21" s="59">
        <v>0</v>
      </c>
      <c r="IL21" s="52">
        <v>0</v>
      </c>
      <c r="IM21" s="52">
        <v>0</v>
      </c>
      <c r="IN21" s="59">
        <v>0</v>
      </c>
      <c r="IO21" s="59">
        <v>0</v>
      </c>
      <c r="IP21" s="52">
        <v>0</v>
      </c>
    </row>
    <row r="22" spans="1:250" ht="24" customHeight="1" x14ac:dyDescent="0.3">
      <c r="A22" s="44" t="s">
        <v>180</v>
      </c>
      <c r="B22" s="45">
        <v>46</v>
      </c>
      <c r="C22" s="46">
        <v>422750</v>
      </c>
      <c r="D22" s="46">
        <v>7618944</v>
      </c>
      <c r="E22" s="58">
        <v>0</v>
      </c>
      <c r="F22" s="53">
        <v>0</v>
      </c>
      <c r="G22" s="52">
        <v>0</v>
      </c>
      <c r="H22" s="46">
        <v>1</v>
      </c>
      <c r="I22" s="46">
        <v>253</v>
      </c>
      <c r="J22" s="46">
        <v>1867</v>
      </c>
      <c r="K22" s="46">
        <v>1</v>
      </c>
      <c r="L22" s="46">
        <v>6892</v>
      </c>
      <c r="M22" s="46">
        <v>145014</v>
      </c>
      <c r="N22" s="44" t="s">
        <v>180</v>
      </c>
      <c r="O22" s="45">
        <v>6</v>
      </c>
      <c r="P22" s="46">
        <v>8329</v>
      </c>
      <c r="Q22" s="46">
        <v>170861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3</v>
      </c>
      <c r="Y22" s="46">
        <v>85933</v>
      </c>
      <c r="Z22" s="46">
        <v>1477370</v>
      </c>
      <c r="AA22" s="44" t="s">
        <v>180</v>
      </c>
      <c r="AB22" s="60">
        <v>0</v>
      </c>
      <c r="AC22" s="53">
        <v>0</v>
      </c>
      <c r="AD22" s="53">
        <v>0</v>
      </c>
      <c r="AE22" s="46">
        <v>34</v>
      </c>
      <c r="AF22" s="46">
        <v>2444</v>
      </c>
      <c r="AG22" s="46">
        <v>321144</v>
      </c>
      <c r="AH22" s="46">
        <v>5819970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46">
        <v>1</v>
      </c>
      <c r="AR22" s="46">
        <v>199</v>
      </c>
      <c r="AS22" s="46">
        <v>3862</v>
      </c>
      <c r="AT22" s="46">
        <v>1</v>
      </c>
      <c r="AU22" s="46">
        <v>199</v>
      </c>
      <c r="AV22" s="46">
        <v>3862</v>
      </c>
      <c r="AW22" s="46">
        <v>16</v>
      </c>
      <c r="AX22" s="46">
        <v>295</v>
      </c>
      <c r="AY22" s="46">
        <v>72922</v>
      </c>
      <c r="AZ22" s="46">
        <v>10</v>
      </c>
      <c r="BA22" s="46">
        <v>277</v>
      </c>
      <c r="BB22" s="46">
        <v>39390</v>
      </c>
      <c r="BC22" s="46">
        <v>6</v>
      </c>
      <c r="BD22" s="46">
        <v>18</v>
      </c>
      <c r="BE22" s="46">
        <v>33532</v>
      </c>
      <c r="BF22" s="44" t="s">
        <v>180</v>
      </c>
      <c r="BG22" s="45">
        <v>62</v>
      </c>
      <c r="BH22" s="46">
        <v>767734</v>
      </c>
      <c r="BI22" s="46">
        <v>12597512</v>
      </c>
      <c r="BJ22" s="53">
        <v>0</v>
      </c>
      <c r="BK22" s="53">
        <v>0</v>
      </c>
      <c r="BL22" s="53">
        <v>0</v>
      </c>
      <c r="BM22" s="46">
        <v>1</v>
      </c>
      <c r="BN22" s="46">
        <v>32937</v>
      </c>
      <c r="BO22" s="46">
        <v>707818</v>
      </c>
      <c r="BP22" s="46">
        <v>2</v>
      </c>
      <c r="BQ22" s="46">
        <v>6252</v>
      </c>
      <c r="BR22" s="46">
        <v>74243</v>
      </c>
      <c r="BS22" s="48" t="s">
        <v>180</v>
      </c>
      <c r="BT22" s="45">
        <v>6</v>
      </c>
      <c r="BU22" s="46">
        <v>14470</v>
      </c>
      <c r="BV22" s="46">
        <v>201516</v>
      </c>
      <c r="BW22" s="53">
        <v>0</v>
      </c>
      <c r="BX22" s="53">
        <v>0</v>
      </c>
      <c r="BY22" s="53">
        <v>0</v>
      </c>
      <c r="BZ22" s="53">
        <v>0</v>
      </c>
      <c r="CA22" s="53">
        <v>0</v>
      </c>
      <c r="CB22" s="53">
        <v>0</v>
      </c>
      <c r="CC22" s="46">
        <v>7</v>
      </c>
      <c r="CD22" s="46">
        <v>306272</v>
      </c>
      <c r="CE22" s="46">
        <v>5317517</v>
      </c>
      <c r="CF22" s="46">
        <v>1</v>
      </c>
      <c r="CG22" s="46">
        <v>7738</v>
      </c>
      <c r="CH22" s="46">
        <v>85741</v>
      </c>
      <c r="CI22" s="49" t="s">
        <v>180</v>
      </c>
      <c r="CJ22" s="50">
        <v>44</v>
      </c>
      <c r="CK22" s="50">
        <v>2955</v>
      </c>
      <c r="CL22" s="46">
        <v>383098</v>
      </c>
      <c r="CM22" s="46">
        <v>6070927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46">
        <v>1</v>
      </c>
      <c r="CV22" s="46">
        <v>16967</v>
      </c>
      <c r="CW22" s="46">
        <v>139750</v>
      </c>
      <c r="CX22" s="55">
        <v>0</v>
      </c>
      <c r="CY22" s="52">
        <v>0</v>
      </c>
      <c r="CZ22" s="52">
        <v>0</v>
      </c>
      <c r="DA22" s="49" t="s">
        <v>180</v>
      </c>
      <c r="DB22" s="46">
        <v>62</v>
      </c>
      <c r="DC22" s="46">
        <v>87</v>
      </c>
      <c r="DD22" s="46">
        <v>767734</v>
      </c>
      <c r="DE22" s="46">
        <v>12597512</v>
      </c>
      <c r="DF22" s="46">
        <v>3</v>
      </c>
      <c r="DG22" s="46">
        <v>3</v>
      </c>
      <c r="DH22" s="46">
        <v>467</v>
      </c>
      <c r="DI22" s="46">
        <v>3742</v>
      </c>
      <c r="DJ22" s="46">
        <v>1</v>
      </c>
      <c r="DK22" s="46">
        <v>2</v>
      </c>
      <c r="DL22" s="46">
        <v>92</v>
      </c>
      <c r="DM22" s="46">
        <v>738</v>
      </c>
      <c r="DN22" s="46">
        <v>11</v>
      </c>
      <c r="DO22" s="46">
        <v>20</v>
      </c>
      <c r="DP22" s="46">
        <v>382125</v>
      </c>
      <c r="DQ22" s="46">
        <v>7278671</v>
      </c>
      <c r="DR22" s="54" t="s">
        <v>180</v>
      </c>
      <c r="DS22" s="45">
        <v>44</v>
      </c>
      <c r="DT22" s="46">
        <v>58</v>
      </c>
      <c r="DU22" s="46">
        <v>370420</v>
      </c>
      <c r="DV22" s="46">
        <v>5098262</v>
      </c>
      <c r="DW22" s="46">
        <v>3</v>
      </c>
      <c r="DX22" s="46">
        <v>4</v>
      </c>
      <c r="DY22" s="46">
        <v>14630</v>
      </c>
      <c r="DZ22" s="46">
        <v>216099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62</v>
      </c>
      <c r="EK22" s="46">
        <v>87</v>
      </c>
      <c r="EL22" s="46">
        <v>767734</v>
      </c>
      <c r="EM22" s="46">
        <v>6</v>
      </c>
      <c r="EN22" s="46">
        <v>10</v>
      </c>
      <c r="EO22" s="46">
        <v>17589</v>
      </c>
      <c r="EP22" s="46">
        <v>2</v>
      </c>
      <c r="EQ22" s="46">
        <v>2</v>
      </c>
      <c r="ER22" s="46">
        <v>3758</v>
      </c>
      <c r="ES22" s="46">
        <v>14</v>
      </c>
      <c r="ET22" s="46">
        <v>16</v>
      </c>
      <c r="EU22" s="46">
        <v>42600</v>
      </c>
      <c r="EV22" s="46">
        <v>14</v>
      </c>
      <c r="EW22" s="46">
        <v>17</v>
      </c>
      <c r="EX22" s="46">
        <v>96594</v>
      </c>
      <c r="EY22" s="46">
        <v>15</v>
      </c>
      <c r="EZ22" s="46">
        <v>19</v>
      </c>
      <c r="FA22" s="46">
        <v>135166</v>
      </c>
      <c r="FB22" s="46">
        <v>11</v>
      </c>
      <c r="FC22" s="46">
        <v>23</v>
      </c>
      <c r="FD22" s="46">
        <v>472027</v>
      </c>
      <c r="FE22" s="48" t="s">
        <v>180</v>
      </c>
      <c r="FF22" s="45">
        <v>62</v>
      </c>
      <c r="FG22" s="46">
        <v>87</v>
      </c>
      <c r="FH22" s="46">
        <v>767734</v>
      </c>
      <c r="FI22" s="46">
        <v>12597512</v>
      </c>
      <c r="FJ22" s="55">
        <v>0</v>
      </c>
      <c r="FK22" s="55">
        <v>0</v>
      </c>
      <c r="FL22" s="53">
        <v>0</v>
      </c>
      <c r="FM22" s="53">
        <v>0</v>
      </c>
      <c r="FN22" s="46">
        <v>6</v>
      </c>
      <c r="FO22" s="46">
        <v>10</v>
      </c>
      <c r="FP22" s="46">
        <v>17860</v>
      </c>
      <c r="FQ22" s="46">
        <v>154204</v>
      </c>
      <c r="FR22" s="46">
        <v>2</v>
      </c>
      <c r="FS22" s="46">
        <v>2</v>
      </c>
      <c r="FT22" s="46">
        <v>3487</v>
      </c>
      <c r="FU22" s="46">
        <v>33731</v>
      </c>
      <c r="FV22" s="51">
        <v>0</v>
      </c>
      <c r="FW22" s="51">
        <v>0</v>
      </c>
      <c r="FX22" s="52">
        <v>0</v>
      </c>
      <c r="FY22" s="49" t="s">
        <v>180</v>
      </c>
      <c r="FZ22" s="65">
        <v>0</v>
      </c>
      <c r="GA22" s="46">
        <v>2</v>
      </c>
      <c r="GB22" s="46">
        <v>2</v>
      </c>
      <c r="GC22" s="46">
        <v>120</v>
      </c>
      <c r="GD22" s="46">
        <v>1363</v>
      </c>
      <c r="GE22" s="46">
        <v>2</v>
      </c>
      <c r="GF22" s="46">
        <v>2</v>
      </c>
      <c r="GG22" s="46">
        <v>1873</v>
      </c>
      <c r="GH22" s="46">
        <v>16814</v>
      </c>
      <c r="GI22" s="46">
        <v>3</v>
      </c>
      <c r="GJ22" s="46">
        <v>3</v>
      </c>
      <c r="GK22" s="46">
        <v>14627</v>
      </c>
      <c r="GL22" s="46">
        <v>206401</v>
      </c>
      <c r="GM22" s="46">
        <v>5</v>
      </c>
      <c r="GN22" s="46">
        <v>6</v>
      </c>
      <c r="GO22" s="46">
        <v>14591</v>
      </c>
      <c r="GP22" s="46">
        <v>159194</v>
      </c>
      <c r="GQ22" s="49" t="s">
        <v>180</v>
      </c>
      <c r="GR22" s="45">
        <v>2</v>
      </c>
      <c r="GS22" s="46">
        <v>2</v>
      </c>
      <c r="GT22" s="46">
        <v>9331</v>
      </c>
      <c r="GU22" s="46">
        <v>105218</v>
      </c>
      <c r="GV22" s="46">
        <v>12</v>
      </c>
      <c r="GW22" s="46">
        <v>15</v>
      </c>
      <c r="GX22" s="46">
        <v>85639</v>
      </c>
      <c r="GY22" s="46">
        <v>992644</v>
      </c>
      <c r="GZ22" s="46">
        <v>16</v>
      </c>
      <c r="HA22" s="46">
        <v>20</v>
      </c>
      <c r="HB22" s="46">
        <v>129022</v>
      </c>
      <c r="HC22" s="46">
        <v>1944794</v>
      </c>
      <c r="HD22" s="46">
        <v>8</v>
      </c>
      <c r="HE22" s="46">
        <v>12</v>
      </c>
      <c r="HF22" s="46">
        <v>200693</v>
      </c>
      <c r="HG22" s="46">
        <v>3679446</v>
      </c>
      <c r="HH22" s="56" t="s">
        <v>180</v>
      </c>
      <c r="HI22" s="46">
        <v>276745</v>
      </c>
      <c r="HJ22" s="46">
        <v>43854</v>
      </c>
      <c r="HK22" s="46">
        <v>767734</v>
      </c>
      <c r="HL22" s="46">
        <v>77936</v>
      </c>
      <c r="HM22" s="46">
        <v>18748</v>
      </c>
      <c r="HN22" s="46">
        <v>367936</v>
      </c>
      <c r="HO22" s="46">
        <v>46007</v>
      </c>
      <c r="HP22" s="46">
        <v>17990</v>
      </c>
      <c r="HQ22" s="46">
        <v>339063</v>
      </c>
      <c r="HR22" s="46">
        <v>5326</v>
      </c>
      <c r="HS22" s="46">
        <v>2284</v>
      </c>
      <c r="HT22" s="46">
        <v>20993</v>
      </c>
      <c r="HU22" s="46">
        <v>45053</v>
      </c>
      <c r="HV22" s="46">
        <v>1269</v>
      </c>
      <c r="HW22" s="46">
        <v>17178</v>
      </c>
      <c r="HX22" s="57" t="s">
        <v>180</v>
      </c>
      <c r="HY22" s="45">
        <v>100879</v>
      </c>
      <c r="HZ22" s="46">
        <v>2978</v>
      </c>
      <c r="IA22" s="46">
        <v>14259</v>
      </c>
      <c r="IB22" s="59">
        <v>0</v>
      </c>
      <c r="IC22" s="52">
        <v>0</v>
      </c>
      <c r="ID22" s="52">
        <v>0</v>
      </c>
      <c r="IE22" s="59">
        <v>0</v>
      </c>
      <c r="IF22" s="52">
        <v>0</v>
      </c>
      <c r="IG22" s="52">
        <v>0</v>
      </c>
      <c r="IH22" s="46">
        <v>1544</v>
      </c>
      <c r="II22" s="46">
        <v>585</v>
      </c>
      <c r="IJ22" s="46">
        <v>8305</v>
      </c>
      <c r="IK22" s="59">
        <v>0</v>
      </c>
      <c r="IL22" s="52">
        <v>0</v>
      </c>
      <c r="IM22" s="52">
        <v>0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16</v>
      </c>
      <c r="C23" s="46">
        <v>104100</v>
      </c>
      <c r="D23" s="46">
        <v>1779264</v>
      </c>
      <c r="E23" s="58">
        <v>0</v>
      </c>
      <c r="F23" s="53">
        <v>0</v>
      </c>
      <c r="G23" s="52">
        <v>0</v>
      </c>
      <c r="H23" s="46">
        <v>1</v>
      </c>
      <c r="I23" s="46">
        <v>253</v>
      </c>
      <c r="J23" s="46">
        <v>1867</v>
      </c>
      <c r="K23" s="46">
        <v>1</v>
      </c>
      <c r="L23" s="46">
        <v>6892</v>
      </c>
      <c r="M23" s="46">
        <v>145014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58">
        <v>0</v>
      </c>
      <c r="Y23" s="52">
        <v>0</v>
      </c>
      <c r="Z23" s="52">
        <v>0</v>
      </c>
      <c r="AA23" s="44" t="s">
        <v>181</v>
      </c>
      <c r="AB23" s="60">
        <v>0</v>
      </c>
      <c r="AC23" s="53">
        <v>0</v>
      </c>
      <c r="AD23" s="53">
        <v>0</v>
      </c>
      <c r="AE23" s="46">
        <v>14</v>
      </c>
      <c r="AF23" s="46">
        <v>877</v>
      </c>
      <c r="AG23" s="46">
        <v>96955</v>
      </c>
      <c r="AH23" s="46">
        <v>1632383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7</v>
      </c>
      <c r="AX23" s="46">
        <v>31</v>
      </c>
      <c r="AY23" s="46">
        <v>6415</v>
      </c>
      <c r="AZ23" s="46">
        <v>3</v>
      </c>
      <c r="BA23" s="46">
        <v>29</v>
      </c>
      <c r="BB23" s="46">
        <v>4831</v>
      </c>
      <c r="BC23" s="46">
        <v>4</v>
      </c>
      <c r="BD23" s="46">
        <v>2</v>
      </c>
      <c r="BE23" s="46">
        <v>1584</v>
      </c>
      <c r="BF23" s="44" t="s">
        <v>181</v>
      </c>
      <c r="BG23" s="45">
        <v>17</v>
      </c>
      <c r="BH23" s="46">
        <v>188834</v>
      </c>
      <c r="BI23" s="46">
        <v>3161693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2</v>
      </c>
      <c r="BQ23" s="46">
        <v>6252</v>
      </c>
      <c r="BR23" s="46">
        <v>74243</v>
      </c>
      <c r="BS23" s="48" t="s">
        <v>181</v>
      </c>
      <c r="BT23" s="45">
        <v>1</v>
      </c>
      <c r="BU23" s="46">
        <v>64</v>
      </c>
      <c r="BV23" s="46">
        <v>477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2</v>
      </c>
      <c r="CD23" s="46">
        <v>48056</v>
      </c>
      <c r="CE23" s="46">
        <v>1008552</v>
      </c>
      <c r="CF23" s="53">
        <v>0</v>
      </c>
      <c r="CG23" s="53">
        <v>0</v>
      </c>
      <c r="CH23" s="53">
        <v>0</v>
      </c>
      <c r="CI23" s="49" t="s">
        <v>181</v>
      </c>
      <c r="CJ23" s="50">
        <v>12</v>
      </c>
      <c r="CK23" s="50">
        <v>859</v>
      </c>
      <c r="CL23" s="46">
        <v>134462</v>
      </c>
      <c r="CM23" s="46">
        <v>2078421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17</v>
      </c>
      <c r="DC23" s="46">
        <v>24</v>
      </c>
      <c r="DD23" s="46">
        <v>188834</v>
      </c>
      <c r="DE23" s="46">
        <v>3161693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3</v>
      </c>
      <c r="DO23" s="46">
        <v>4</v>
      </c>
      <c r="DP23" s="46">
        <v>50070</v>
      </c>
      <c r="DQ23" s="46">
        <v>1129684</v>
      </c>
      <c r="DR23" s="54" t="s">
        <v>181</v>
      </c>
      <c r="DS23" s="45">
        <v>14</v>
      </c>
      <c r="DT23" s="46">
        <v>20</v>
      </c>
      <c r="DU23" s="46">
        <v>138764</v>
      </c>
      <c r="DV23" s="46">
        <v>2032009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17</v>
      </c>
      <c r="EK23" s="46">
        <v>24</v>
      </c>
      <c r="EL23" s="46">
        <v>188834</v>
      </c>
      <c r="EM23" s="51">
        <v>0</v>
      </c>
      <c r="EN23" s="51">
        <v>0</v>
      </c>
      <c r="EO23" s="52">
        <v>0</v>
      </c>
      <c r="EP23" s="46">
        <v>1</v>
      </c>
      <c r="EQ23" s="46">
        <v>1</v>
      </c>
      <c r="ER23" s="46">
        <v>569</v>
      </c>
      <c r="ES23" s="46">
        <v>4</v>
      </c>
      <c r="ET23" s="46">
        <v>4</v>
      </c>
      <c r="EU23" s="46">
        <v>1825</v>
      </c>
      <c r="EV23" s="46">
        <v>5</v>
      </c>
      <c r="EW23" s="46">
        <v>5</v>
      </c>
      <c r="EX23" s="46">
        <v>41229</v>
      </c>
      <c r="EY23" s="46">
        <v>4</v>
      </c>
      <c r="EZ23" s="46">
        <v>7</v>
      </c>
      <c r="FA23" s="46">
        <v>45055</v>
      </c>
      <c r="FB23" s="46">
        <v>3</v>
      </c>
      <c r="FC23" s="46">
        <v>7</v>
      </c>
      <c r="FD23" s="46">
        <v>100156</v>
      </c>
      <c r="FE23" s="48" t="s">
        <v>181</v>
      </c>
      <c r="FF23" s="45">
        <v>17</v>
      </c>
      <c r="FG23" s="46">
        <v>24</v>
      </c>
      <c r="FH23" s="46">
        <v>188834</v>
      </c>
      <c r="FI23" s="46">
        <v>3161693</v>
      </c>
      <c r="FJ23" s="55">
        <v>0</v>
      </c>
      <c r="FK23" s="55">
        <v>0</v>
      </c>
      <c r="FL23" s="53">
        <v>0</v>
      </c>
      <c r="FM23" s="53">
        <v>0</v>
      </c>
      <c r="FN23" s="46">
        <v>1</v>
      </c>
      <c r="FO23" s="46">
        <v>1</v>
      </c>
      <c r="FP23" s="46">
        <v>569</v>
      </c>
      <c r="FQ23" s="46">
        <v>11027</v>
      </c>
      <c r="FR23" s="51">
        <v>0</v>
      </c>
      <c r="FS23" s="51">
        <v>0</v>
      </c>
      <c r="FT23" s="52">
        <v>0</v>
      </c>
      <c r="FU23" s="52">
        <v>0</v>
      </c>
      <c r="FV23" s="51">
        <v>0</v>
      </c>
      <c r="FW23" s="51">
        <v>0</v>
      </c>
      <c r="FX23" s="52">
        <v>0</v>
      </c>
      <c r="FY23" s="49" t="s">
        <v>181</v>
      </c>
      <c r="FZ23" s="65">
        <v>0</v>
      </c>
      <c r="GA23" s="46">
        <v>1</v>
      </c>
      <c r="GB23" s="46">
        <v>1</v>
      </c>
      <c r="GC23" s="46">
        <v>64</v>
      </c>
      <c r="GD23" s="46">
        <v>477</v>
      </c>
      <c r="GE23" s="46">
        <v>1</v>
      </c>
      <c r="GF23" s="46">
        <v>1</v>
      </c>
      <c r="GG23" s="46">
        <v>613</v>
      </c>
      <c r="GH23" s="46">
        <v>6507</v>
      </c>
      <c r="GI23" s="51">
        <v>0</v>
      </c>
      <c r="GJ23" s="51">
        <v>0</v>
      </c>
      <c r="GK23" s="52">
        <v>0</v>
      </c>
      <c r="GL23" s="52">
        <v>0</v>
      </c>
      <c r="GM23" s="46">
        <v>3</v>
      </c>
      <c r="GN23" s="46">
        <v>3</v>
      </c>
      <c r="GO23" s="46">
        <v>6831</v>
      </c>
      <c r="GP23" s="46">
        <v>75720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46">
        <v>3</v>
      </c>
      <c r="GW23" s="46">
        <v>3</v>
      </c>
      <c r="GX23" s="46">
        <v>28767</v>
      </c>
      <c r="GY23" s="46">
        <v>352857</v>
      </c>
      <c r="GZ23" s="46">
        <v>5</v>
      </c>
      <c r="HA23" s="46">
        <v>8</v>
      </c>
      <c r="HB23" s="46">
        <v>51834</v>
      </c>
      <c r="HC23" s="46">
        <v>777349</v>
      </c>
      <c r="HD23" s="46">
        <v>2</v>
      </c>
      <c r="HE23" s="46">
        <v>5</v>
      </c>
      <c r="HF23" s="46">
        <v>61847</v>
      </c>
      <c r="HG23" s="46">
        <v>1048313</v>
      </c>
      <c r="HH23" s="56" t="s">
        <v>181</v>
      </c>
      <c r="HI23" s="46">
        <v>64219</v>
      </c>
      <c r="HJ23" s="46">
        <v>10072</v>
      </c>
      <c r="HK23" s="46">
        <v>188834</v>
      </c>
      <c r="HL23" s="46">
        <v>18419</v>
      </c>
      <c r="HM23" s="46">
        <v>6807</v>
      </c>
      <c r="HN23" s="46">
        <v>127647</v>
      </c>
      <c r="HO23" s="46">
        <v>4418</v>
      </c>
      <c r="HP23" s="46">
        <v>2146</v>
      </c>
      <c r="HQ23" s="46">
        <v>54871</v>
      </c>
      <c r="HR23" s="46">
        <v>2267</v>
      </c>
      <c r="HS23" s="46">
        <v>1085</v>
      </c>
      <c r="HT23" s="46">
        <v>6252</v>
      </c>
      <c r="HU23" s="52">
        <v>0</v>
      </c>
      <c r="HV23" s="52">
        <v>0</v>
      </c>
      <c r="HW23" s="52">
        <v>0</v>
      </c>
      <c r="HX23" s="57" t="s">
        <v>181</v>
      </c>
      <c r="HY23" s="45">
        <v>39115</v>
      </c>
      <c r="HZ23" s="46">
        <v>34</v>
      </c>
      <c r="IA23" s="46">
        <v>64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59">
        <v>0</v>
      </c>
      <c r="II23" s="59">
        <v>0</v>
      </c>
      <c r="IJ23" s="52">
        <v>0</v>
      </c>
      <c r="IK23" s="59">
        <v>0</v>
      </c>
      <c r="IL23" s="52">
        <v>0</v>
      </c>
      <c r="IM23" s="52">
        <v>0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15</v>
      </c>
      <c r="C24" s="46">
        <v>100265</v>
      </c>
      <c r="D24" s="46">
        <v>1881899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58">
        <v>0</v>
      </c>
      <c r="L24" s="52">
        <v>0</v>
      </c>
      <c r="M24" s="52">
        <v>0</v>
      </c>
      <c r="N24" s="44" t="s">
        <v>182</v>
      </c>
      <c r="O24" s="45">
        <v>3</v>
      </c>
      <c r="P24" s="46">
        <v>8117</v>
      </c>
      <c r="Q24" s="46">
        <v>169404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1</v>
      </c>
      <c r="Y24" s="46">
        <v>2194</v>
      </c>
      <c r="Z24" s="46">
        <v>38442</v>
      </c>
      <c r="AA24" s="44" t="s">
        <v>182</v>
      </c>
      <c r="AB24" s="60">
        <v>0</v>
      </c>
      <c r="AC24" s="53">
        <v>0</v>
      </c>
      <c r="AD24" s="53">
        <v>0</v>
      </c>
      <c r="AE24" s="46">
        <v>10</v>
      </c>
      <c r="AF24" s="46">
        <v>631</v>
      </c>
      <c r="AG24" s="46">
        <v>89755</v>
      </c>
      <c r="AH24" s="46">
        <v>1670191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46">
        <v>1</v>
      </c>
      <c r="AR24" s="46">
        <v>199</v>
      </c>
      <c r="AS24" s="46">
        <v>3862</v>
      </c>
      <c r="AT24" s="46">
        <v>1</v>
      </c>
      <c r="AU24" s="46">
        <v>199</v>
      </c>
      <c r="AV24" s="46">
        <v>3862</v>
      </c>
      <c r="AW24" s="46">
        <v>4</v>
      </c>
      <c r="AX24" s="46">
        <v>96</v>
      </c>
      <c r="AY24" s="46">
        <v>43248</v>
      </c>
      <c r="AZ24" s="46">
        <v>3</v>
      </c>
      <c r="BA24" s="46">
        <v>81</v>
      </c>
      <c r="BB24" s="46">
        <v>13123</v>
      </c>
      <c r="BC24" s="46">
        <v>1</v>
      </c>
      <c r="BD24" s="46">
        <v>15</v>
      </c>
      <c r="BE24" s="46">
        <v>30125</v>
      </c>
      <c r="BF24" s="44" t="s">
        <v>182</v>
      </c>
      <c r="BG24" s="45">
        <v>19</v>
      </c>
      <c r="BH24" s="46">
        <v>320160</v>
      </c>
      <c r="BI24" s="46">
        <v>5116932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48" t="s">
        <v>182</v>
      </c>
      <c r="BT24" s="45">
        <v>2</v>
      </c>
      <c r="BU24" s="46">
        <v>3245</v>
      </c>
      <c r="BV24" s="46">
        <v>32231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3</v>
      </c>
      <c r="CD24" s="46">
        <v>216008</v>
      </c>
      <c r="CE24" s="46">
        <v>3479072</v>
      </c>
      <c r="CF24" s="46">
        <v>1</v>
      </c>
      <c r="CG24" s="46">
        <v>7738</v>
      </c>
      <c r="CH24" s="46">
        <v>85741</v>
      </c>
      <c r="CI24" s="49" t="s">
        <v>182</v>
      </c>
      <c r="CJ24" s="50">
        <v>12</v>
      </c>
      <c r="CK24" s="50">
        <v>678</v>
      </c>
      <c r="CL24" s="46">
        <v>76202</v>
      </c>
      <c r="CM24" s="46">
        <v>1380138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46">
        <v>1</v>
      </c>
      <c r="CV24" s="46">
        <v>16967</v>
      </c>
      <c r="CW24" s="46">
        <v>139750</v>
      </c>
      <c r="CX24" s="55">
        <v>0</v>
      </c>
      <c r="CY24" s="52">
        <v>0</v>
      </c>
      <c r="CZ24" s="52">
        <v>0</v>
      </c>
      <c r="DA24" s="49" t="s">
        <v>182</v>
      </c>
      <c r="DB24" s="46">
        <v>19</v>
      </c>
      <c r="DC24" s="46">
        <v>29</v>
      </c>
      <c r="DD24" s="46">
        <v>320160</v>
      </c>
      <c r="DE24" s="46">
        <v>5116932</v>
      </c>
      <c r="DF24" s="46">
        <v>2</v>
      </c>
      <c r="DG24" s="46">
        <v>2</v>
      </c>
      <c r="DH24" s="46">
        <v>416</v>
      </c>
      <c r="DI24" s="46">
        <v>3334</v>
      </c>
      <c r="DJ24" s="51">
        <v>0</v>
      </c>
      <c r="DK24" s="51">
        <v>0</v>
      </c>
      <c r="DL24" s="52">
        <v>0</v>
      </c>
      <c r="DM24" s="53">
        <v>0</v>
      </c>
      <c r="DN24" s="46">
        <v>4</v>
      </c>
      <c r="DO24" s="46">
        <v>11</v>
      </c>
      <c r="DP24" s="46">
        <v>247136</v>
      </c>
      <c r="DQ24" s="46">
        <v>4324108</v>
      </c>
      <c r="DR24" s="54" t="s">
        <v>182</v>
      </c>
      <c r="DS24" s="45">
        <v>11</v>
      </c>
      <c r="DT24" s="46">
        <v>14</v>
      </c>
      <c r="DU24" s="46">
        <v>64212</v>
      </c>
      <c r="DV24" s="46">
        <v>668015</v>
      </c>
      <c r="DW24" s="46">
        <v>2</v>
      </c>
      <c r="DX24" s="46">
        <v>2</v>
      </c>
      <c r="DY24" s="46">
        <v>8396</v>
      </c>
      <c r="DZ24" s="46">
        <v>121475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19</v>
      </c>
      <c r="EK24" s="46">
        <v>29</v>
      </c>
      <c r="EL24" s="46">
        <v>320160</v>
      </c>
      <c r="EM24" s="46">
        <v>3</v>
      </c>
      <c r="EN24" s="46">
        <v>6</v>
      </c>
      <c r="EO24" s="46">
        <v>17383</v>
      </c>
      <c r="EP24" s="46">
        <v>1</v>
      </c>
      <c r="EQ24" s="46">
        <v>1</v>
      </c>
      <c r="ER24" s="46">
        <v>3189</v>
      </c>
      <c r="ES24" s="46">
        <v>5</v>
      </c>
      <c r="ET24" s="46">
        <v>5</v>
      </c>
      <c r="EU24" s="46">
        <v>12675</v>
      </c>
      <c r="EV24" s="46">
        <v>3</v>
      </c>
      <c r="EW24" s="46">
        <v>3</v>
      </c>
      <c r="EX24" s="46">
        <v>13273</v>
      </c>
      <c r="EY24" s="46">
        <v>3</v>
      </c>
      <c r="EZ24" s="46">
        <v>3</v>
      </c>
      <c r="FA24" s="46">
        <v>15465</v>
      </c>
      <c r="FB24" s="46">
        <v>4</v>
      </c>
      <c r="FC24" s="46">
        <v>11</v>
      </c>
      <c r="FD24" s="46">
        <v>258175</v>
      </c>
      <c r="FE24" s="48" t="s">
        <v>182</v>
      </c>
      <c r="FF24" s="45">
        <v>19</v>
      </c>
      <c r="FG24" s="46">
        <v>29</v>
      </c>
      <c r="FH24" s="46">
        <v>320160</v>
      </c>
      <c r="FI24" s="46">
        <v>5116932</v>
      </c>
      <c r="FJ24" s="55">
        <v>0</v>
      </c>
      <c r="FK24" s="55">
        <v>0</v>
      </c>
      <c r="FL24" s="53">
        <v>0</v>
      </c>
      <c r="FM24" s="53">
        <v>0</v>
      </c>
      <c r="FN24" s="46">
        <v>2</v>
      </c>
      <c r="FO24" s="46">
        <v>5</v>
      </c>
      <c r="FP24" s="46">
        <v>17085</v>
      </c>
      <c r="FQ24" s="46">
        <v>140698</v>
      </c>
      <c r="FR24" s="46">
        <v>2</v>
      </c>
      <c r="FS24" s="46">
        <v>2</v>
      </c>
      <c r="FT24" s="46">
        <v>3487</v>
      </c>
      <c r="FU24" s="46">
        <v>33731</v>
      </c>
      <c r="FV24" s="51">
        <v>0</v>
      </c>
      <c r="FW24" s="51">
        <v>0</v>
      </c>
      <c r="FX24" s="52">
        <v>0</v>
      </c>
      <c r="FY24" s="49" t="s">
        <v>182</v>
      </c>
      <c r="FZ24" s="65">
        <v>0</v>
      </c>
      <c r="GA24" s="46">
        <v>1</v>
      </c>
      <c r="GB24" s="46">
        <v>1</v>
      </c>
      <c r="GC24" s="46">
        <v>56</v>
      </c>
      <c r="GD24" s="46">
        <v>886</v>
      </c>
      <c r="GE24" s="46">
        <v>1</v>
      </c>
      <c r="GF24" s="46">
        <v>1</v>
      </c>
      <c r="GG24" s="46">
        <v>1260</v>
      </c>
      <c r="GH24" s="46">
        <v>10307</v>
      </c>
      <c r="GI24" s="46">
        <v>2</v>
      </c>
      <c r="GJ24" s="46">
        <v>2</v>
      </c>
      <c r="GK24" s="46">
        <v>3621</v>
      </c>
      <c r="GL24" s="46">
        <v>39664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45">
        <v>1</v>
      </c>
      <c r="GS24" s="46">
        <v>1</v>
      </c>
      <c r="GT24" s="46">
        <v>7738</v>
      </c>
      <c r="GU24" s="46">
        <v>85741</v>
      </c>
      <c r="GV24" s="46">
        <v>3</v>
      </c>
      <c r="GW24" s="46">
        <v>3</v>
      </c>
      <c r="GX24" s="46">
        <v>13273</v>
      </c>
      <c r="GY24" s="46">
        <v>97692</v>
      </c>
      <c r="GZ24" s="46">
        <v>3</v>
      </c>
      <c r="HA24" s="46">
        <v>3</v>
      </c>
      <c r="HB24" s="46">
        <v>15465</v>
      </c>
      <c r="HC24" s="46">
        <v>225042</v>
      </c>
      <c r="HD24" s="46">
        <v>2</v>
      </c>
      <c r="HE24" s="46">
        <v>2</v>
      </c>
      <c r="HF24" s="46">
        <v>38930</v>
      </c>
      <c r="HG24" s="46">
        <v>776729</v>
      </c>
      <c r="HH24" s="56" t="s">
        <v>182</v>
      </c>
      <c r="HI24" s="46">
        <v>134707</v>
      </c>
      <c r="HJ24" s="46">
        <v>19683</v>
      </c>
      <c r="HK24" s="46">
        <v>320160</v>
      </c>
      <c r="HL24" s="46">
        <v>33162</v>
      </c>
      <c r="HM24" s="46">
        <v>2575</v>
      </c>
      <c r="HN24" s="46">
        <v>52631</v>
      </c>
      <c r="HO24" s="46">
        <v>36929</v>
      </c>
      <c r="HP24" s="46">
        <v>13222</v>
      </c>
      <c r="HQ24" s="46">
        <v>232576</v>
      </c>
      <c r="HR24" s="46">
        <v>3059</v>
      </c>
      <c r="HS24" s="46">
        <v>1199</v>
      </c>
      <c r="HT24" s="46">
        <v>14741</v>
      </c>
      <c r="HU24" s="46">
        <v>16298</v>
      </c>
      <c r="HV24" s="46">
        <v>1114</v>
      </c>
      <c r="HW24" s="46">
        <v>17023</v>
      </c>
      <c r="HX24" s="57" t="s">
        <v>182</v>
      </c>
      <c r="HY24" s="45">
        <v>45259</v>
      </c>
      <c r="HZ24" s="46">
        <v>1573</v>
      </c>
      <c r="IA24" s="46">
        <v>3189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59">
        <v>0</v>
      </c>
      <c r="II24" s="59">
        <v>0</v>
      </c>
      <c r="IJ24" s="52">
        <v>0</v>
      </c>
      <c r="IK24" s="59">
        <v>0</v>
      </c>
      <c r="IL24" s="52">
        <v>0</v>
      </c>
      <c r="IM24" s="52">
        <v>0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45">
        <v>15</v>
      </c>
      <c r="C25" s="46">
        <v>218385</v>
      </c>
      <c r="D25" s="46">
        <v>3957781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58">
        <v>0</v>
      </c>
      <c r="L25" s="52">
        <v>0</v>
      </c>
      <c r="M25" s="52">
        <v>0</v>
      </c>
      <c r="N25" s="44" t="s">
        <v>183</v>
      </c>
      <c r="O25" s="45">
        <v>3</v>
      </c>
      <c r="P25" s="46">
        <v>212</v>
      </c>
      <c r="Q25" s="46">
        <v>1457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2</v>
      </c>
      <c r="Y25" s="46">
        <v>83739</v>
      </c>
      <c r="Z25" s="46">
        <v>1438928</v>
      </c>
      <c r="AA25" s="44" t="s">
        <v>183</v>
      </c>
      <c r="AB25" s="60">
        <v>0</v>
      </c>
      <c r="AC25" s="53">
        <v>0</v>
      </c>
      <c r="AD25" s="53">
        <v>0</v>
      </c>
      <c r="AE25" s="46">
        <v>10</v>
      </c>
      <c r="AF25" s="46">
        <v>936</v>
      </c>
      <c r="AG25" s="46">
        <v>134434</v>
      </c>
      <c r="AH25" s="46">
        <v>2517396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46">
        <v>5</v>
      </c>
      <c r="AX25" s="46">
        <v>168</v>
      </c>
      <c r="AY25" s="46">
        <v>23259</v>
      </c>
      <c r="AZ25" s="46">
        <v>4</v>
      </c>
      <c r="BA25" s="46">
        <v>167</v>
      </c>
      <c r="BB25" s="46">
        <v>21436</v>
      </c>
      <c r="BC25" s="46">
        <v>1</v>
      </c>
      <c r="BD25" s="46">
        <v>1</v>
      </c>
      <c r="BE25" s="46">
        <v>1823</v>
      </c>
      <c r="BF25" s="44" t="s">
        <v>183</v>
      </c>
      <c r="BG25" s="45">
        <v>26</v>
      </c>
      <c r="BH25" s="46">
        <v>258740</v>
      </c>
      <c r="BI25" s="46">
        <v>4318887</v>
      </c>
      <c r="BJ25" s="53">
        <v>0</v>
      </c>
      <c r="BK25" s="53">
        <v>0</v>
      </c>
      <c r="BL25" s="53">
        <v>0</v>
      </c>
      <c r="BM25" s="46">
        <v>1</v>
      </c>
      <c r="BN25" s="46">
        <v>32937</v>
      </c>
      <c r="BO25" s="46">
        <v>707818</v>
      </c>
      <c r="BP25" s="53">
        <v>0</v>
      </c>
      <c r="BQ25" s="53">
        <v>0</v>
      </c>
      <c r="BR25" s="53">
        <v>0</v>
      </c>
      <c r="BS25" s="48" t="s">
        <v>183</v>
      </c>
      <c r="BT25" s="45">
        <v>3</v>
      </c>
      <c r="BU25" s="46">
        <v>11161</v>
      </c>
      <c r="BV25" s="46">
        <v>168808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46">
        <v>2</v>
      </c>
      <c r="CD25" s="46">
        <v>42208</v>
      </c>
      <c r="CE25" s="46">
        <v>829893</v>
      </c>
      <c r="CF25" s="53">
        <v>0</v>
      </c>
      <c r="CG25" s="53">
        <v>0</v>
      </c>
      <c r="CH25" s="53">
        <v>0</v>
      </c>
      <c r="CI25" s="49" t="s">
        <v>183</v>
      </c>
      <c r="CJ25" s="50">
        <v>20</v>
      </c>
      <c r="CK25" s="50">
        <v>1418</v>
      </c>
      <c r="CL25" s="46">
        <v>172434</v>
      </c>
      <c r="CM25" s="46">
        <v>2612368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26</v>
      </c>
      <c r="DC25" s="46">
        <v>34</v>
      </c>
      <c r="DD25" s="46">
        <v>258740</v>
      </c>
      <c r="DE25" s="46">
        <v>4318887</v>
      </c>
      <c r="DF25" s="46">
        <v>1</v>
      </c>
      <c r="DG25" s="46">
        <v>1</v>
      </c>
      <c r="DH25" s="46">
        <v>51</v>
      </c>
      <c r="DI25" s="46">
        <v>408</v>
      </c>
      <c r="DJ25" s="46">
        <v>1</v>
      </c>
      <c r="DK25" s="46">
        <v>2</v>
      </c>
      <c r="DL25" s="46">
        <v>92</v>
      </c>
      <c r="DM25" s="46">
        <v>738</v>
      </c>
      <c r="DN25" s="46">
        <v>4</v>
      </c>
      <c r="DO25" s="46">
        <v>5</v>
      </c>
      <c r="DP25" s="46">
        <v>84919</v>
      </c>
      <c r="DQ25" s="46">
        <v>1824879</v>
      </c>
      <c r="DR25" s="54" t="s">
        <v>183</v>
      </c>
      <c r="DS25" s="45">
        <v>19</v>
      </c>
      <c r="DT25" s="46">
        <v>24</v>
      </c>
      <c r="DU25" s="46">
        <v>167444</v>
      </c>
      <c r="DV25" s="46">
        <v>2398238</v>
      </c>
      <c r="DW25" s="46">
        <v>1</v>
      </c>
      <c r="DX25" s="46">
        <v>2</v>
      </c>
      <c r="DY25" s="46">
        <v>6234</v>
      </c>
      <c r="DZ25" s="46">
        <v>94624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26</v>
      </c>
      <c r="EK25" s="46">
        <v>34</v>
      </c>
      <c r="EL25" s="46">
        <v>258740</v>
      </c>
      <c r="EM25" s="46">
        <v>3</v>
      </c>
      <c r="EN25" s="46">
        <v>4</v>
      </c>
      <c r="EO25" s="46">
        <v>206</v>
      </c>
      <c r="EP25" s="51">
        <v>0</v>
      </c>
      <c r="EQ25" s="51">
        <v>0</v>
      </c>
      <c r="ER25" s="52">
        <v>0</v>
      </c>
      <c r="ES25" s="46">
        <v>5</v>
      </c>
      <c r="ET25" s="46">
        <v>7</v>
      </c>
      <c r="EU25" s="46">
        <v>28100</v>
      </c>
      <c r="EV25" s="46">
        <v>6</v>
      </c>
      <c r="EW25" s="46">
        <v>9</v>
      </c>
      <c r="EX25" s="46">
        <v>42092</v>
      </c>
      <c r="EY25" s="46">
        <v>8</v>
      </c>
      <c r="EZ25" s="46">
        <v>9</v>
      </c>
      <c r="FA25" s="46">
        <v>74646</v>
      </c>
      <c r="FB25" s="46">
        <v>4</v>
      </c>
      <c r="FC25" s="46">
        <v>5</v>
      </c>
      <c r="FD25" s="46">
        <v>113696</v>
      </c>
      <c r="FE25" s="48" t="s">
        <v>183</v>
      </c>
      <c r="FF25" s="45">
        <v>26</v>
      </c>
      <c r="FG25" s="46">
        <v>34</v>
      </c>
      <c r="FH25" s="46">
        <v>258740</v>
      </c>
      <c r="FI25" s="46">
        <v>4318887</v>
      </c>
      <c r="FJ25" s="55">
        <v>0</v>
      </c>
      <c r="FK25" s="55">
        <v>0</v>
      </c>
      <c r="FL25" s="53">
        <v>0</v>
      </c>
      <c r="FM25" s="53">
        <v>0</v>
      </c>
      <c r="FN25" s="46">
        <v>3</v>
      </c>
      <c r="FO25" s="46">
        <v>4</v>
      </c>
      <c r="FP25" s="46">
        <v>206</v>
      </c>
      <c r="FQ25" s="46">
        <v>2479</v>
      </c>
      <c r="FR25" s="51">
        <v>0</v>
      </c>
      <c r="FS25" s="51">
        <v>0</v>
      </c>
      <c r="FT25" s="52">
        <v>0</v>
      </c>
      <c r="FU25" s="52">
        <v>0</v>
      </c>
      <c r="FV25" s="51">
        <v>0</v>
      </c>
      <c r="FW25" s="51">
        <v>0</v>
      </c>
      <c r="FX25" s="52">
        <v>0</v>
      </c>
      <c r="FY25" s="49" t="s">
        <v>183</v>
      </c>
      <c r="FZ25" s="65">
        <v>0</v>
      </c>
      <c r="GA25" s="51">
        <v>0</v>
      </c>
      <c r="GB25" s="51">
        <v>0</v>
      </c>
      <c r="GC25" s="53">
        <v>0</v>
      </c>
      <c r="GD25" s="52">
        <v>0</v>
      </c>
      <c r="GE25" s="51">
        <v>0</v>
      </c>
      <c r="GF25" s="51">
        <v>0</v>
      </c>
      <c r="GG25" s="53">
        <v>0</v>
      </c>
      <c r="GH25" s="52">
        <v>0</v>
      </c>
      <c r="GI25" s="46">
        <v>1</v>
      </c>
      <c r="GJ25" s="46">
        <v>1</v>
      </c>
      <c r="GK25" s="46">
        <v>11006</v>
      </c>
      <c r="GL25" s="46">
        <v>166737</v>
      </c>
      <c r="GM25" s="46">
        <v>2</v>
      </c>
      <c r="GN25" s="46">
        <v>3</v>
      </c>
      <c r="GO25" s="46">
        <v>7760</v>
      </c>
      <c r="GP25" s="46">
        <v>83474</v>
      </c>
      <c r="GQ25" s="49" t="s">
        <v>183</v>
      </c>
      <c r="GR25" s="45">
        <v>1</v>
      </c>
      <c r="GS25" s="46">
        <v>1</v>
      </c>
      <c r="GT25" s="46">
        <v>1593</v>
      </c>
      <c r="GU25" s="46">
        <v>19477</v>
      </c>
      <c r="GV25" s="46">
        <v>6</v>
      </c>
      <c r="GW25" s="46">
        <v>9</v>
      </c>
      <c r="GX25" s="46">
        <v>43599</v>
      </c>
      <c r="GY25" s="46">
        <v>542095</v>
      </c>
      <c r="GZ25" s="46">
        <v>8</v>
      </c>
      <c r="HA25" s="46">
        <v>9</v>
      </c>
      <c r="HB25" s="46">
        <v>61723</v>
      </c>
      <c r="HC25" s="46">
        <v>942403</v>
      </c>
      <c r="HD25" s="46">
        <v>4</v>
      </c>
      <c r="HE25" s="46">
        <v>5</v>
      </c>
      <c r="HF25" s="46">
        <v>99916</v>
      </c>
      <c r="HG25" s="46">
        <v>1854404</v>
      </c>
      <c r="HH25" s="56" t="s">
        <v>183</v>
      </c>
      <c r="HI25" s="46">
        <v>77819</v>
      </c>
      <c r="HJ25" s="46">
        <v>14099</v>
      </c>
      <c r="HK25" s="46">
        <v>258740</v>
      </c>
      <c r="HL25" s="46">
        <v>26355</v>
      </c>
      <c r="HM25" s="46">
        <v>9366</v>
      </c>
      <c r="HN25" s="46">
        <v>187658</v>
      </c>
      <c r="HO25" s="46">
        <v>4660</v>
      </c>
      <c r="HP25" s="46">
        <v>2622</v>
      </c>
      <c r="HQ25" s="46">
        <v>51616</v>
      </c>
      <c r="HR25" s="52">
        <v>0</v>
      </c>
      <c r="HS25" s="52">
        <v>0</v>
      </c>
      <c r="HT25" s="52">
        <v>0</v>
      </c>
      <c r="HU25" s="46">
        <v>28755</v>
      </c>
      <c r="HV25" s="46">
        <v>155</v>
      </c>
      <c r="HW25" s="46">
        <v>155</v>
      </c>
      <c r="HX25" s="57" t="s">
        <v>183</v>
      </c>
      <c r="HY25" s="45">
        <v>16505</v>
      </c>
      <c r="HZ25" s="46">
        <v>1371</v>
      </c>
      <c r="IA25" s="46">
        <v>11006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46">
        <v>1544</v>
      </c>
      <c r="II25" s="46">
        <v>585</v>
      </c>
      <c r="IJ25" s="46">
        <v>8305</v>
      </c>
      <c r="IK25" s="59">
        <v>0</v>
      </c>
      <c r="IL25" s="52">
        <v>0</v>
      </c>
      <c r="IM25" s="52">
        <v>0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45</v>
      </c>
      <c r="C26" s="46">
        <v>422115</v>
      </c>
      <c r="D26" s="46">
        <v>7020599</v>
      </c>
      <c r="E26" s="58">
        <v>0</v>
      </c>
      <c r="F26" s="53">
        <v>0</v>
      </c>
      <c r="G26" s="52">
        <v>0</v>
      </c>
      <c r="H26" s="46">
        <v>1</v>
      </c>
      <c r="I26" s="46">
        <v>23547</v>
      </c>
      <c r="J26" s="46">
        <v>527921</v>
      </c>
      <c r="K26" s="46">
        <v>3</v>
      </c>
      <c r="L26" s="46">
        <v>13570</v>
      </c>
      <c r="M26" s="46">
        <v>243351</v>
      </c>
      <c r="N26" s="44" t="s">
        <v>184</v>
      </c>
      <c r="O26" s="45">
        <v>4</v>
      </c>
      <c r="P26" s="46">
        <v>11276</v>
      </c>
      <c r="Q26" s="46">
        <v>154704</v>
      </c>
      <c r="R26" s="46">
        <v>1</v>
      </c>
      <c r="S26" s="46">
        <v>4159</v>
      </c>
      <c r="T26" s="46">
        <v>87522</v>
      </c>
      <c r="U26" s="46">
        <v>1</v>
      </c>
      <c r="V26" s="46">
        <v>17459</v>
      </c>
      <c r="W26" s="46">
        <v>210033</v>
      </c>
      <c r="X26" s="46">
        <v>2</v>
      </c>
      <c r="Y26" s="46">
        <v>7765</v>
      </c>
      <c r="Z26" s="46">
        <v>93406</v>
      </c>
      <c r="AA26" s="44" t="s">
        <v>184</v>
      </c>
      <c r="AB26" s="45">
        <v>1</v>
      </c>
      <c r="AC26" s="46">
        <v>66173</v>
      </c>
      <c r="AD26" s="46">
        <v>1099132</v>
      </c>
      <c r="AE26" s="46">
        <v>32</v>
      </c>
      <c r="AF26" s="46">
        <v>2235</v>
      </c>
      <c r="AG26" s="46">
        <v>278166</v>
      </c>
      <c r="AH26" s="46">
        <v>4604530</v>
      </c>
      <c r="AI26" s="58">
        <v>0</v>
      </c>
      <c r="AJ26" s="58">
        <v>0</v>
      </c>
      <c r="AK26" s="53">
        <v>0</v>
      </c>
      <c r="AL26" s="53">
        <v>0</v>
      </c>
      <c r="AM26" s="58">
        <v>0</v>
      </c>
      <c r="AN26" s="53">
        <v>0</v>
      </c>
      <c r="AO26" s="53">
        <v>0</v>
      </c>
      <c r="AP26" s="47" t="s">
        <v>184</v>
      </c>
      <c r="AQ26" s="58">
        <v>0</v>
      </c>
      <c r="AR26" s="53">
        <v>0</v>
      </c>
      <c r="AS26" s="53">
        <v>0</v>
      </c>
      <c r="AT26" s="58">
        <v>0</v>
      </c>
      <c r="AU26" s="53">
        <v>0</v>
      </c>
      <c r="AV26" s="53">
        <v>0</v>
      </c>
      <c r="AW26" s="46">
        <v>21</v>
      </c>
      <c r="AX26" s="46">
        <v>657</v>
      </c>
      <c r="AY26" s="46">
        <v>100475</v>
      </c>
      <c r="AZ26" s="46">
        <v>15</v>
      </c>
      <c r="BA26" s="46">
        <v>144</v>
      </c>
      <c r="BB26" s="46">
        <v>29672</v>
      </c>
      <c r="BC26" s="46">
        <v>6</v>
      </c>
      <c r="BD26" s="46">
        <v>513</v>
      </c>
      <c r="BE26" s="46">
        <v>70803</v>
      </c>
      <c r="BF26" s="44" t="s">
        <v>184</v>
      </c>
      <c r="BG26" s="45">
        <v>63</v>
      </c>
      <c r="BH26" s="46">
        <v>577612</v>
      </c>
      <c r="BI26" s="46">
        <v>9902937</v>
      </c>
      <c r="BJ26" s="53">
        <v>0</v>
      </c>
      <c r="BK26" s="53">
        <v>0</v>
      </c>
      <c r="BL26" s="53">
        <v>0</v>
      </c>
      <c r="BM26" s="46">
        <v>3</v>
      </c>
      <c r="BN26" s="46">
        <v>91717</v>
      </c>
      <c r="BO26" s="46">
        <v>2238145</v>
      </c>
      <c r="BP26" s="46">
        <v>1</v>
      </c>
      <c r="BQ26" s="46">
        <v>401</v>
      </c>
      <c r="BR26" s="46">
        <v>3281</v>
      </c>
      <c r="BS26" s="48" t="s">
        <v>184</v>
      </c>
      <c r="BT26" s="45">
        <v>2</v>
      </c>
      <c r="BU26" s="46">
        <v>13052</v>
      </c>
      <c r="BV26" s="46">
        <v>139551</v>
      </c>
      <c r="BW26" s="53">
        <v>0</v>
      </c>
      <c r="BX26" s="53">
        <v>0</v>
      </c>
      <c r="BY26" s="53">
        <v>0</v>
      </c>
      <c r="BZ26" s="46">
        <v>2</v>
      </c>
      <c r="CA26" s="46">
        <v>8588</v>
      </c>
      <c r="CB26" s="46">
        <v>130828</v>
      </c>
      <c r="CC26" s="46">
        <v>9</v>
      </c>
      <c r="CD26" s="46">
        <v>179784</v>
      </c>
      <c r="CE26" s="46">
        <v>3293927</v>
      </c>
      <c r="CF26" s="53">
        <v>0</v>
      </c>
      <c r="CG26" s="53">
        <v>0</v>
      </c>
      <c r="CH26" s="53">
        <v>0</v>
      </c>
      <c r="CI26" s="49" t="s">
        <v>184</v>
      </c>
      <c r="CJ26" s="50">
        <v>40</v>
      </c>
      <c r="CK26" s="50">
        <v>1935</v>
      </c>
      <c r="CL26" s="46">
        <v>242317</v>
      </c>
      <c r="CM26" s="46">
        <v>3709242</v>
      </c>
      <c r="CN26" s="55">
        <v>0</v>
      </c>
      <c r="CO26" s="55">
        <v>0</v>
      </c>
      <c r="CP26" s="53">
        <v>0</v>
      </c>
      <c r="CQ26" s="52">
        <v>0</v>
      </c>
      <c r="CR26" s="55">
        <v>0</v>
      </c>
      <c r="CS26" s="52">
        <v>0</v>
      </c>
      <c r="CT26" s="52">
        <v>0</v>
      </c>
      <c r="CU26" s="46">
        <v>6</v>
      </c>
      <c r="CV26" s="46">
        <v>41753</v>
      </c>
      <c r="CW26" s="46">
        <v>387963</v>
      </c>
      <c r="CX26" s="46">
        <v>1</v>
      </c>
      <c r="CY26" s="46">
        <v>380</v>
      </c>
      <c r="CZ26" s="46">
        <v>3108</v>
      </c>
      <c r="DA26" s="49" t="s">
        <v>184</v>
      </c>
      <c r="DB26" s="46">
        <v>63</v>
      </c>
      <c r="DC26" s="46">
        <v>102</v>
      </c>
      <c r="DD26" s="46">
        <v>577612</v>
      </c>
      <c r="DE26" s="46">
        <v>9902937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10</v>
      </c>
      <c r="DO26" s="46">
        <v>18</v>
      </c>
      <c r="DP26" s="46">
        <v>248503</v>
      </c>
      <c r="DQ26" s="46">
        <v>5598544</v>
      </c>
      <c r="DR26" s="54" t="s">
        <v>184</v>
      </c>
      <c r="DS26" s="45">
        <v>48</v>
      </c>
      <c r="DT26" s="46">
        <v>77</v>
      </c>
      <c r="DU26" s="46">
        <v>299517</v>
      </c>
      <c r="DV26" s="46">
        <v>3810747</v>
      </c>
      <c r="DW26" s="46">
        <v>5</v>
      </c>
      <c r="DX26" s="46">
        <v>7</v>
      </c>
      <c r="DY26" s="46">
        <v>29592</v>
      </c>
      <c r="DZ26" s="46">
        <v>493646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63</v>
      </c>
      <c r="EK26" s="46">
        <v>102</v>
      </c>
      <c r="EL26" s="46">
        <v>577612</v>
      </c>
      <c r="EM26" s="46">
        <v>6</v>
      </c>
      <c r="EN26" s="46">
        <v>12</v>
      </c>
      <c r="EO26" s="46">
        <v>27968</v>
      </c>
      <c r="EP26" s="46">
        <v>4</v>
      </c>
      <c r="EQ26" s="46">
        <v>4</v>
      </c>
      <c r="ER26" s="46">
        <v>2798</v>
      </c>
      <c r="ES26" s="46">
        <v>11</v>
      </c>
      <c r="ET26" s="46">
        <v>27</v>
      </c>
      <c r="EU26" s="46">
        <v>47823</v>
      </c>
      <c r="EV26" s="46">
        <v>16</v>
      </c>
      <c r="EW26" s="46">
        <v>16</v>
      </c>
      <c r="EX26" s="46">
        <v>89728</v>
      </c>
      <c r="EY26" s="46">
        <v>18</v>
      </c>
      <c r="EZ26" s="46">
        <v>20</v>
      </c>
      <c r="FA26" s="46">
        <v>140958</v>
      </c>
      <c r="FB26" s="46">
        <v>8</v>
      </c>
      <c r="FC26" s="46">
        <v>23</v>
      </c>
      <c r="FD26" s="46">
        <v>268337</v>
      </c>
      <c r="FE26" s="48" t="s">
        <v>184</v>
      </c>
      <c r="FF26" s="45">
        <v>63</v>
      </c>
      <c r="FG26" s="46">
        <v>102</v>
      </c>
      <c r="FH26" s="46">
        <v>577612</v>
      </c>
      <c r="FI26" s="46">
        <v>9902937</v>
      </c>
      <c r="FJ26" s="55">
        <v>0</v>
      </c>
      <c r="FK26" s="55">
        <v>0</v>
      </c>
      <c r="FL26" s="53">
        <v>0</v>
      </c>
      <c r="FM26" s="53">
        <v>0</v>
      </c>
      <c r="FN26" s="46">
        <v>4</v>
      </c>
      <c r="FO26" s="46">
        <v>7</v>
      </c>
      <c r="FP26" s="46">
        <v>27378</v>
      </c>
      <c r="FQ26" s="46">
        <v>235923</v>
      </c>
      <c r="FR26" s="46">
        <v>5</v>
      </c>
      <c r="FS26" s="46">
        <v>8</v>
      </c>
      <c r="FT26" s="46">
        <v>2166</v>
      </c>
      <c r="FU26" s="46">
        <v>21003</v>
      </c>
      <c r="FV26" s="46">
        <v>1</v>
      </c>
      <c r="FW26" s="46">
        <v>1</v>
      </c>
      <c r="FX26" s="46">
        <v>625</v>
      </c>
      <c r="FY26" s="49" t="s">
        <v>184</v>
      </c>
      <c r="FZ26" s="45">
        <v>5334</v>
      </c>
      <c r="GA26" s="46">
        <v>2</v>
      </c>
      <c r="GB26" s="46">
        <v>3</v>
      </c>
      <c r="GC26" s="46">
        <v>4435</v>
      </c>
      <c r="GD26" s="46">
        <v>37413</v>
      </c>
      <c r="GE26" s="46">
        <v>4</v>
      </c>
      <c r="GF26" s="46">
        <v>19</v>
      </c>
      <c r="GG26" s="46">
        <v>24573</v>
      </c>
      <c r="GH26" s="46">
        <v>232024</v>
      </c>
      <c r="GI26" s="46">
        <v>4</v>
      </c>
      <c r="GJ26" s="46">
        <v>4</v>
      </c>
      <c r="GK26" s="46">
        <v>28437</v>
      </c>
      <c r="GL26" s="46">
        <v>302939</v>
      </c>
      <c r="GM26" s="46">
        <v>3</v>
      </c>
      <c r="GN26" s="46">
        <v>3</v>
      </c>
      <c r="GO26" s="46">
        <v>13564</v>
      </c>
      <c r="GP26" s="46">
        <v>150519</v>
      </c>
      <c r="GQ26" s="49" t="s">
        <v>184</v>
      </c>
      <c r="GR26" s="45">
        <v>2</v>
      </c>
      <c r="GS26" s="46">
        <v>2</v>
      </c>
      <c r="GT26" s="46">
        <v>28860</v>
      </c>
      <c r="GU26" s="46">
        <v>319783</v>
      </c>
      <c r="GV26" s="46">
        <v>12</v>
      </c>
      <c r="GW26" s="46">
        <v>12</v>
      </c>
      <c r="GX26" s="46">
        <v>34716</v>
      </c>
      <c r="GY26" s="46">
        <v>436369</v>
      </c>
      <c r="GZ26" s="46">
        <v>17</v>
      </c>
      <c r="HA26" s="46">
        <v>19</v>
      </c>
      <c r="HB26" s="46">
        <v>132453</v>
      </c>
      <c r="HC26" s="46">
        <v>2094859</v>
      </c>
      <c r="HD26" s="46">
        <v>6</v>
      </c>
      <c r="HE26" s="46">
        <v>21</v>
      </c>
      <c r="HF26" s="46">
        <v>146986</v>
      </c>
      <c r="HG26" s="46">
        <v>2846123</v>
      </c>
      <c r="HH26" s="56" t="s">
        <v>184</v>
      </c>
      <c r="HI26" s="46">
        <v>239417</v>
      </c>
      <c r="HJ26" s="46">
        <v>33928</v>
      </c>
      <c r="HK26" s="46">
        <v>577612</v>
      </c>
      <c r="HL26" s="46">
        <v>81439</v>
      </c>
      <c r="HM26" s="46">
        <v>10409</v>
      </c>
      <c r="HN26" s="46">
        <v>141730</v>
      </c>
      <c r="HO26" s="46">
        <v>25125</v>
      </c>
      <c r="HP26" s="46">
        <v>11401</v>
      </c>
      <c r="HQ26" s="46">
        <v>252931</v>
      </c>
      <c r="HR26" s="46">
        <v>6904</v>
      </c>
      <c r="HS26" s="46">
        <v>2408</v>
      </c>
      <c r="HT26" s="46">
        <v>27613</v>
      </c>
      <c r="HU26" s="46">
        <v>52910</v>
      </c>
      <c r="HV26" s="46">
        <v>3371</v>
      </c>
      <c r="HW26" s="46">
        <v>49583</v>
      </c>
      <c r="HX26" s="57" t="s">
        <v>184</v>
      </c>
      <c r="HY26" s="45">
        <v>40380</v>
      </c>
      <c r="HZ26" s="46">
        <v>1871</v>
      </c>
      <c r="IA26" s="46">
        <v>14254</v>
      </c>
      <c r="IB26" s="59">
        <v>0</v>
      </c>
      <c r="IC26" s="52">
        <v>0</v>
      </c>
      <c r="ID26" s="52">
        <v>0</v>
      </c>
      <c r="IE26" s="59">
        <v>0</v>
      </c>
      <c r="IF26" s="52">
        <v>0</v>
      </c>
      <c r="IG26" s="52">
        <v>0</v>
      </c>
      <c r="IH26" s="46">
        <v>32659</v>
      </c>
      <c r="II26" s="46">
        <v>4468</v>
      </c>
      <c r="IJ26" s="46">
        <v>91501</v>
      </c>
      <c r="IK26" s="59">
        <v>0</v>
      </c>
      <c r="IL26" s="52">
        <v>0</v>
      </c>
      <c r="IM26" s="52">
        <v>0</v>
      </c>
      <c r="IN26" s="59">
        <v>0</v>
      </c>
      <c r="IO26" s="59">
        <v>0</v>
      </c>
      <c r="IP26" s="52">
        <v>0</v>
      </c>
    </row>
    <row r="27" spans="1:250" ht="24" customHeight="1" x14ac:dyDescent="0.3">
      <c r="A27" s="44" t="s">
        <v>185</v>
      </c>
      <c r="B27" s="45">
        <v>17</v>
      </c>
      <c r="C27" s="46">
        <v>201712</v>
      </c>
      <c r="D27" s="46">
        <v>3514502</v>
      </c>
      <c r="E27" s="58">
        <v>0</v>
      </c>
      <c r="F27" s="53">
        <v>0</v>
      </c>
      <c r="G27" s="52">
        <v>0</v>
      </c>
      <c r="H27" s="46">
        <v>1</v>
      </c>
      <c r="I27" s="46">
        <v>23547</v>
      </c>
      <c r="J27" s="46">
        <v>527921</v>
      </c>
      <c r="K27" s="46">
        <v>1</v>
      </c>
      <c r="L27" s="46">
        <v>482</v>
      </c>
      <c r="M27" s="46">
        <v>3556</v>
      </c>
      <c r="N27" s="44" t="s">
        <v>185</v>
      </c>
      <c r="O27" s="45">
        <v>1</v>
      </c>
      <c r="P27" s="46">
        <v>78</v>
      </c>
      <c r="Q27" s="46">
        <v>1631</v>
      </c>
      <c r="R27" s="46">
        <v>1</v>
      </c>
      <c r="S27" s="46">
        <v>4159</v>
      </c>
      <c r="T27" s="46">
        <v>87522</v>
      </c>
      <c r="U27" s="46">
        <v>1</v>
      </c>
      <c r="V27" s="46">
        <v>17459</v>
      </c>
      <c r="W27" s="46">
        <v>210033</v>
      </c>
      <c r="X27" s="46">
        <v>1</v>
      </c>
      <c r="Y27" s="46">
        <v>3949</v>
      </c>
      <c r="Z27" s="46">
        <v>47500</v>
      </c>
      <c r="AA27" s="44" t="s">
        <v>185</v>
      </c>
      <c r="AB27" s="60">
        <v>0</v>
      </c>
      <c r="AC27" s="53">
        <v>0</v>
      </c>
      <c r="AD27" s="53">
        <v>0</v>
      </c>
      <c r="AE27" s="46">
        <v>11</v>
      </c>
      <c r="AF27" s="46">
        <v>1282</v>
      </c>
      <c r="AG27" s="46">
        <v>152038</v>
      </c>
      <c r="AH27" s="46">
        <v>2636339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5</v>
      </c>
      <c r="AX27" s="46">
        <v>81</v>
      </c>
      <c r="AY27" s="46">
        <v>16557</v>
      </c>
      <c r="AZ27" s="46">
        <v>3</v>
      </c>
      <c r="BA27" s="46">
        <v>69</v>
      </c>
      <c r="BB27" s="46">
        <v>14594</v>
      </c>
      <c r="BC27" s="46">
        <v>2</v>
      </c>
      <c r="BD27" s="46">
        <v>12</v>
      </c>
      <c r="BE27" s="46">
        <v>1963</v>
      </c>
      <c r="BF27" s="44" t="s">
        <v>185</v>
      </c>
      <c r="BG27" s="45">
        <v>23</v>
      </c>
      <c r="BH27" s="46">
        <v>168091</v>
      </c>
      <c r="BI27" s="46">
        <v>2520170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53">
        <v>0</v>
      </c>
      <c r="BQ27" s="53">
        <v>0</v>
      </c>
      <c r="BR27" s="53">
        <v>0</v>
      </c>
      <c r="BS27" s="48" t="s">
        <v>185</v>
      </c>
      <c r="BT27" s="45">
        <v>1</v>
      </c>
      <c r="BU27" s="46">
        <v>12898</v>
      </c>
      <c r="BV27" s="46">
        <v>136971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2</v>
      </c>
      <c r="CD27" s="46">
        <v>13690</v>
      </c>
      <c r="CE27" s="46">
        <v>207535</v>
      </c>
      <c r="CF27" s="53">
        <v>0</v>
      </c>
      <c r="CG27" s="53">
        <v>0</v>
      </c>
      <c r="CH27" s="53">
        <v>0</v>
      </c>
      <c r="CI27" s="49" t="s">
        <v>185</v>
      </c>
      <c r="CJ27" s="50">
        <v>19</v>
      </c>
      <c r="CK27" s="50">
        <v>892</v>
      </c>
      <c r="CL27" s="46">
        <v>123453</v>
      </c>
      <c r="CM27" s="46">
        <v>2022800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46">
        <v>1</v>
      </c>
      <c r="CV27" s="46">
        <v>18050</v>
      </c>
      <c r="CW27" s="46">
        <v>152864</v>
      </c>
      <c r="CX27" s="55">
        <v>0</v>
      </c>
      <c r="CY27" s="52">
        <v>0</v>
      </c>
      <c r="CZ27" s="52">
        <v>0</v>
      </c>
      <c r="DA27" s="49" t="s">
        <v>185</v>
      </c>
      <c r="DB27" s="46">
        <v>23</v>
      </c>
      <c r="DC27" s="46">
        <v>39</v>
      </c>
      <c r="DD27" s="46">
        <v>168091</v>
      </c>
      <c r="DE27" s="46">
        <v>2520170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2</v>
      </c>
      <c r="DO27" s="46">
        <v>2</v>
      </c>
      <c r="DP27" s="46">
        <v>30726</v>
      </c>
      <c r="DQ27" s="46">
        <v>656537</v>
      </c>
      <c r="DR27" s="54" t="s">
        <v>185</v>
      </c>
      <c r="DS27" s="45">
        <v>20</v>
      </c>
      <c r="DT27" s="46">
        <v>34</v>
      </c>
      <c r="DU27" s="46">
        <v>126038</v>
      </c>
      <c r="DV27" s="46">
        <v>1675613</v>
      </c>
      <c r="DW27" s="46">
        <v>1</v>
      </c>
      <c r="DX27" s="46">
        <v>3</v>
      </c>
      <c r="DY27" s="46">
        <v>11327</v>
      </c>
      <c r="DZ27" s="46">
        <v>188020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23</v>
      </c>
      <c r="EK27" s="46">
        <v>39</v>
      </c>
      <c r="EL27" s="46">
        <v>168091</v>
      </c>
      <c r="EM27" s="46">
        <v>2</v>
      </c>
      <c r="EN27" s="46">
        <v>5</v>
      </c>
      <c r="EO27" s="46">
        <v>18288</v>
      </c>
      <c r="EP27" s="46">
        <v>2</v>
      </c>
      <c r="EQ27" s="46">
        <v>2</v>
      </c>
      <c r="ER27" s="46">
        <v>1651</v>
      </c>
      <c r="ES27" s="46">
        <v>4</v>
      </c>
      <c r="ET27" s="46">
        <v>8</v>
      </c>
      <c r="EU27" s="46">
        <v>22902</v>
      </c>
      <c r="EV27" s="46">
        <v>5</v>
      </c>
      <c r="EW27" s="46">
        <v>5</v>
      </c>
      <c r="EX27" s="46">
        <v>13548</v>
      </c>
      <c r="EY27" s="46">
        <v>8</v>
      </c>
      <c r="EZ27" s="46">
        <v>10</v>
      </c>
      <c r="FA27" s="46">
        <v>70216</v>
      </c>
      <c r="FB27" s="46">
        <v>2</v>
      </c>
      <c r="FC27" s="46">
        <v>9</v>
      </c>
      <c r="FD27" s="46">
        <v>41486</v>
      </c>
      <c r="FE27" s="48" t="s">
        <v>185</v>
      </c>
      <c r="FF27" s="45">
        <v>23</v>
      </c>
      <c r="FG27" s="46">
        <v>39</v>
      </c>
      <c r="FH27" s="46">
        <v>168091</v>
      </c>
      <c r="FI27" s="46">
        <v>2520170</v>
      </c>
      <c r="FJ27" s="55">
        <v>0</v>
      </c>
      <c r="FK27" s="55">
        <v>0</v>
      </c>
      <c r="FL27" s="53">
        <v>0</v>
      </c>
      <c r="FM27" s="53">
        <v>0</v>
      </c>
      <c r="FN27" s="46">
        <v>1</v>
      </c>
      <c r="FO27" s="46">
        <v>3</v>
      </c>
      <c r="FP27" s="46">
        <v>18050</v>
      </c>
      <c r="FQ27" s="46">
        <v>152864</v>
      </c>
      <c r="FR27" s="46">
        <v>1</v>
      </c>
      <c r="FS27" s="46">
        <v>2</v>
      </c>
      <c r="FT27" s="46">
        <v>238</v>
      </c>
      <c r="FU27" s="46">
        <v>1859</v>
      </c>
      <c r="FV27" s="46">
        <v>1</v>
      </c>
      <c r="FW27" s="46">
        <v>1</v>
      </c>
      <c r="FX27" s="46">
        <v>625</v>
      </c>
      <c r="FY27" s="49" t="s">
        <v>185</v>
      </c>
      <c r="FZ27" s="45">
        <v>5334</v>
      </c>
      <c r="GA27" s="46">
        <v>1</v>
      </c>
      <c r="GB27" s="46">
        <v>1</v>
      </c>
      <c r="GC27" s="46">
        <v>1026</v>
      </c>
      <c r="GD27" s="46">
        <v>7572</v>
      </c>
      <c r="GE27" s="46">
        <v>1</v>
      </c>
      <c r="GF27" s="46">
        <v>5</v>
      </c>
      <c r="GG27" s="46">
        <v>6180</v>
      </c>
      <c r="GH27" s="46">
        <v>75676</v>
      </c>
      <c r="GI27" s="46">
        <v>1</v>
      </c>
      <c r="GJ27" s="46">
        <v>1</v>
      </c>
      <c r="GK27" s="46">
        <v>12898</v>
      </c>
      <c r="GL27" s="46">
        <v>136971</v>
      </c>
      <c r="GM27" s="46">
        <v>1</v>
      </c>
      <c r="GN27" s="46">
        <v>1</v>
      </c>
      <c r="GO27" s="46">
        <v>2148</v>
      </c>
      <c r="GP27" s="46">
        <v>22805</v>
      </c>
      <c r="GQ27" s="49" t="s">
        <v>185</v>
      </c>
      <c r="GR27" s="45">
        <v>1</v>
      </c>
      <c r="GS27" s="46">
        <v>1</v>
      </c>
      <c r="GT27" s="46">
        <v>1676</v>
      </c>
      <c r="GU27" s="46">
        <v>18578</v>
      </c>
      <c r="GV27" s="46">
        <v>5</v>
      </c>
      <c r="GW27" s="46">
        <v>5</v>
      </c>
      <c r="GX27" s="46">
        <v>13548</v>
      </c>
      <c r="GY27" s="46">
        <v>170361</v>
      </c>
      <c r="GZ27" s="46">
        <v>8</v>
      </c>
      <c r="HA27" s="46">
        <v>10</v>
      </c>
      <c r="HB27" s="46">
        <v>70216</v>
      </c>
      <c r="HC27" s="46">
        <v>1125536</v>
      </c>
      <c r="HD27" s="46">
        <v>1</v>
      </c>
      <c r="HE27" s="46">
        <v>8</v>
      </c>
      <c r="HF27" s="46">
        <v>21843</v>
      </c>
      <c r="HG27" s="46">
        <v>362207</v>
      </c>
      <c r="HH27" s="56" t="s">
        <v>185</v>
      </c>
      <c r="HI27" s="46">
        <v>60871</v>
      </c>
      <c r="HJ27" s="46">
        <v>9581</v>
      </c>
      <c r="HK27" s="46">
        <v>168091</v>
      </c>
      <c r="HL27" s="46">
        <v>17525</v>
      </c>
      <c r="HM27" s="46">
        <v>4440</v>
      </c>
      <c r="HN27" s="46">
        <v>78361</v>
      </c>
      <c r="HO27" s="46">
        <v>7067</v>
      </c>
      <c r="HP27" s="46">
        <v>2870</v>
      </c>
      <c r="HQ27" s="46">
        <v>57919</v>
      </c>
      <c r="HR27" s="52">
        <v>0</v>
      </c>
      <c r="HS27" s="52">
        <v>0</v>
      </c>
      <c r="HT27" s="52">
        <v>0</v>
      </c>
      <c r="HU27" s="46">
        <v>34482</v>
      </c>
      <c r="HV27" s="46">
        <v>1978</v>
      </c>
      <c r="HW27" s="46">
        <v>30948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1797</v>
      </c>
      <c r="II27" s="46">
        <v>293</v>
      </c>
      <c r="IJ27" s="46">
        <v>863</v>
      </c>
      <c r="IK27" s="59">
        <v>0</v>
      </c>
      <c r="IL27" s="52">
        <v>0</v>
      </c>
      <c r="IM27" s="52">
        <v>0</v>
      </c>
      <c r="IN27" s="59">
        <v>0</v>
      </c>
      <c r="IO27" s="59">
        <v>0</v>
      </c>
      <c r="IP27" s="52">
        <v>0</v>
      </c>
    </row>
    <row r="28" spans="1:250" ht="24" customHeight="1" x14ac:dyDescent="0.3">
      <c r="A28" s="44" t="s">
        <v>186</v>
      </c>
      <c r="B28" s="45">
        <v>11</v>
      </c>
      <c r="C28" s="46">
        <v>83986</v>
      </c>
      <c r="D28" s="46">
        <v>1333509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58">
        <v>0</v>
      </c>
      <c r="L28" s="52">
        <v>0</v>
      </c>
      <c r="M28" s="52">
        <v>0</v>
      </c>
      <c r="N28" s="44" t="s">
        <v>186</v>
      </c>
      <c r="O28" s="45">
        <v>2</v>
      </c>
      <c r="P28" s="46">
        <v>9214</v>
      </c>
      <c r="Q28" s="46">
        <v>128705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58">
        <v>0</v>
      </c>
      <c r="Y28" s="52">
        <v>0</v>
      </c>
      <c r="Z28" s="52">
        <v>0</v>
      </c>
      <c r="AA28" s="44" t="s">
        <v>186</v>
      </c>
      <c r="AB28" s="60">
        <v>0</v>
      </c>
      <c r="AC28" s="53">
        <v>0</v>
      </c>
      <c r="AD28" s="53">
        <v>0</v>
      </c>
      <c r="AE28" s="46">
        <v>9</v>
      </c>
      <c r="AF28" s="46">
        <v>471</v>
      </c>
      <c r="AG28" s="46">
        <v>74772</v>
      </c>
      <c r="AH28" s="46">
        <v>1204804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9</v>
      </c>
      <c r="AX28" s="46">
        <v>54</v>
      </c>
      <c r="AY28" s="46">
        <v>9019</v>
      </c>
      <c r="AZ28" s="46">
        <v>8</v>
      </c>
      <c r="BA28" s="46">
        <v>52</v>
      </c>
      <c r="BB28" s="46">
        <v>8490</v>
      </c>
      <c r="BC28" s="46">
        <v>1</v>
      </c>
      <c r="BD28" s="46">
        <v>2</v>
      </c>
      <c r="BE28" s="46">
        <v>529</v>
      </c>
      <c r="BF28" s="44" t="s">
        <v>186</v>
      </c>
      <c r="BG28" s="45">
        <v>16</v>
      </c>
      <c r="BH28" s="46">
        <v>175626</v>
      </c>
      <c r="BI28" s="46">
        <v>3401184</v>
      </c>
      <c r="BJ28" s="53">
        <v>0</v>
      </c>
      <c r="BK28" s="53">
        <v>0</v>
      </c>
      <c r="BL28" s="53">
        <v>0</v>
      </c>
      <c r="BM28" s="46">
        <v>1</v>
      </c>
      <c r="BN28" s="46">
        <v>86448</v>
      </c>
      <c r="BO28" s="46">
        <v>2163441</v>
      </c>
      <c r="BP28" s="46">
        <v>1</v>
      </c>
      <c r="BQ28" s="46">
        <v>401</v>
      </c>
      <c r="BR28" s="46">
        <v>3281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46">
        <v>2</v>
      </c>
      <c r="CA28" s="46">
        <v>8588</v>
      </c>
      <c r="CB28" s="46">
        <v>130828</v>
      </c>
      <c r="CC28" s="46">
        <v>2</v>
      </c>
      <c r="CD28" s="46">
        <v>21804</v>
      </c>
      <c r="CE28" s="46">
        <v>293595</v>
      </c>
      <c r="CF28" s="53">
        <v>0</v>
      </c>
      <c r="CG28" s="53">
        <v>0</v>
      </c>
      <c r="CH28" s="53">
        <v>0</v>
      </c>
      <c r="CI28" s="49" t="s">
        <v>186</v>
      </c>
      <c r="CJ28" s="50">
        <v>7</v>
      </c>
      <c r="CK28" s="50">
        <v>381</v>
      </c>
      <c r="CL28" s="46">
        <v>43581</v>
      </c>
      <c r="CM28" s="46">
        <v>651168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3</v>
      </c>
      <c r="CV28" s="46">
        <v>14804</v>
      </c>
      <c r="CW28" s="46">
        <v>158871</v>
      </c>
      <c r="CX28" s="46">
        <v>1</v>
      </c>
      <c r="CY28" s="46">
        <v>380</v>
      </c>
      <c r="CZ28" s="46">
        <v>3108</v>
      </c>
      <c r="DA28" s="49" t="s">
        <v>186</v>
      </c>
      <c r="DB28" s="46">
        <v>16</v>
      </c>
      <c r="DC28" s="46">
        <v>19</v>
      </c>
      <c r="DD28" s="46">
        <v>175626</v>
      </c>
      <c r="DE28" s="46">
        <v>3401184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3</v>
      </c>
      <c r="DO28" s="46">
        <v>3</v>
      </c>
      <c r="DP28" s="46">
        <v>91951</v>
      </c>
      <c r="DQ28" s="46">
        <v>2270447</v>
      </c>
      <c r="DR28" s="54" t="s">
        <v>186</v>
      </c>
      <c r="DS28" s="45">
        <v>13</v>
      </c>
      <c r="DT28" s="46">
        <v>16</v>
      </c>
      <c r="DU28" s="46">
        <v>83675</v>
      </c>
      <c r="DV28" s="46">
        <v>1130737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16</v>
      </c>
      <c r="EK28" s="46">
        <v>19</v>
      </c>
      <c r="EL28" s="46">
        <v>175626</v>
      </c>
      <c r="EM28" s="46">
        <v>2</v>
      </c>
      <c r="EN28" s="46">
        <v>4</v>
      </c>
      <c r="EO28" s="46">
        <v>781</v>
      </c>
      <c r="EP28" s="46">
        <v>1</v>
      </c>
      <c r="EQ28" s="46">
        <v>1</v>
      </c>
      <c r="ER28" s="46">
        <v>324</v>
      </c>
      <c r="ES28" s="46">
        <v>3</v>
      </c>
      <c r="ET28" s="46">
        <v>4</v>
      </c>
      <c r="EU28" s="46">
        <v>5872</v>
      </c>
      <c r="EV28" s="46">
        <v>3</v>
      </c>
      <c r="EW28" s="46">
        <v>3</v>
      </c>
      <c r="EX28" s="46">
        <v>27828</v>
      </c>
      <c r="EY28" s="46">
        <v>6</v>
      </c>
      <c r="EZ28" s="46">
        <v>6</v>
      </c>
      <c r="FA28" s="46">
        <v>54373</v>
      </c>
      <c r="FB28" s="46">
        <v>1</v>
      </c>
      <c r="FC28" s="46">
        <v>1</v>
      </c>
      <c r="FD28" s="46">
        <v>86448</v>
      </c>
      <c r="FE28" s="48" t="s">
        <v>186</v>
      </c>
      <c r="FF28" s="45">
        <v>16</v>
      </c>
      <c r="FG28" s="46">
        <v>19</v>
      </c>
      <c r="FH28" s="46">
        <v>175626</v>
      </c>
      <c r="FI28" s="46">
        <v>3401184</v>
      </c>
      <c r="FJ28" s="55">
        <v>0</v>
      </c>
      <c r="FK28" s="55">
        <v>0</v>
      </c>
      <c r="FL28" s="53">
        <v>0</v>
      </c>
      <c r="FM28" s="53">
        <v>0</v>
      </c>
      <c r="FN28" s="55">
        <v>0</v>
      </c>
      <c r="FO28" s="55">
        <v>0</v>
      </c>
      <c r="FP28" s="53">
        <v>0</v>
      </c>
      <c r="FQ28" s="52">
        <v>0</v>
      </c>
      <c r="FR28" s="46">
        <v>3</v>
      </c>
      <c r="FS28" s="46">
        <v>5</v>
      </c>
      <c r="FT28" s="46">
        <v>1105</v>
      </c>
      <c r="FU28" s="46">
        <v>12408</v>
      </c>
      <c r="FV28" s="51">
        <v>0</v>
      </c>
      <c r="FW28" s="51">
        <v>0</v>
      </c>
      <c r="FX28" s="52">
        <v>0</v>
      </c>
      <c r="FY28" s="49" t="s">
        <v>186</v>
      </c>
      <c r="FZ28" s="65">
        <v>0</v>
      </c>
      <c r="GA28" s="46">
        <v>1</v>
      </c>
      <c r="GB28" s="46">
        <v>2</v>
      </c>
      <c r="GC28" s="46">
        <v>3409</v>
      </c>
      <c r="GD28" s="46">
        <v>29841</v>
      </c>
      <c r="GE28" s="46">
        <v>1</v>
      </c>
      <c r="GF28" s="46">
        <v>1</v>
      </c>
      <c r="GG28" s="46">
        <v>783</v>
      </c>
      <c r="GH28" s="46">
        <v>6678</v>
      </c>
      <c r="GI28" s="46">
        <v>1</v>
      </c>
      <c r="GJ28" s="46">
        <v>1</v>
      </c>
      <c r="GK28" s="46">
        <v>14100</v>
      </c>
      <c r="GL28" s="46">
        <v>149744</v>
      </c>
      <c r="GM28" s="46">
        <v>2</v>
      </c>
      <c r="GN28" s="46">
        <v>2</v>
      </c>
      <c r="GO28" s="46">
        <v>11416</v>
      </c>
      <c r="GP28" s="46">
        <v>127714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46">
        <v>6</v>
      </c>
      <c r="HA28" s="46">
        <v>6</v>
      </c>
      <c r="HB28" s="46">
        <v>46297</v>
      </c>
      <c r="HC28" s="46">
        <v>725634</v>
      </c>
      <c r="HD28" s="46">
        <v>1</v>
      </c>
      <c r="HE28" s="46">
        <v>1</v>
      </c>
      <c r="HF28" s="46">
        <v>12068</v>
      </c>
      <c r="HG28" s="46">
        <v>185724</v>
      </c>
      <c r="HH28" s="56" t="s">
        <v>186</v>
      </c>
      <c r="HI28" s="46">
        <v>101268</v>
      </c>
      <c r="HJ28" s="46">
        <v>10024</v>
      </c>
      <c r="HK28" s="46">
        <v>175626</v>
      </c>
      <c r="HL28" s="46">
        <v>51429</v>
      </c>
      <c r="HM28" s="46">
        <v>1301</v>
      </c>
      <c r="HN28" s="46">
        <v>19423</v>
      </c>
      <c r="HO28" s="46">
        <v>3226</v>
      </c>
      <c r="HP28" s="46">
        <v>1714</v>
      </c>
      <c r="HQ28" s="46">
        <v>41729</v>
      </c>
      <c r="HR28" s="52">
        <v>0</v>
      </c>
      <c r="HS28" s="52">
        <v>0</v>
      </c>
      <c r="HT28" s="52">
        <v>0</v>
      </c>
      <c r="HU28" s="46">
        <v>8546</v>
      </c>
      <c r="HV28" s="46">
        <v>989</v>
      </c>
      <c r="HW28" s="46">
        <v>9736</v>
      </c>
      <c r="HX28" s="57" t="s">
        <v>186</v>
      </c>
      <c r="HY28" s="45">
        <v>7205</v>
      </c>
      <c r="HZ28" s="46">
        <v>1845</v>
      </c>
      <c r="IA28" s="46">
        <v>14100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30862</v>
      </c>
      <c r="II28" s="46">
        <v>4175</v>
      </c>
      <c r="IJ28" s="46">
        <v>90638</v>
      </c>
      <c r="IK28" s="59">
        <v>0</v>
      </c>
      <c r="IL28" s="52">
        <v>0</v>
      </c>
      <c r="IM28" s="52">
        <v>0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45">
        <v>17</v>
      </c>
      <c r="C29" s="46">
        <v>136417</v>
      </c>
      <c r="D29" s="46">
        <v>2172588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2</v>
      </c>
      <c r="L29" s="46">
        <v>13088</v>
      </c>
      <c r="M29" s="46">
        <v>239795</v>
      </c>
      <c r="N29" s="44" t="s">
        <v>187</v>
      </c>
      <c r="O29" s="45">
        <v>1</v>
      </c>
      <c r="P29" s="46">
        <v>1984</v>
      </c>
      <c r="Q29" s="46">
        <v>24368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46">
        <v>1</v>
      </c>
      <c r="Y29" s="46">
        <v>3816</v>
      </c>
      <c r="Z29" s="46">
        <v>45906</v>
      </c>
      <c r="AA29" s="44" t="s">
        <v>187</v>
      </c>
      <c r="AB29" s="45">
        <v>1</v>
      </c>
      <c r="AC29" s="46">
        <v>66173</v>
      </c>
      <c r="AD29" s="46">
        <v>1099132</v>
      </c>
      <c r="AE29" s="46">
        <v>12</v>
      </c>
      <c r="AF29" s="46">
        <v>482</v>
      </c>
      <c r="AG29" s="46">
        <v>51356</v>
      </c>
      <c r="AH29" s="46">
        <v>763387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46">
        <v>7</v>
      </c>
      <c r="AX29" s="46">
        <v>522</v>
      </c>
      <c r="AY29" s="46">
        <v>74899</v>
      </c>
      <c r="AZ29" s="46">
        <v>4</v>
      </c>
      <c r="BA29" s="46">
        <v>23</v>
      </c>
      <c r="BB29" s="46">
        <v>6588</v>
      </c>
      <c r="BC29" s="46">
        <v>3</v>
      </c>
      <c r="BD29" s="46">
        <v>499</v>
      </c>
      <c r="BE29" s="46">
        <v>68311</v>
      </c>
      <c r="BF29" s="44" t="s">
        <v>187</v>
      </c>
      <c r="BG29" s="45">
        <v>24</v>
      </c>
      <c r="BH29" s="46">
        <v>233895</v>
      </c>
      <c r="BI29" s="46">
        <v>3981583</v>
      </c>
      <c r="BJ29" s="53">
        <v>0</v>
      </c>
      <c r="BK29" s="53">
        <v>0</v>
      </c>
      <c r="BL29" s="53">
        <v>0</v>
      </c>
      <c r="BM29" s="46">
        <v>2</v>
      </c>
      <c r="BN29" s="46">
        <v>5269</v>
      </c>
      <c r="BO29" s="46">
        <v>74704</v>
      </c>
      <c r="BP29" s="53">
        <v>0</v>
      </c>
      <c r="BQ29" s="53">
        <v>0</v>
      </c>
      <c r="BR29" s="53">
        <v>0</v>
      </c>
      <c r="BS29" s="48" t="s">
        <v>187</v>
      </c>
      <c r="BT29" s="45">
        <v>1</v>
      </c>
      <c r="BU29" s="46">
        <v>154</v>
      </c>
      <c r="BV29" s="46">
        <v>2580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5</v>
      </c>
      <c r="CD29" s="46">
        <v>144290</v>
      </c>
      <c r="CE29" s="46">
        <v>2792797</v>
      </c>
      <c r="CF29" s="53">
        <v>0</v>
      </c>
      <c r="CG29" s="53">
        <v>0</v>
      </c>
      <c r="CH29" s="53">
        <v>0</v>
      </c>
      <c r="CI29" s="49" t="s">
        <v>187</v>
      </c>
      <c r="CJ29" s="50">
        <v>14</v>
      </c>
      <c r="CK29" s="50">
        <v>662</v>
      </c>
      <c r="CL29" s="46">
        <v>75283</v>
      </c>
      <c r="CM29" s="46">
        <v>1035274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46">
        <v>2</v>
      </c>
      <c r="CV29" s="46">
        <v>8899</v>
      </c>
      <c r="CW29" s="46">
        <v>76228</v>
      </c>
      <c r="CX29" s="55">
        <v>0</v>
      </c>
      <c r="CY29" s="52">
        <v>0</v>
      </c>
      <c r="CZ29" s="52">
        <v>0</v>
      </c>
      <c r="DA29" s="49" t="s">
        <v>187</v>
      </c>
      <c r="DB29" s="46">
        <v>24</v>
      </c>
      <c r="DC29" s="46">
        <v>44</v>
      </c>
      <c r="DD29" s="46">
        <v>233895</v>
      </c>
      <c r="DE29" s="46">
        <v>3981583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5</v>
      </c>
      <c r="DO29" s="46">
        <v>13</v>
      </c>
      <c r="DP29" s="46">
        <v>125826</v>
      </c>
      <c r="DQ29" s="46">
        <v>2671560</v>
      </c>
      <c r="DR29" s="54" t="s">
        <v>187</v>
      </c>
      <c r="DS29" s="45">
        <v>15</v>
      </c>
      <c r="DT29" s="46">
        <v>27</v>
      </c>
      <c r="DU29" s="46">
        <v>89804</v>
      </c>
      <c r="DV29" s="46">
        <v>1004397</v>
      </c>
      <c r="DW29" s="46">
        <v>4</v>
      </c>
      <c r="DX29" s="46">
        <v>4</v>
      </c>
      <c r="DY29" s="46">
        <v>18265</v>
      </c>
      <c r="DZ29" s="46">
        <v>305626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24</v>
      </c>
      <c r="EK29" s="46">
        <v>44</v>
      </c>
      <c r="EL29" s="46">
        <v>233895</v>
      </c>
      <c r="EM29" s="46">
        <v>2</v>
      </c>
      <c r="EN29" s="46">
        <v>3</v>
      </c>
      <c r="EO29" s="46">
        <v>8899</v>
      </c>
      <c r="EP29" s="46">
        <v>1</v>
      </c>
      <c r="EQ29" s="46">
        <v>1</v>
      </c>
      <c r="ER29" s="46">
        <v>823</v>
      </c>
      <c r="ES29" s="46">
        <v>4</v>
      </c>
      <c r="ET29" s="46">
        <v>15</v>
      </c>
      <c r="EU29" s="46">
        <v>19049</v>
      </c>
      <c r="EV29" s="46">
        <v>8</v>
      </c>
      <c r="EW29" s="46">
        <v>8</v>
      </c>
      <c r="EX29" s="46">
        <v>48352</v>
      </c>
      <c r="EY29" s="46">
        <v>4</v>
      </c>
      <c r="EZ29" s="46">
        <v>4</v>
      </c>
      <c r="FA29" s="46">
        <v>16369</v>
      </c>
      <c r="FB29" s="46">
        <v>5</v>
      </c>
      <c r="FC29" s="46">
        <v>13</v>
      </c>
      <c r="FD29" s="46">
        <v>140403</v>
      </c>
      <c r="FE29" s="48" t="s">
        <v>187</v>
      </c>
      <c r="FF29" s="45">
        <v>24</v>
      </c>
      <c r="FG29" s="46">
        <v>44</v>
      </c>
      <c r="FH29" s="46">
        <v>233895</v>
      </c>
      <c r="FI29" s="46">
        <v>3981583</v>
      </c>
      <c r="FJ29" s="55">
        <v>0</v>
      </c>
      <c r="FK29" s="55">
        <v>0</v>
      </c>
      <c r="FL29" s="53">
        <v>0</v>
      </c>
      <c r="FM29" s="53">
        <v>0</v>
      </c>
      <c r="FN29" s="46">
        <v>3</v>
      </c>
      <c r="FO29" s="46">
        <v>4</v>
      </c>
      <c r="FP29" s="46">
        <v>9328</v>
      </c>
      <c r="FQ29" s="46">
        <v>83059</v>
      </c>
      <c r="FR29" s="46">
        <v>1</v>
      </c>
      <c r="FS29" s="46">
        <v>1</v>
      </c>
      <c r="FT29" s="46">
        <v>823</v>
      </c>
      <c r="FU29" s="46">
        <v>6736</v>
      </c>
      <c r="FV29" s="51">
        <v>0</v>
      </c>
      <c r="FW29" s="51">
        <v>0</v>
      </c>
      <c r="FX29" s="52">
        <v>0</v>
      </c>
      <c r="FY29" s="49" t="s">
        <v>187</v>
      </c>
      <c r="FZ29" s="65">
        <v>0</v>
      </c>
      <c r="GA29" s="51">
        <v>0</v>
      </c>
      <c r="GB29" s="51">
        <v>0</v>
      </c>
      <c r="GC29" s="53">
        <v>0</v>
      </c>
      <c r="GD29" s="52">
        <v>0</v>
      </c>
      <c r="GE29" s="46">
        <v>2</v>
      </c>
      <c r="GF29" s="46">
        <v>13</v>
      </c>
      <c r="GG29" s="46">
        <v>17610</v>
      </c>
      <c r="GH29" s="46">
        <v>149670</v>
      </c>
      <c r="GI29" s="46">
        <v>2</v>
      </c>
      <c r="GJ29" s="46">
        <v>2</v>
      </c>
      <c r="GK29" s="46">
        <v>1439</v>
      </c>
      <c r="GL29" s="46">
        <v>16224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45">
        <v>1</v>
      </c>
      <c r="GS29" s="46">
        <v>1</v>
      </c>
      <c r="GT29" s="46">
        <v>27184</v>
      </c>
      <c r="GU29" s="46">
        <v>301205</v>
      </c>
      <c r="GV29" s="46">
        <v>7</v>
      </c>
      <c r="GW29" s="46">
        <v>7</v>
      </c>
      <c r="GX29" s="46">
        <v>21168</v>
      </c>
      <c r="GY29" s="46">
        <v>266008</v>
      </c>
      <c r="GZ29" s="46">
        <v>3</v>
      </c>
      <c r="HA29" s="46">
        <v>3</v>
      </c>
      <c r="HB29" s="46">
        <v>15940</v>
      </c>
      <c r="HC29" s="46">
        <v>243689</v>
      </c>
      <c r="HD29" s="46">
        <v>4</v>
      </c>
      <c r="HE29" s="46">
        <v>12</v>
      </c>
      <c r="HF29" s="46">
        <v>113075</v>
      </c>
      <c r="HG29" s="46">
        <v>2298192</v>
      </c>
      <c r="HH29" s="56" t="s">
        <v>187</v>
      </c>
      <c r="HI29" s="46">
        <v>77278</v>
      </c>
      <c r="HJ29" s="46">
        <v>14323</v>
      </c>
      <c r="HK29" s="46">
        <v>233895</v>
      </c>
      <c r="HL29" s="46">
        <v>12485</v>
      </c>
      <c r="HM29" s="46">
        <v>4668</v>
      </c>
      <c r="HN29" s="46">
        <v>43946</v>
      </c>
      <c r="HO29" s="46">
        <v>14832</v>
      </c>
      <c r="HP29" s="46">
        <v>6817</v>
      </c>
      <c r="HQ29" s="46">
        <v>153283</v>
      </c>
      <c r="HR29" s="46">
        <v>6904</v>
      </c>
      <c r="HS29" s="46">
        <v>2408</v>
      </c>
      <c r="HT29" s="46">
        <v>27613</v>
      </c>
      <c r="HU29" s="46">
        <v>9882</v>
      </c>
      <c r="HV29" s="46">
        <v>404</v>
      </c>
      <c r="HW29" s="46">
        <v>8899</v>
      </c>
      <c r="HX29" s="57" t="s">
        <v>187</v>
      </c>
      <c r="HY29" s="45">
        <v>33175</v>
      </c>
      <c r="HZ29" s="46">
        <v>26</v>
      </c>
      <c r="IA29" s="46">
        <v>154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59">
        <v>0</v>
      </c>
      <c r="II29" s="59">
        <v>0</v>
      </c>
      <c r="IJ29" s="52">
        <v>0</v>
      </c>
      <c r="IK29" s="59">
        <v>0</v>
      </c>
      <c r="IL29" s="52">
        <v>0</v>
      </c>
      <c r="IM29" s="52">
        <v>0</v>
      </c>
      <c r="IN29" s="59">
        <v>0</v>
      </c>
      <c r="IO29" s="59">
        <v>0</v>
      </c>
      <c r="IP29" s="52">
        <v>0</v>
      </c>
    </row>
    <row r="30" spans="1:250" ht="35.1" customHeight="1" thickBot="1" x14ac:dyDescent="0.35">
      <c r="A30" s="66" t="s">
        <v>188</v>
      </c>
      <c r="B30" s="67">
        <v>-16.809999999999999</v>
      </c>
      <c r="C30" s="68">
        <v>-38.700000000000003</v>
      </c>
      <c r="D30" s="68">
        <v>-38.86</v>
      </c>
      <c r="E30" s="69">
        <v>0</v>
      </c>
      <c r="F30" s="70">
        <v>0</v>
      </c>
      <c r="G30" s="71">
        <v>0</v>
      </c>
      <c r="H30" s="68">
        <v>-50</v>
      </c>
      <c r="I30" s="68">
        <v>-86.29</v>
      </c>
      <c r="J30" s="68">
        <v>-85.45</v>
      </c>
      <c r="K30" s="72">
        <v>25</v>
      </c>
      <c r="L30" s="68">
        <v>0.67</v>
      </c>
      <c r="M30" s="68">
        <v>12.8</v>
      </c>
      <c r="N30" s="66" t="s">
        <v>188</v>
      </c>
      <c r="O30" s="67">
        <v>-28</v>
      </c>
      <c r="P30" s="68">
        <v>-83.09</v>
      </c>
      <c r="Q30" s="68">
        <v>-84.15</v>
      </c>
      <c r="R30" s="68">
        <v>-66.67</v>
      </c>
      <c r="S30" s="68">
        <v>-71.510000000000005</v>
      </c>
      <c r="T30" s="68">
        <v>-52.87</v>
      </c>
      <c r="U30" s="69">
        <v>0</v>
      </c>
      <c r="V30" s="68">
        <v>-74.06</v>
      </c>
      <c r="W30" s="68">
        <v>-75.73</v>
      </c>
      <c r="X30" s="68">
        <v>-40</v>
      </c>
      <c r="Y30" s="68">
        <v>-32.89</v>
      </c>
      <c r="Z30" s="68">
        <v>-31.55</v>
      </c>
      <c r="AA30" s="66" t="s">
        <v>188</v>
      </c>
      <c r="AB30" s="73">
        <v>0</v>
      </c>
      <c r="AC30" s="68">
        <v>45.39</v>
      </c>
      <c r="AD30" s="68">
        <v>107.48</v>
      </c>
      <c r="AE30" s="68">
        <v>-9.43</v>
      </c>
      <c r="AF30" s="68">
        <v>-26.79</v>
      </c>
      <c r="AG30" s="68">
        <v>-31.73</v>
      </c>
      <c r="AH30" s="68">
        <v>-34.4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8">
        <v>-14.29</v>
      </c>
      <c r="AR30" s="68">
        <v>-81.099999999999994</v>
      </c>
      <c r="AS30" s="68">
        <v>-77.19</v>
      </c>
      <c r="AT30" s="68">
        <v>-33.33</v>
      </c>
      <c r="AU30" s="68">
        <v>-82.31</v>
      </c>
      <c r="AV30" s="68">
        <v>-80.739999999999995</v>
      </c>
      <c r="AW30" s="68">
        <v>-7.14</v>
      </c>
      <c r="AX30" s="68">
        <v>35.35</v>
      </c>
      <c r="AY30" s="68">
        <v>-6.38</v>
      </c>
      <c r="AZ30" s="68">
        <v>-1.56</v>
      </c>
      <c r="BA30" s="68">
        <v>-2.83</v>
      </c>
      <c r="BB30" s="68">
        <v>4.0199999999999996</v>
      </c>
      <c r="BC30" s="68">
        <v>-17.649999999999999</v>
      </c>
      <c r="BD30" s="68">
        <v>400</v>
      </c>
      <c r="BE30" s="68">
        <v>-15.93</v>
      </c>
      <c r="BF30" s="66" t="s">
        <v>188</v>
      </c>
      <c r="BG30" s="67">
        <v>5.76</v>
      </c>
      <c r="BH30" s="68">
        <v>-19.16</v>
      </c>
      <c r="BI30" s="68">
        <v>-20.86</v>
      </c>
      <c r="BJ30" s="70">
        <v>0</v>
      </c>
      <c r="BK30" s="70">
        <v>0</v>
      </c>
      <c r="BL30" s="70">
        <v>0</v>
      </c>
      <c r="BM30" s="70">
        <v>0</v>
      </c>
      <c r="BN30" s="68">
        <v>-39.46</v>
      </c>
      <c r="BO30" s="68">
        <v>-17.57</v>
      </c>
      <c r="BP30" s="68">
        <v>-50</v>
      </c>
      <c r="BQ30" s="68">
        <v>-84.88</v>
      </c>
      <c r="BR30" s="68">
        <v>-86.14</v>
      </c>
      <c r="BS30" s="66" t="s">
        <v>188</v>
      </c>
      <c r="BT30" s="67">
        <v>-40</v>
      </c>
      <c r="BU30" s="68">
        <v>-34.18</v>
      </c>
      <c r="BV30" s="68">
        <v>-30.73</v>
      </c>
      <c r="BW30" s="68">
        <v>-50</v>
      </c>
      <c r="BX30" s="68">
        <v>7052.44</v>
      </c>
      <c r="BY30" s="68">
        <v>10906.31</v>
      </c>
      <c r="BZ30" s="70">
        <v>0</v>
      </c>
      <c r="CA30" s="68">
        <v>-76.87</v>
      </c>
      <c r="CB30" s="68">
        <v>-68.739999999999995</v>
      </c>
      <c r="CC30" s="68">
        <v>17.39</v>
      </c>
      <c r="CD30" s="68">
        <v>-13.95</v>
      </c>
      <c r="CE30" s="68">
        <v>-22.61</v>
      </c>
      <c r="CF30" s="68">
        <v>-33.33</v>
      </c>
      <c r="CG30" s="68">
        <v>-66.739999999999995</v>
      </c>
      <c r="CH30" s="68">
        <v>-69.25</v>
      </c>
      <c r="CI30" s="74" t="s">
        <v>188</v>
      </c>
      <c r="CJ30" s="75">
        <v>11.38</v>
      </c>
      <c r="CK30" s="75">
        <v>-16.96</v>
      </c>
      <c r="CL30" s="68">
        <v>-17.739999999999998</v>
      </c>
      <c r="CM30" s="68">
        <v>-18.73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76">
        <v>1100</v>
      </c>
      <c r="CV30" s="68">
        <v>15265.08</v>
      </c>
      <c r="CW30" s="68">
        <v>16728.98</v>
      </c>
      <c r="CX30" s="92">
        <v>0</v>
      </c>
      <c r="CY30" s="68">
        <v>-4.5199999999999996</v>
      </c>
      <c r="CZ30" s="68">
        <v>-4.49</v>
      </c>
      <c r="DA30" s="74" t="s">
        <v>188</v>
      </c>
      <c r="DB30" s="76">
        <v>5.76</v>
      </c>
      <c r="DC30" s="76">
        <v>25.21</v>
      </c>
      <c r="DD30" s="68">
        <v>-19.16</v>
      </c>
      <c r="DE30" s="68">
        <v>-20.86</v>
      </c>
      <c r="DF30" s="76">
        <v>150</v>
      </c>
      <c r="DG30" s="76">
        <v>200</v>
      </c>
      <c r="DH30" s="68">
        <v>450.51</v>
      </c>
      <c r="DI30" s="68">
        <v>205.86</v>
      </c>
      <c r="DJ30" s="77">
        <v>0</v>
      </c>
      <c r="DK30" s="77">
        <v>0</v>
      </c>
      <c r="DL30" s="71">
        <v>0</v>
      </c>
      <c r="DM30" s="70">
        <v>0</v>
      </c>
      <c r="DN30" s="76">
        <v>-3.23</v>
      </c>
      <c r="DO30" s="76">
        <v>52.63</v>
      </c>
      <c r="DP30" s="68">
        <v>-19.28</v>
      </c>
      <c r="DQ30" s="68">
        <v>-18.309999999999999</v>
      </c>
      <c r="DR30" s="78" t="s">
        <v>188</v>
      </c>
      <c r="DS30" s="79">
        <v>4.32</v>
      </c>
      <c r="DT30" s="80">
        <v>18.07</v>
      </c>
      <c r="DU30" s="81">
        <v>3.53</v>
      </c>
      <c r="DV30" s="81">
        <v>5.87</v>
      </c>
      <c r="DW30" s="82">
        <v>0</v>
      </c>
      <c r="DX30" s="80">
        <v>-3.7</v>
      </c>
      <c r="DY30" s="81">
        <v>-60.41</v>
      </c>
      <c r="DZ30" s="81">
        <v>-62.39</v>
      </c>
      <c r="EA30" s="80">
        <v>100</v>
      </c>
      <c r="EB30" s="80">
        <v>300</v>
      </c>
      <c r="EC30" s="81">
        <v>592.86</v>
      </c>
      <c r="ED30" s="81">
        <v>595.15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5.76</v>
      </c>
      <c r="EK30" s="76">
        <v>25.21</v>
      </c>
      <c r="EL30" s="68">
        <v>-19.16</v>
      </c>
      <c r="EM30" s="76">
        <v>87.5</v>
      </c>
      <c r="EN30" s="76">
        <v>87.5</v>
      </c>
      <c r="EO30" s="68">
        <v>281.79000000000002</v>
      </c>
      <c r="EP30" s="76">
        <v>-22.22</v>
      </c>
      <c r="EQ30" s="76">
        <v>5.56</v>
      </c>
      <c r="ER30" s="68">
        <v>139.55000000000001</v>
      </c>
      <c r="ES30" s="76">
        <v>5.26</v>
      </c>
      <c r="ET30" s="76">
        <v>31.82</v>
      </c>
      <c r="EU30" s="68">
        <v>-40.01</v>
      </c>
      <c r="EV30" s="76">
        <v>20.93</v>
      </c>
      <c r="EW30" s="76">
        <v>22.22</v>
      </c>
      <c r="EX30" s="68">
        <v>-17.57</v>
      </c>
      <c r="EY30" s="76">
        <v>-10.199999999999999</v>
      </c>
      <c r="EZ30" s="76">
        <v>-22.39</v>
      </c>
      <c r="FA30" s="68">
        <v>-32.46</v>
      </c>
      <c r="FB30" s="76">
        <v>20.69</v>
      </c>
      <c r="FC30" s="76">
        <v>79.55</v>
      </c>
      <c r="FD30" s="68">
        <v>-15.77</v>
      </c>
      <c r="FE30" s="74" t="s">
        <v>188</v>
      </c>
      <c r="FF30" s="79">
        <v>5.76</v>
      </c>
      <c r="FG30" s="76">
        <v>25.21</v>
      </c>
      <c r="FH30" s="68">
        <v>-19.16</v>
      </c>
      <c r="FI30" s="68">
        <v>-20.86</v>
      </c>
      <c r="FJ30" s="84">
        <v>0</v>
      </c>
      <c r="FK30" s="84">
        <v>0</v>
      </c>
      <c r="FL30" s="85">
        <v>0</v>
      </c>
      <c r="FM30" s="85">
        <v>0</v>
      </c>
      <c r="FN30" s="76">
        <v>15.38</v>
      </c>
      <c r="FO30" s="76">
        <v>71.430000000000007</v>
      </c>
      <c r="FP30" s="68">
        <v>284.58999999999997</v>
      </c>
      <c r="FQ30" s="68">
        <v>92.75</v>
      </c>
      <c r="FR30" s="76">
        <v>25</v>
      </c>
      <c r="FS30" s="76">
        <v>33.33</v>
      </c>
      <c r="FT30" s="68">
        <v>123.37</v>
      </c>
      <c r="FU30" s="68">
        <v>31.46</v>
      </c>
      <c r="FV30" s="76">
        <v>-40</v>
      </c>
      <c r="FW30" s="76">
        <v>20</v>
      </c>
      <c r="FX30" s="68">
        <v>476.92</v>
      </c>
      <c r="FY30" s="74" t="s">
        <v>188</v>
      </c>
      <c r="FZ30" s="68">
        <v>491.78</v>
      </c>
      <c r="GA30" s="77">
        <v>0</v>
      </c>
      <c r="GB30" s="76">
        <v>-12.5</v>
      </c>
      <c r="GC30" s="68">
        <v>-67.62</v>
      </c>
      <c r="GD30" s="68">
        <v>-80.37</v>
      </c>
      <c r="GE30" s="76">
        <v>-8.33</v>
      </c>
      <c r="GF30" s="76">
        <v>85.71</v>
      </c>
      <c r="GG30" s="68">
        <v>-15.85</v>
      </c>
      <c r="GH30" s="68">
        <v>-6.14</v>
      </c>
      <c r="GI30" s="76">
        <v>42.86</v>
      </c>
      <c r="GJ30" s="76">
        <v>42.86</v>
      </c>
      <c r="GK30" s="68">
        <v>-74.09</v>
      </c>
      <c r="GL30" s="68">
        <v>-79.739999999999995</v>
      </c>
      <c r="GM30" s="76">
        <v>116.67</v>
      </c>
      <c r="GN30" s="76">
        <v>133.33000000000001</v>
      </c>
      <c r="GO30" s="68">
        <v>71.05</v>
      </c>
      <c r="GP30" s="68">
        <v>55.96</v>
      </c>
      <c r="GQ30" s="74" t="s">
        <v>188</v>
      </c>
      <c r="GR30" s="76">
        <v>-20</v>
      </c>
      <c r="GS30" s="76">
        <v>-33.33</v>
      </c>
      <c r="GT30" s="68">
        <v>-23.94</v>
      </c>
      <c r="GU30" s="68">
        <v>-15.68</v>
      </c>
      <c r="GV30" s="76">
        <v>-8.6999999999999993</v>
      </c>
      <c r="GW30" s="76">
        <v>-4.17</v>
      </c>
      <c r="GX30" s="68">
        <v>-36.049999999999997</v>
      </c>
      <c r="GY30" s="68">
        <v>-38.14</v>
      </c>
      <c r="GZ30" s="76">
        <v>12.2</v>
      </c>
      <c r="HA30" s="76">
        <v>-3.51</v>
      </c>
      <c r="HB30" s="68">
        <v>3.89</v>
      </c>
      <c r="HC30" s="68">
        <v>5.12</v>
      </c>
      <c r="HD30" s="76">
        <v>22.22</v>
      </c>
      <c r="HE30" s="76">
        <v>43.33</v>
      </c>
      <c r="HF30" s="68">
        <v>44.62</v>
      </c>
      <c r="HG30" s="68">
        <v>52.42</v>
      </c>
      <c r="HH30" s="74" t="s">
        <v>188</v>
      </c>
      <c r="HI30" s="67">
        <v>-59.1</v>
      </c>
      <c r="HJ30" s="68">
        <v>-20.29</v>
      </c>
      <c r="HK30" s="68">
        <v>-19.16</v>
      </c>
      <c r="HL30" s="68">
        <v>-43.78</v>
      </c>
      <c r="HM30" s="68">
        <v>17.36</v>
      </c>
      <c r="HN30" s="68">
        <v>13.68</v>
      </c>
      <c r="HO30" s="68">
        <v>-20.02</v>
      </c>
      <c r="HP30" s="68">
        <v>-17.739999999999998</v>
      </c>
      <c r="HQ30" s="68">
        <v>-25.16</v>
      </c>
      <c r="HR30" s="68">
        <v>-29.12</v>
      </c>
      <c r="HS30" s="68">
        <v>-36.619999999999997</v>
      </c>
      <c r="HT30" s="68">
        <v>6.44</v>
      </c>
      <c r="HU30" s="68">
        <v>-35.369999999999997</v>
      </c>
      <c r="HV30" s="68">
        <v>-72.05</v>
      </c>
      <c r="HW30" s="68">
        <v>-61.86</v>
      </c>
      <c r="HX30" s="74" t="s">
        <v>188</v>
      </c>
      <c r="HY30" s="67">
        <v>-72.91</v>
      </c>
      <c r="HZ30" s="68">
        <v>-37.6</v>
      </c>
      <c r="IA30" s="68">
        <v>-42.69</v>
      </c>
      <c r="IB30" s="93">
        <v>0</v>
      </c>
      <c r="IC30" s="71">
        <v>0</v>
      </c>
      <c r="ID30" s="71">
        <v>0</v>
      </c>
      <c r="IE30" s="93">
        <v>0</v>
      </c>
      <c r="IF30" s="71">
        <v>0</v>
      </c>
      <c r="IG30" s="71">
        <v>0</v>
      </c>
      <c r="IH30" s="68">
        <v>-70.33</v>
      </c>
      <c r="II30" s="68">
        <v>-27.21</v>
      </c>
      <c r="IJ30" s="68">
        <v>-64.53</v>
      </c>
      <c r="IK30" s="93">
        <v>0</v>
      </c>
      <c r="IL30" s="71">
        <v>0</v>
      </c>
      <c r="IM30" s="71">
        <v>0</v>
      </c>
      <c r="IN30" s="93">
        <v>0</v>
      </c>
      <c r="IO30" s="93">
        <v>0</v>
      </c>
      <c r="IP30" s="71">
        <v>0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193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7</v>
      </c>
      <c r="B71" s="89" t="s">
        <v>194</v>
      </c>
      <c r="C71" s="90" t="s">
        <v>195</v>
      </c>
      <c r="D71" s="91">
        <v>2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4645669291341" right="0.4334645669291341" top="1.2791338582677159" bottom="1.2791338582677159" header="0.98385826771653495" footer="0.98385826771653495"/>
  <pageSetup paperSize="8" scale="86" fitToWidth="0" pageOrder="overThenDown" orientation="landscape" r:id="rId1"/>
  <headerFooter alignWithMargins="0"/>
  <colBreaks count="9" manualBreakCount="9">
    <brk id="13" max="31" man="1"/>
    <brk id="26" max="31" man="1"/>
    <brk id="41" max="31" man="1"/>
    <brk id="57" max="31" man="1"/>
    <brk id="70" max="31" man="1"/>
    <brk id="86" max="31" man="1"/>
    <brk id="138" max="31" man="1"/>
    <brk id="160" max="31" man="1"/>
    <brk id="231" max="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EFFF-8B8C-4674-BDDF-9ADA04E94CB2}">
  <sheetPr>
    <pageSetUpPr fitToPage="1"/>
  </sheetPr>
  <dimension ref="A1:IP71"/>
  <sheetViews>
    <sheetView view="pageBreakPreview" topLeftCell="HW1" zoomScale="70" zoomScaleNormal="100" zoomScaleSheetLayoutView="70" workbookViewId="0">
      <selection activeCell="GU12" sqref="GU12"/>
    </sheetView>
  </sheetViews>
  <sheetFormatPr defaultRowHeight="16.2" x14ac:dyDescent="0.3"/>
  <cols>
    <col min="1" max="1" width="18.88671875" style="6" customWidth="1"/>
    <col min="2" max="2" width="13.21875" style="6" customWidth="1"/>
    <col min="3" max="3" width="17.33203125" style="6" customWidth="1"/>
    <col min="4" max="4" width="16.77734375" style="6" customWidth="1"/>
    <col min="5" max="5" width="12.88671875" style="6" customWidth="1"/>
    <col min="6" max="7" width="17.44140625" style="6" customWidth="1"/>
    <col min="8" max="8" width="13.77734375" style="6" customWidth="1"/>
    <col min="9" max="9" width="18.5546875" style="6" customWidth="1"/>
    <col min="10" max="10" width="17.109375" style="6" customWidth="1"/>
    <col min="11" max="11" width="12.6640625" style="6" customWidth="1"/>
    <col min="12" max="12" width="17.88671875" style="6" customWidth="1"/>
    <col min="13" max="13" width="24.5546875" style="6" customWidth="1"/>
    <col min="14" max="14" width="19.21875" style="6" customWidth="1"/>
    <col min="15" max="15" width="15.109375" style="6" customWidth="1"/>
    <col min="16" max="16" width="18.33203125" style="6" customWidth="1"/>
    <col min="17" max="17" width="19.5546875" style="6" customWidth="1"/>
    <col min="18" max="18" width="13.88671875" style="6" customWidth="1"/>
    <col min="19" max="19" width="17.33203125" style="6" customWidth="1"/>
    <col min="20" max="20" width="19.5546875" style="6" customWidth="1"/>
    <col min="21" max="21" width="15" style="6" customWidth="1"/>
    <col min="22" max="22" width="17.5546875" style="6" customWidth="1"/>
    <col min="23" max="23" width="21.5546875" style="6" customWidth="1"/>
    <col min="24" max="24" width="15.77734375" style="6" customWidth="1"/>
    <col min="25" max="25" width="20.21875" style="6" customWidth="1"/>
    <col min="26" max="26" width="19.109375" style="6" customWidth="1"/>
    <col min="27" max="27" width="19.88671875" style="6" customWidth="1"/>
    <col min="28" max="28" width="13.33203125" style="6" customWidth="1"/>
    <col min="29" max="29" width="16.44140625" style="6" customWidth="1"/>
    <col min="30" max="30" width="16.88671875" style="6" customWidth="1"/>
    <col min="31" max="32" width="13.33203125" style="6" customWidth="1"/>
    <col min="33" max="33" width="17.6640625" style="6" customWidth="1"/>
    <col min="34" max="34" width="15.6640625" style="6" customWidth="1"/>
    <col min="35" max="35" width="14.88671875" style="6" customWidth="1"/>
    <col min="36" max="36" width="15" style="6" customWidth="1"/>
    <col min="37" max="37" width="17.109375" style="6" customWidth="1"/>
    <col min="38" max="38" width="15.21875" style="6" customWidth="1"/>
    <col min="39" max="39" width="13.6640625" style="6" customWidth="1"/>
    <col min="40" max="40" width="15.5546875" style="6" customWidth="1"/>
    <col min="41" max="41" width="13.21875" style="6" customWidth="1"/>
    <col min="42" max="42" width="17.77734375" style="6" customWidth="1"/>
    <col min="43" max="43" width="10.33203125" style="6" customWidth="1"/>
    <col min="44" max="44" width="16.88671875" style="6" customWidth="1"/>
    <col min="45" max="45" width="13.88671875" style="6" customWidth="1"/>
    <col min="46" max="46" width="13.5546875" style="6" customWidth="1"/>
    <col min="47" max="47" width="16.88671875" style="6" customWidth="1"/>
    <col min="48" max="48" width="16.21875" style="6" customWidth="1"/>
    <col min="49" max="49" width="12.6640625" style="6" customWidth="1"/>
    <col min="50" max="50" width="11.6640625" style="6" customWidth="1"/>
    <col min="51" max="51" width="15.8867187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5.33203125" style="6" customWidth="1"/>
    <col min="58" max="58" width="17.6640625" style="6" customWidth="1"/>
    <col min="59" max="59" width="14.21875" style="6" customWidth="1"/>
    <col min="60" max="60" width="16.6640625" style="6" customWidth="1"/>
    <col min="61" max="61" width="17.33203125" style="6" customWidth="1"/>
    <col min="62" max="62" width="14.5546875" style="6" customWidth="1"/>
    <col min="63" max="63" width="17.44140625" style="6" customWidth="1"/>
    <col min="64" max="64" width="17.21875" style="6" customWidth="1"/>
    <col min="65" max="65" width="17" style="6" customWidth="1"/>
    <col min="66" max="66" width="20.6640625" style="6" customWidth="1"/>
    <col min="67" max="67" width="19.33203125" style="6" customWidth="1"/>
    <col min="68" max="68" width="15.21875" style="6" customWidth="1"/>
    <col min="69" max="69" width="18.21875" style="6" customWidth="1"/>
    <col min="70" max="70" width="23.33203125" style="6" customWidth="1"/>
    <col min="71" max="71" width="18.33203125" style="6" customWidth="1"/>
    <col min="72" max="72" width="11.21875" style="6" customWidth="1"/>
    <col min="73" max="73" width="14.21875" style="6" customWidth="1"/>
    <col min="74" max="74" width="16.21875" style="6" customWidth="1"/>
    <col min="75" max="75" width="10" style="6" customWidth="1"/>
    <col min="76" max="76" width="18.21875" style="6" customWidth="1"/>
    <col min="77" max="77" width="17.44140625" style="6" customWidth="1"/>
    <col min="78" max="78" width="10.77734375" style="6" customWidth="1"/>
    <col min="79" max="80" width="17.109375" style="6" customWidth="1"/>
    <col min="81" max="81" width="10.77734375" style="6" customWidth="1"/>
    <col min="82" max="82" width="15.88671875" style="6" customWidth="1"/>
    <col min="83" max="83" width="14.77734375" style="6" customWidth="1"/>
    <col min="84" max="84" width="10.77734375" style="6" customWidth="1"/>
    <col min="85" max="85" width="15.21875" style="6" customWidth="1"/>
    <col min="86" max="86" width="14.109375" style="6" customWidth="1"/>
    <col min="87" max="87" width="16.6640625" style="6" customWidth="1"/>
    <col min="88" max="88" width="10.77734375" style="6" customWidth="1"/>
    <col min="89" max="89" width="12.109375" style="6" customWidth="1"/>
    <col min="90" max="91" width="15" style="6" customWidth="1"/>
    <col min="92" max="92" width="10.77734375" style="6" customWidth="1"/>
    <col min="93" max="93" width="12.109375" style="6" customWidth="1"/>
    <col min="94" max="94" width="14.6640625" style="6" customWidth="1"/>
    <col min="95" max="95" width="13.44140625" style="6" customWidth="1"/>
    <col min="96" max="96" width="9.6640625" style="6" customWidth="1"/>
    <col min="97" max="97" width="14.5546875" style="6" customWidth="1"/>
    <col min="98" max="98" width="12.5546875" style="6" customWidth="1"/>
    <col min="99" max="99" width="9.77734375" style="6" customWidth="1"/>
    <col min="100" max="100" width="14.6640625" style="6" customWidth="1"/>
    <col min="101" max="101" width="12.6640625" style="6" customWidth="1"/>
    <col min="102" max="102" width="9.5546875" style="6" customWidth="1"/>
    <col min="103" max="103" width="15.5546875" style="6" customWidth="1"/>
    <col min="104" max="104" width="12.33203125" style="6" customWidth="1"/>
    <col min="105" max="105" width="18" style="6" customWidth="1"/>
    <col min="106" max="106" width="11.109375" style="6" customWidth="1"/>
    <col min="107" max="107" width="10.6640625" style="6" customWidth="1"/>
    <col min="108" max="108" width="16" style="6" customWidth="1"/>
    <col min="109" max="109" width="14.33203125" style="6" customWidth="1"/>
    <col min="110" max="110" width="8.77734375" style="6" customWidth="1"/>
    <col min="111" max="111" width="10.109375" style="6" customWidth="1"/>
    <col min="112" max="112" width="16.21875" style="6" customWidth="1"/>
    <col min="113" max="113" width="13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3" width="10.88671875" style="6" customWidth="1"/>
    <col min="124" max="124" width="12.6640625" style="6" customWidth="1"/>
    <col min="125" max="125" width="15.10937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1" width="8.6640625" style="6" customWidth="1"/>
    <col min="132" max="132" width="9.88671875" style="6" customWidth="1"/>
    <col min="133" max="133" width="14.88671875" style="6" customWidth="1"/>
    <col min="134" max="134" width="15.109375" style="6" customWidth="1"/>
    <col min="135" max="135" width="8.6640625" style="6" customWidth="1"/>
    <col min="136" max="136" width="9.77734375" style="6" customWidth="1"/>
    <col min="137" max="137" width="14.88671875" style="6" customWidth="1"/>
    <col min="138" max="138" width="15.109375" style="6" customWidth="1"/>
    <col min="139" max="139" width="17.44140625" style="6" customWidth="1"/>
    <col min="140" max="140" width="8.33203125" style="6" customWidth="1"/>
    <col min="141" max="141" width="10.109375" style="6" customWidth="1"/>
    <col min="142" max="142" width="14.109375" style="6" customWidth="1"/>
    <col min="143" max="143" width="8.33203125" style="6" customWidth="1"/>
    <col min="144" max="144" width="7.44140625" style="6" customWidth="1"/>
    <col min="145" max="145" width="14.88671875" style="6" customWidth="1"/>
    <col min="146" max="146" width="7.5546875" style="6" customWidth="1"/>
    <col min="147" max="147" width="8.5546875" style="6" customWidth="1"/>
    <col min="148" max="148" width="14.88671875" style="6" customWidth="1"/>
    <col min="149" max="149" width="7.88671875" style="6" customWidth="1"/>
    <col min="150" max="150" width="8.5546875" style="6" customWidth="1"/>
    <col min="151" max="151" width="14.33203125" style="6" customWidth="1"/>
    <col min="152" max="152" width="7.44140625" style="6" customWidth="1"/>
    <col min="153" max="153" width="8.5546875" style="6" customWidth="1"/>
    <col min="154" max="154" width="14.77734375" style="6" customWidth="1"/>
    <col min="155" max="155" width="6.88671875" style="6" customWidth="1"/>
    <col min="156" max="156" width="8.33203125" style="6" customWidth="1"/>
    <col min="157" max="157" width="14.33203125" style="6" customWidth="1"/>
    <col min="158" max="158" width="6.77734375" style="6" customWidth="1"/>
    <col min="159" max="159" width="7.77734375" style="6" customWidth="1"/>
    <col min="160" max="160" width="14.6640625" style="6" customWidth="1"/>
    <col min="161" max="161" width="17.77734375" style="6" customWidth="1"/>
    <col min="162" max="162" width="9.44140625" style="6" customWidth="1"/>
    <col min="163" max="163" width="10.33203125" style="6" customWidth="1"/>
    <col min="164" max="164" width="15.21875" style="6" customWidth="1"/>
    <col min="165" max="165" width="13" style="6" customWidth="1"/>
    <col min="166" max="166" width="8.6640625" style="6" customWidth="1"/>
    <col min="167" max="167" width="8.88671875" style="6" customWidth="1"/>
    <col min="168" max="168" width="14.5546875" style="6" customWidth="1"/>
    <col min="169" max="169" width="12.77734375" style="6" customWidth="1"/>
    <col min="170" max="170" width="8.77734375" style="6" customWidth="1"/>
    <col min="171" max="171" width="8.44140625" style="6" customWidth="1"/>
    <col min="172" max="173" width="13.33203125" style="6" customWidth="1"/>
    <col min="174" max="174" width="8.33203125" style="6" customWidth="1"/>
    <col min="175" max="175" width="9.5546875" style="6" customWidth="1"/>
    <col min="176" max="176" width="15.33203125" style="6" customWidth="1"/>
    <col min="177" max="177" width="12.109375" style="6" customWidth="1"/>
    <col min="178" max="179" width="8.44140625" style="6" customWidth="1"/>
    <col min="180" max="180" width="14.21875" style="6" customWidth="1"/>
    <col min="181" max="181" width="15.33203125" style="6" customWidth="1"/>
    <col min="182" max="182" width="13.44140625" style="6" customWidth="1"/>
    <col min="183" max="184" width="10.77734375" style="6" customWidth="1"/>
    <col min="185" max="185" width="15.33203125" style="6" customWidth="1"/>
    <col min="186" max="186" width="13" style="6" customWidth="1"/>
    <col min="187" max="188" width="10.77734375" style="6" customWidth="1"/>
    <col min="189" max="189" width="14.77734375" style="6" customWidth="1"/>
    <col min="190" max="190" width="13.6640625" style="6" customWidth="1"/>
    <col min="191" max="191" width="9.88671875" style="6" customWidth="1"/>
    <col min="192" max="192" width="9.77734375" style="6" customWidth="1"/>
    <col min="193" max="193" width="17.21875" style="6" customWidth="1"/>
    <col min="194" max="194" width="15.77734375" style="6" customWidth="1"/>
    <col min="195" max="195" width="9.5546875" style="6" customWidth="1"/>
    <col min="196" max="196" width="9.88671875" style="6" customWidth="1"/>
    <col min="197" max="197" width="16.5546875" style="6" customWidth="1"/>
    <col min="198" max="198" width="13.44140625" style="6" customWidth="1"/>
    <col min="199" max="199" width="14.6640625" style="6" customWidth="1"/>
    <col min="200" max="200" width="9.44140625" style="6" customWidth="1"/>
    <col min="201" max="201" width="10" style="6" customWidth="1"/>
    <col min="202" max="202" width="15.2187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08" width="13.44140625" style="6" customWidth="1"/>
    <col min="209" max="209" width="13" style="6" customWidth="1"/>
    <col min="210" max="211" width="16.33203125" style="6" customWidth="1"/>
    <col min="212" max="212" width="12.88671875" style="6" customWidth="1"/>
    <col min="213" max="213" width="12.33203125" style="6" customWidth="1"/>
    <col min="214" max="214" width="14.77734375" style="6" customWidth="1"/>
    <col min="215" max="215" width="13.109375" style="6" customWidth="1"/>
    <col min="216" max="216" width="16.5546875" style="6" customWidth="1"/>
    <col min="217" max="217" width="13.88671875" style="6" customWidth="1"/>
    <col min="218" max="218" width="13.44140625" style="6" customWidth="1"/>
    <col min="219" max="219" width="12.77734375" style="6" customWidth="1"/>
    <col min="220" max="220" width="16.109375" style="6" customWidth="1"/>
    <col min="221" max="221" width="16.21875" style="6" customWidth="1"/>
    <col min="222" max="222" width="17.10937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29" width="12.44140625" style="6" customWidth="1"/>
    <col min="230" max="230" width="12" style="6" customWidth="1"/>
    <col min="231" max="231" width="13.5546875" style="6" customWidth="1"/>
    <col min="232" max="232" width="15.5546875" style="6" customWidth="1"/>
    <col min="233" max="233" width="12.109375" style="6" customWidth="1"/>
    <col min="234" max="234" width="11.21875" style="6" customWidth="1"/>
    <col min="235" max="235" width="13.5546875" style="6" customWidth="1"/>
    <col min="236" max="236" width="9.88671875" style="6" customWidth="1"/>
    <col min="237" max="237" width="11.21875" style="6" customWidth="1"/>
    <col min="238" max="238" width="13.88671875" style="6" customWidth="1"/>
    <col min="239" max="239" width="11.44140625" style="6" customWidth="1"/>
    <col min="240" max="240" width="11.77734375" style="6" customWidth="1"/>
    <col min="241" max="241" width="12.5546875" style="6" customWidth="1"/>
    <col min="242" max="242" width="10.5546875" style="6" customWidth="1"/>
    <col min="243" max="243" width="11.33203125" style="6" customWidth="1"/>
    <col min="244" max="244" width="13.109375" style="6" customWidth="1"/>
    <col min="245" max="245" width="12.109375" style="6" customWidth="1"/>
    <col min="246" max="246" width="12.88671875" style="6" customWidth="1"/>
    <col min="247" max="247" width="14.21875" style="6" customWidth="1"/>
    <col min="248" max="248" width="12.109375" style="6" customWidth="1"/>
    <col min="249" max="249" width="11" style="6" customWidth="1"/>
    <col min="250" max="250" width="13.3320312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表8. 桃園市核發建築物建造及拆除執照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8. Construction and Demolition Licenses in Taoyuan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表8. 桃園市核發建築物建造及拆除執照(續1)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8. Construction and Demolition Licenses in Taoyuan City(Cont.1)</v>
      </c>
      <c r="V1" s="181"/>
      <c r="W1" s="181"/>
      <c r="X1" s="181"/>
      <c r="Y1" s="181"/>
      <c r="Z1" s="181"/>
      <c r="AA1" s="182" t="str">
        <f>A1&amp;"(續2)"</f>
        <v>表8. 桃園市核發建築物建造及拆除執照(續2)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8. Construction and Demolition Licenses in Taoyuan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表8. 桃園市核發建築物建造及拆除執照(續完)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8. Construction and Demolition Licenses in Taoyuan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表8-1. 桃園市核發建築物使用執照-按用途別分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8-1. Usage Licenses in Taoyuan City -By Use</v>
      </c>
      <c r="BN1" s="181"/>
      <c r="BO1" s="181"/>
      <c r="BP1" s="181"/>
      <c r="BQ1" s="181"/>
      <c r="BR1" s="181"/>
      <c r="BS1" s="190" t="str">
        <f>BF1&amp;"(續1)"</f>
        <v>表8-1. 桃園市核發建築物使用執照-按用途別分(續1)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8-1. Usage Licenses in Taoyuan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表8-1. 桃園市核發建築物使用執照-按用途別分(續完)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8-1. Usage Licenses in Taoyuan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表8-2. 桃園市核發建築物使用執照-按構造別分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8-2. Usage Licenses in Taoyuan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表8-2. 桃園市核發建築物使用執照-按構造別分(續)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8-2. Usage Licenses in Taoyuan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表8-3. 桃園市核發建築物使用執照-按高度別分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8-3. Usage Licenses in Taoyuan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表8-4. 桃園市核發建築物使用執照-按層數別分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8-4. Usage Licenses in Taoyuan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表8-4. 桃園市核發建築物使用執照-按層數別分(續1)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8-4. Usage Licenses in Taoyuan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表8-4. 桃園市核發建築物使用執照-按層數別分(續完)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8-4. Usage Licenses in Taoyuan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表8-5. 桃園市核發建築物使用執照-按使用分區別分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8-5. Usage Licenses in Taoyuan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表8-5. 桃園市核發建築物使用執照-按使用分區別分(續)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8-5. Usage Licenses in Taoyuan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9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1802</v>
      </c>
      <c r="C9" s="46">
        <v>5839453</v>
      </c>
      <c r="D9" s="46">
        <v>61735948</v>
      </c>
      <c r="E9" s="58">
        <v>0</v>
      </c>
      <c r="F9" s="53">
        <v>0</v>
      </c>
      <c r="G9" s="52">
        <v>0</v>
      </c>
      <c r="H9" s="46">
        <v>5</v>
      </c>
      <c r="I9" s="46">
        <v>10888</v>
      </c>
      <c r="J9" s="46">
        <v>92748</v>
      </c>
      <c r="K9" s="46">
        <v>401</v>
      </c>
      <c r="L9" s="46">
        <v>1631230</v>
      </c>
      <c r="M9" s="46">
        <v>15537934</v>
      </c>
      <c r="N9" s="44" t="s">
        <v>167</v>
      </c>
      <c r="O9" s="45">
        <v>48</v>
      </c>
      <c r="P9" s="46">
        <v>104592</v>
      </c>
      <c r="Q9" s="46">
        <v>927497</v>
      </c>
      <c r="R9" s="46">
        <v>11</v>
      </c>
      <c r="S9" s="46">
        <v>23915</v>
      </c>
      <c r="T9" s="46">
        <v>199885</v>
      </c>
      <c r="U9" s="46">
        <v>22</v>
      </c>
      <c r="V9" s="46">
        <v>35196</v>
      </c>
      <c r="W9" s="46">
        <v>252129</v>
      </c>
      <c r="X9" s="46">
        <v>90</v>
      </c>
      <c r="Y9" s="46">
        <v>612456</v>
      </c>
      <c r="Z9" s="46">
        <v>8277188</v>
      </c>
      <c r="AA9" s="44" t="s">
        <v>167</v>
      </c>
      <c r="AB9" s="45">
        <v>4</v>
      </c>
      <c r="AC9" s="46">
        <v>20394</v>
      </c>
      <c r="AD9" s="46">
        <v>188876</v>
      </c>
      <c r="AE9" s="46">
        <v>1158</v>
      </c>
      <c r="AF9" s="46">
        <v>23316</v>
      </c>
      <c r="AG9" s="46">
        <v>3370089</v>
      </c>
      <c r="AH9" s="46">
        <v>36044951</v>
      </c>
      <c r="AI9" s="46">
        <v>35</v>
      </c>
      <c r="AJ9" s="46">
        <v>35</v>
      </c>
      <c r="AK9" s="46">
        <v>10670</v>
      </c>
      <c r="AL9" s="46">
        <v>77180</v>
      </c>
      <c r="AM9" s="46">
        <v>8</v>
      </c>
      <c r="AN9" s="46">
        <v>8544</v>
      </c>
      <c r="AO9" s="46">
        <v>60906</v>
      </c>
      <c r="AP9" s="47" t="s">
        <v>167</v>
      </c>
      <c r="AQ9" s="46">
        <v>18</v>
      </c>
      <c r="AR9" s="46">
        <v>11479</v>
      </c>
      <c r="AS9" s="46">
        <v>76654</v>
      </c>
      <c r="AT9" s="46">
        <v>18</v>
      </c>
      <c r="AU9" s="46">
        <v>11479</v>
      </c>
      <c r="AV9" s="46">
        <v>76654</v>
      </c>
      <c r="AW9" s="46">
        <v>99</v>
      </c>
      <c r="AX9" s="46">
        <v>201</v>
      </c>
      <c r="AY9" s="46">
        <v>150250</v>
      </c>
      <c r="AZ9" s="46">
        <v>23</v>
      </c>
      <c r="BA9" s="46">
        <v>64</v>
      </c>
      <c r="BB9" s="46">
        <v>10539</v>
      </c>
      <c r="BC9" s="46">
        <v>76</v>
      </c>
      <c r="BD9" s="46">
        <v>137</v>
      </c>
      <c r="BE9" s="46">
        <v>139711</v>
      </c>
      <c r="BF9" s="44" t="s">
        <v>167</v>
      </c>
      <c r="BG9" s="45">
        <v>1364</v>
      </c>
      <c r="BH9" s="46">
        <v>3824091</v>
      </c>
      <c r="BI9" s="46">
        <v>39248428</v>
      </c>
      <c r="BJ9" s="46">
        <v>2</v>
      </c>
      <c r="BK9" s="46">
        <v>20803</v>
      </c>
      <c r="BL9" s="46">
        <v>143540</v>
      </c>
      <c r="BM9" s="46">
        <v>8</v>
      </c>
      <c r="BN9" s="46">
        <v>27938</v>
      </c>
      <c r="BO9" s="46">
        <v>219068</v>
      </c>
      <c r="BP9" s="46">
        <v>318</v>
      </c>
      <c r="BQ9" s="46">
        <v>1266911</v>
      </c>
      <c r="BR9" s="46">
        <v>11139219</v>
      </c>
      <c r="BS9" s="48" t="s">
        <v>167</v>
      </c>
      <c r="BT9" s="45">
        <v>63</v>
      </c>
      <c r="BU9" s="46">
        <v>124723</v>
      </c>
      <c r="BV9" s="46">
        <v>980883</v>
      </c>
      <c r="BW9" s="46">
        <v>9</v>
      </c>
      <c r="BX9" s="46">
        <v>13456</v>
      </c>
      <c r="BY9" s="46">
        <v>110811</v>
      </c>
      <c r="BZ9" s="46">
        <v>20</v>
      </c>
      <c r="CA9" s="46">
        <v>39313</v>
      </c>
      <c r="CB9" s="46">
        <v>321899</v>
      </c>
      <c r="CC9" s="46">
        <v>75</v>
      </c>
      <c r="CD9" s="46">
        <v>128952</v>
      </c>
      <c r="CE9" s="46">
        <v>1365111</v>
      </c>
      <c r="CF9" s="46">
        <v>5</v>
      </c>
      <c r="CG9" s="46">
        <v>25589</v>
      </c>
      <c r="CH9" s="46">
        <v>186735</v>
      </c>
      <c r="CI9" s="49" t="s">
        <v>167</v>
      </c>
      <c r="CJ9" s="50">
        <v>806</v>
      </c>
      <c r="CK9" s="50">
        <v>15314</v>
      </c>
      <c r="CL9" s="46">
        <v>2138696</v>
      </c>
      <c r="CM9" s="46">
        <v>24540853</v>
      </c>
      <c r="CN9" s="46">
        <v>36</v>
      </c>
      <c r="CO9" s="46">
        <v>36</v>
      </c>
      <c r="CP9" s="46">
        <v>12726</v>
      </c>
      <c r="CQ9" s="46">
        <v>87838</v>
      </c>
      <c r="CR9" s="46">
        <v>8</v>
      </c>
      <c r="CS9" s="46">
        <v>9536</v>
      </c>
      <c r="CT9" s="46">
        <v>66162</v>
      </c>
      <c r="CU9" s="46">
        <v>14</v>
      </c>
      <c r="CV9" s="46">
        <v>15448</v>
      </c>
      <c r="CW9" s="46">
        <v>86309</v>
      </c>
      <c r="CX9" s="46">
        <v>14</v>
      </c>
      <c r="CY9" s="46">
        <v>15448</v>
      </c>
      <c r="CZ9" s="46">
        <v>86309</v>
      </c>
      <c r="DA9" s="49" t="s">
        <v>167</v>
      </c>
      <c r="DB9" s="46">
        <v>1364</v>
      </c>
      <c r="DC9" s="46">
        <v>2699</v>
      </c>
      <c r="DD9" s="46">
        <v>3824091</v>
      </c>
      <c r="DE9" s="46">
        <v>39248428</v>
      </c>
      <c r="DF9" s="46">
        <v>6</v>
      </c>
      <c r="DG9" s="46">
        <v>6</v>
      </c>
      <c r="DH9" s="46">
        <v>3468</v>
      </c>
      <c r="DI9" s="46">
        <v>17458</v>
      </c>
      <c r="DJ9" s="46">
        <v>2</v>
      </c>
      <c r="DK9" s="46">
        <v>2</v>
      </c>
      <c r="DL9" s="46">
        <v>810</v>
      </c>
      <c r="DM9" s="46">
        <v>2932</v>
      </c>
      <c r="DN9" s="46">
        <v>347</v>
      </c>
      <c r="DO9" s="46">
        <v>517</v>
      </c>
      <c r="DP9" s="46">
        <v>750906</v>
      </c>
      <c r="DQ9" s="46">
        <v>6744833</v>
      </c>
      <c r="DR9" s="54" t="s">
        <v>167</v>
      </c>
      <c r="DS9" s="45">
        <v>995</v>
      </c>
      <c r="DT9" s="46">
        <v>2148</v>
      </c>
      <c r="DU9" s="46">
        <v>3017710</v>
      </c>
      <c r="DV9" s="46">
        <v>31970612</v>
      </c>
      <c r="DW9" s="46">
        <v>14</v>
      </c>
      <c r="DX9" s="46">
        <v>26</v>
      </c>
      <c r="DY9" s="46">
        <v>51197</v>
      </c>
      <c r="DZ9" s="46">
        <v>512593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1364</v>
      </c>
      <c r="EK9" s="46">
        <v>2699</v>
      </c>
      <c r="EL9" s="46">
        <v>3824091</v>
      </c>
      <c r="EM9" s="46">
        <v>147</v>
      </c>
      <c r="EN9" s="46">
        <v>205</v>
      </c>
      <c r="EO9" s="46">
        <v>66662</v>
      </c>
      <c r="EP9" s="46">
        <v>795</v>
      </c>
      <c r="EQ9" s="46">
        <v>1668</v>
      </c>
      <c r="ER9" s="46">
        <v>648934</v>
      </c>
      <c r="ES9" s="46">
        <v>323</v>
      </c>
      <c r="ET9" s="46">
        <v>604</v>
      </c>
      <c r="EU9" s="46">
        <v>886367</v>
      </c>
      <c r="EV9" s="46">
        <v>45</v>
      </c>
      <c r="EW9" s="46">
        <v>80</v>
      </c>
      <c r="EX9" s="46">
        <v>579422</v>
      </c>
      <c r="EY9" s="46">
        <v>44</v>
      </c>
      <c r="EZ9" s="46">
        <v>112</v>
      </c>
      <c r="FA9" s="46">
        <v>1065307</v>
      </c>
      <c r="FB9" s="46">
        <v>10</v>
      </c>
      <c r="FC9" s="46">
        <v>30</v>
      </c>
      <c r="FD9" s="46">
        <v>577399</v>
      </c>
      <c r="FE9" s="48" t="s">
        <v>167</v>
      </c>
      <c r="FF9" s="45">
        <v>1364</v>
      </c>
      <c r="FG9" s="46">
        <v>2699</v>
      </c>
      <c r="FH9" s="46">
        <v>3824091</v>
      </c>
      <c r="FI9" s="46">
        <v>39248428</v>
      </c>
      <c r="FJ9" s="55">
        <v>0</v>
      </c>
      <c r="FK9" s="55">
        <v>0</v>
      </c>
      <c r="FL9" s="53">
        <v>0</v>
      </c>
      <c r="FM9" s="53">
        <v>0</v>
      </c>
      <c r="FN9" s="46">
        <v>272</v>
      </c>
      <c r="FO9" s="46">
        <v>376</v>
      </c>
      <c r="FP9" s="46">
        <v>190798</v>
      </c>
      <c r="FQ9" s="46">
        <v>1191748</v>
      </c>
      <c r="FR9" s="46">
        <v>129</v>
      </c>
      <c r="FS9" s="46">
        <v>214</v>
      </c>
      <c r="FT9" s="46">
        <v>272319</v>
      </c>
      <c r="FU9" s="46">
        <v>2318485</v>
      </c>
      <c r="FV9" s="46">
        <v>250</v>
      </c>
      <c r="FW9" s="46">
        <v>380</v>
      </c>
      <c r="FX9" s="46">
        <v>244833</v>
      </c>
      <c r="FY9" s="49" t="s">
        <v>167</v>
      </c>
      <c r="FZ9" s="45">
        <v>2102049</v>
      </c>
      <c r="GA9" s="46">
        <v>413</v>
      </c>
      <c r="GB9" s="46">
        <v>1103</v>
      </c>
      <c r="GC9" s="46">
        <v>634375</v>
      </c>
      <c r="GD9" s="46">
        <v>5204013</v>
      </c>
      <c r="GE9" s="46">
        <v>177</v>
      </c>
      <c r="GF9" s="46">
        <v>365</v>
      </c>
      <c r="GG9" s="46">
        <v>352114</v>
      </c>
      <c r="GH9" s="46">
        <v>2696830</v>
      </c>
      <c r="GI9" s="46">
        <v>18</v>
      </c>
      <c r="GJ9" s="46">
        <v>19</v>
      </c>
      <c r="GK9" s="46">
        <v>100737</v>
      </c>
      <c r="GL9" s="46">
        <v>875178</v>
      </c>
      <c r="GM9" s="46">
        <v>18</v>
      </c>
      <c r="GN9" s="46">
        <v>46</v>
      </c>
      <c r="GO9" s="46">
        <v>163052</v>
      </c>
      <c r="GP9" s="46">
        <v>1371763</v>
      </c>
      <c r="GQ9" s="49" t="s">
        <v>167</v>
      </c>
      <c r="GR9" s="45">
        <v>9</v>
      </c>
      <c r="GS9" s="46">
        <v>15</v>
      </c>
      <c r="GT9" s="46">
        <v>119978</v>
      </c>
      <c r="GU9" s="46">
        <v>1157458</v>
      </c>
      <c r="GV9" s="46">
        <v>21</v>
      </c>
      <c r="GW9" s="46">
        <v>40</v>
      </c>
      <c r="GX9" s="46">
        <v>238178</v>
      </c>
      <c r="GY9" s="46">
        <v>2430317</v>
      </c>
      <c r="GZ9" s="46">
        <v>47</v>
      </c>
      <c r="HA9" s="46">
        <v>111</v>
      </c>
      <c r="HB9" s="46">
        <v>930308</v>
      </c>
      <c r="HC9" s="46">
        <v>11338529</v>
      </c>
      <c r="HD9" s="46">
        <v>5</v>
      </c>
      <c r="HE9" s="46">
        <v>11</v>
      </c>
      <c r="HF9" s="46">
        <v>138016</v>
      </c>
      <c r="HG9" s="46">
        <v>2050817</v>
      </c>
      <c r="HH9" s="56" t="s">
        <v>167</v>
      </c>
      <c r="HI9" s="46">
        <v>12420031</v>
      </c>
      <c r="HJ9" s="46">
        <v>822506</v>
      </c>
      <c r="HK9" s="46">
        <v>3824091</v>
      </c>
      <c r="HL9" s="46">
        <v>333595</v>
      </c>
      <c r="HM9" s="46">
        <v>138336</v>
      </c>
      <c r="HN9" s="46">
        <v>1426114</v>
      </c>
      <c r="HO9" s="46">
        <v>61381</v>
      </c>
      <c r="HP9" s="46">
        <v>27984</v>
      </c>
      <c r="HQ9" s="46">
        <v>516061</v>
      </c>
      <c r="HR9" s="46">
        <v>6745451</v>
      </c>
      <c r="HS9" s="46">
        <v>237371</v>
      </c>
      <c r="HT9" s="46">
        <v>776525</v>
      </c>
      <c r="HU9" s="46">
        <v>40845</v>
      </c>
      <c r="HV9" s="46">
        <v>6549</v>
      </c>
      <c r="HW9" s="46">
        <v>36226</v>
      </c>
      <c r="HX9" s="57" t="s">
        <v>167</v>
      </c>
      <c r="HY9" s="45">
        <v>1748531</v>
      </c>
      <c r="HZ9" s="46">
        <v>23857</v>
      </c>
      <c r="IA9" s="46">
        <v>68093</v>
      </c>
      <c r="IB9" s="46">
        <v>28499</v>
      </c>
      <c r="IC9" s="46">
        <v>4315</v>
      </c>
      <c r="ID9" s="46">
        <v>7271</v>
      </c>
      <c r="IE9" s="46">
        <v>1787485</v>
      </c>
      <c r="IF9" s="46">
        <v>219786</v>
      </c>
      <c r="IG9" s="46">
        <v>561396</v>
      </c>
      <c r="IH9" s="46">
        <v>947491</v>
      </c>
      <c r="II9" s="46">
        <v>92426</v>
      </c>
      <c r="IJ9" s="46">
        <v>207194</v>
      </c>
      <c r="IK9" s="46">
        <v>25099</v>
      </c>
      <c r="IL9" s="46">
        <v>6130</v>
      </c>
      <c r="IM9" s="46">
        <v>22243</v>
      </c>
      <c r="IN9" s="46">
        <v>701654</v>
      </c>
      <c r="IO9" s="46">
        <v>65752</v>
      </c>
      <c r="IP9" s="46">
        <v>202968</v>
      </c>
    </row>
    <row r="10" spans="1:250" ht="24" customHeight="1" x14ac:dyDescent="0.3">
      <c r="A10" s="44" t="s">
        <v>168</v>
      </c>
      <c r="B10" s="45">
        <v>1454</v>
      </c>
      <c r="C10" s="46">
        <v>6003481</v>
      </c>
      <c r="D10" s="46">
        <v>67961242</v>
      </c>
      <c r="E10" s="46">
        <v>1</v>
      </c>
      <c r="F10" s="46">
        <v>700</v>
      </c>
      <c r="G10" s="46">
        <v>8606</v>
      </c>
      <c r="H10" s="46">
        <v>9</v>
      </c>
      <c r="I10" s="46">
        <v>19814</v>
      </c>
      <c r="J10" s="46">
        <v>189714</v>
      </c>
      <c r="K10" s="46">
        <v>362</v>
      </c>
      <c r="L10" s="46">
        <v>1702132</v>
      </c>
      <c r="M10" s="46">
        <v>17036023</v>
      </c>
      <c r="N10" s="44" t="s">
        <v>168</v>
      </c>
      <c r="O10" s="45">
        <v>40</v>
      </c>
      <c r="P10" s="46">
        <v>55318</v>
      </c>
      <c r="Q10" s="46">
        <v>441336</v>
      </c>
      <c r="R10" s="46">
        <v>6</v>
      </c>
      <c r="S10" s="46">
        <v>4960</v>
      </c>
      <c r="T10" s="46">
        <v>47505</v>
      </c>
      <c r="U10" s="46">
        <v>19</v>
      </c>
      <c r="V10" s="46">
        <v>69129</v>
      </c>
      <c r="W10" s="46">
        <v>560470</v>
      </c>
      <c r="X10" s="46">
        <v>92</v>
      </c>
      <c r="Y10" s="46">
        <v>307548</v>
      </c>
      <c r="Z10" s="46">
        <v>4343290</v>
      </c>
      <c r="AA10" s="44" t="s">
        <v>168</v>
      </c>
      <c r="AB10" s="45">
        <v>4</v>
      </c>
      <c r="AC10" s="46">
        <v>11024</v>
      </c>
      <c r="AD10" s="46">
        <v>96373</v>
      </c>
      <c r="AE10" s="46">
        <v>880</v>
      </c>
      <c r="AF10" s="46">
        <v>26702</v>
      </c>
      <c r="AG10" s="46">
        <v>3807191</v>
      </c>
      <c r="AH10" s="46">
        <v>45058962</v>
      </c>
      <c r="AI10" s="46">
        <v>20</v>
      </c>
      <c r="AJ10" s="46">
        <v>20</v>
      </c>
      <c r="AK10" s="46">
        <v>5676</v>
      </c>
      <c r="AL10" s="46">
        <v>43330</v>
      </c>
      <c r="AM10" s="46">
        <v>4</v>
      </c>
      <c r="AN10" s="46">
        <v>7281</v>
      </c>
      <c r="AO10" s="46">
        <v>61932</v>
      </c>
      <c r="AP10" s="47" t="s">
        <v>168</v>
      </c>
      <c r="AQ10" s="46">
        <v>15</v>
      </c>
      <c r="AR10" s="46">
        <v>12708</v>
      </c>
      <c r="AS10" s="46">
        <v>73701</v>
      </c>
      <c r="AT10" s="46">
        <v>15</v>
      </c>
      <c r="AU10" s="46">
        <v>12708</v>
      </c>
      <c r="AV10" s="46">
        <v>73701</v>
      </c>
      <c r="AW10" s="46">
        <v>66</v>
      </c>
      <c r="AX10" s="46">
        <v>138</v>
      </c>
      <c r="AY10" s="46">
        <v>248375</v>
      </c>
      <c r="AZ10" s="46">
        <v>17</v>
      </c>
      <c r="BA10" s="46">
        <v>91</v>
      </c>
      <c r="BB10" s="46">
        <v>13786</v>
      </c>
      <c r="BC10" s="46">
        <v>49</v>
      </c>
      <c r="BD10" s="46">
        <v>47</v>
      </c>
      <c r="BE10" s="46">
        <v>234589</v>
      </c>
      <c r="BF10" s="44" t="s">
        <v>168</v>
      </c>
      <c r="BG10" s="45">
        <v>1181</v>
      </c>
      <c r="BH10" s="46">
        <v>4417211</v>
      </c>
      <c r="BI10" s="46">
        <v>46613061</v>
      </c>
      <c r="BJ10" s="46">
        <v>2</v>
      </c>
      <c r="BK10" s="46">
        <v>59391</v>
      </c>
      <c r="BL10" s="46">
        <v>488059</v>
      </c>
      <c r="BM10" s="46">
        <v>8</v>
      </c>
      <c r="BN10" s="46">
        <v>31554</v>
      </c>
      <c r="BO10" s="46">
        <v>270096</v>
      </c>
      <c r="BP10" s="46">
        <v>293</v>
      </c>
      <c r="BQ10" s="46">
        <v>1499760</v>
      </c>
      <c r="BR10" s="46">
        <v>13999736</v>
      </c>
      <c r="BS10" s="48" t="s">
        <v>168</v>
      </c>
      <c r="BT10" s="45">
        <v>36</v>
      </c>
      <c r="BU10" s="46">
        <v>78483</v>
      </c>
      <c r="BV10" s="46">
        <v>673043</v>
      </c>
      <c r="BW10" s="46">
        <v>9</v>
      </c>
      <c r="BX10" s="46">
        <v>19566</v>
      </c>
      <c r="BY10" s="46">
        <v>162352</v>
      </c>
      <c r="BZ10" s="46">
        <v>17</v>
      </c>
      <c r="CA10" s="46">
        <v>36620</v>
      </c>
      <c r="CB10" s="46">
        <v>342908</v>
      </c>
      <c r="CC10" s="46">
        <v>50</v>
      </c>
      <c r="CD10" s="46">
        <v>198350</v>
      </c>
      <c r="CE10" s="46">
        <v>2155192</v>
      </c>
      <c r="CF10" s="46">
        <v>4</v>
      </c>
      <c r="CG10" s="46">
        <v>19320</v>
      </c>
      <c r="CH10" s="46">
        <v>176621</v>
      </c>
      <c r="CI10" s="49" t="s">
        <v>168</v>
      </c>
      <c r="CJ10" s="50">
        <v>708</v>
      </c>
      <c r="CK10" s="50">
        <v>16864</v>
      </c>
      <c r="CL10" s="46">
        <v>2447757</v>
      </c>
      <c r="CM10" s="46">
        <v>28173908</v>
      </c>
      <c r="CN10" s="46">
        <v>39</v>
      </c>
      <c r="CO10" s="46">
        <v>39</v>
      </c>
      <c r="CP10" s="46">
        <v>11236</v>
      </c>
      <c r="CQ10" s="46">
        <v>76933</v>
      </c>
      <c r="CR10" s="46">
        <v>7</v>
      </c>
      <c r="CS10" s="46">
        <v>9986</v>
      </c>
      <c r="CT10" s="46">
        <v>60235</v>
      </c>
      <c r="CU10" s="46">
        <v>8</v>
      </c>
      <c r="CV10" s="46">
        <v>5188</v>
      </c>
      <c r="CW10" s="46">
        <v>33978</v>
      </c>
      <c r="CX10" s="46">
        <v>8</v>
      </c>
      <c r="CY10" s="46">
        <v>5188</v>
      </c>
      <c r="CZ10" s="46">
        <v>33978</v>
      </c>
      <c r="DA10" s="49" t="s">
        <v>168</v>
      </c>
      <c r="DB10" s="46">
        <v>1181</v>
      </c>
      <c r="DC10" s="46">
        <v>2928</v>
      </c>
      <c r="DD10" s="46">
        <v>4417211</v>
      </c>
      <c r="DE10" s="46">
        <v>46613061</v>
      </c>
      <c r="DF10" s="46">
        <v>14</v>
      </c>
      <c r="DG10" s="46">
        <v>16</v>
      </c>
      <c r="DH10" s="46">
        <v>4372</v>
      </c>
      <c r="DI10" s="46">
        <v>23467</v>
      </c>
      <c r="DJ10" s="46">
        <v>3</v>
      </c>
      <c r="DK10" s="46">
        <v>21</v>
      </c>
      <c r="DL10" s="46">
        <v>3623</v>
      </c>
      <c r="DM10" s="46">
        <v>19192</v>
      </c>
      <c r="DN10" s="46">
        <v>276</v>
      </c>
      <c r="DO10" s="46">
        <v>401</v>
      </c>
      <c r="DP10" s="46">
        <v>894095</v>
      </c>
      <c r="DQ10" s="46">
        <v>8770972</v>
      </c>
      <c r="DR10" s="54" t="s">
        <v>168</v>
      </c>
      <c r="DS10" s="45">
        <v>880</v>
      </c>
      <c r="DT10" s="46">
        <v>2477</v>
      </c>
      <c r="DU10" s="46">
        <v>3458522</v>
      </c>
      <c r="DV10" s="46">
        <v>37097841</v>
      </c>
      <c r="DW10" s="46">
        <v>8</v>
      </c>
      <c r="DX10" s="46">
        <v>13</v>
      </c>
      <c r="DY10" s="46">
        <v>56599</v>
      </c>
      <c r="DZ10" s="46">
        <v>701589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1181</v>
      </c>
      <c r="EK10" s="46">
        <v>2928</v>
      </c>
      <c r="EL10" s="46">
        <v>4417211</v>
      </c>
      <c r="EM10" s="46">
        <v>146</v>
      </c>
      <c r="EN10" s="46">
        <v>200</v>
      </c>
      <c r="EO10" s="46">
        <v>60237</v>
      </c>
      <c r="EP10" s="46">
        <v>599</v>
      </c>
      <c r="EQ10" s="46">
        <v>1784</v>
      </c>
      <c r="ER10" s="46">
        <v>577387</v>
      </c>
      <c r="ES10" s="46">
        <v>314</v>
      </c>
      <c r="ET10" s="46">
        <v>609</v>
      </c>
      <c r="EU10" s="46">
        <v>1010071</v>
      </c>
      <c r="EV10" s="46">
        <v>49</v>
      </c>
      <c r="EW10" s="46">
        <v>84</v>
      </c>
      <c r="EX10" s="46">
        <v>877509</v>
      </c>
      <c r="EY10" s="46">
        <v>60</v>
      </c>
      <c r="EZ10" s="46">
        <v>212</v>
      </c>
      <c r="FA10" s="46">
        <v>1338067</v>
      </c>
      <c r="FB10" s="46">
        <v>13</v>
      </c>
      <c r="FC10" s="46">
        <v>39</v>
      </c>
      <c r="FD10" s="46">
        <v>553940</v>
      </c>
      <c r="FE10" s="48" t="s">
        <v>168</v>
      </c>
      <c r="FF10" s="45">
        <v>1181</v>
      </c>
      <c r="FG10" s="46">
        <v>2928</v>
      </c>
      <c r="FH10" s="46">
        <v>4417211</v>
      </c>
      <c r="FI10" s="46">
        <v>46613061</v>
      </c>
      <c r="FJ10" s="55">
        <v>0</v>
      </c>
      <c r="FK10" s="55">
        <v>0</v>
      </c>
      <c r="FL10" s="53">
        <v>0</v>
      </c>
      <c r="FM10" s="53">
        <v>0</v>
      </c>
      <c r="FN10" s="46">
        <v>225</v>
      </c>
      <c r="FO10" s="46">
        <v>319</v>
      </c>
      <c r="FP10" s="46">
        <v>178772</v>
      </c>
      <c r="FQ10" s="46">
        <v>1260654</v>
      </c>
      <c r="FR10" s="46">
        <v>104</v>
      </c>
      <c r="FS10" s="46">
        <v>148</v>
      </c>
      <c r="FT10" s="46">
        <v>122530</v>
      </c>
      <c r="FU10" s="46">
        <v>1085794</v>
      </c>
      <c r="FV10" s="46">
        <v>194</v>
      </c>
      <c r="FW10" s="46">
        <v>410</v>
      </c>
      <c r="FX10" s="46">
        <v>304461</v>
      </c>
      <c r="FY10" s="49" t="s">
        <v>168</v>
      </c>
      <c r="FZ10" s="45">
        <v>2594100</v>
      </c>
      <c r="GA10" s="46">
        <v>328</v>
      </c>
      <c r="GB10" s="46">
        <v>1249</v>
      </c>
      <c r="GC10" s="46">
        <v>668133</v>
      </c>
      <c r="GD10" s="46">
        <v>5604382</v>
      </c>
      <c r="GE10" s="46">
        <v>185</v>
      </c>
      <c r="GF10" s="46">
        <v>432</v>
      </c>
      <c r="GG10" s="46">
        <v>344799</v>
      </c>
      <c r="GH10" s="46">
        <v>2783274</v>
      </c>
      <c r="GI10" s="46">
        <v>15</v>
      </c>
      <c r="GJ10" s="46">
        <v>22</v>
      </c>
      <c r="GK10" s="46">
        <v>144563</v>
      </c>
      <c r="GL10" s="46">
        <v>1178748</v>
      </c>
      <c r="GM10" s="46">
        <v>16</v>
      </c>
      <c r="GN10" s="46">
        <v>24</v>
      </c>
      <c r="GO10" s="46">
        <v>114696</v>
      </c>
      <c r="GP10" s="46">
        <v>1036150</v>
      </c>
      <c r="GQ10" s="49" t="s">
        <v>168</v>
      </c>
      <c r="GR10" s="45">
        <v>9</v>
      </c>
      <c r="GS10" s="46">
        <v>15</v>
      </c>
      <c r="GT10" s="46">
        <v>354921</v>
      </c>
      <c r="GU10" s="46">
        <v>3474437</v>
      </c>
      <c r="GV10" s="46">
        <v>31</v>
      </c>
      <c r="GW10" s="46">
        <v>50</v>
      </c>
      <c r="GX10" s="46">
        <v>295032</v>
      </c>
      <c r="GY10" s="46">
        <v>3014807</v>
      </c>
      <c r="GZ10" s="46">
        <v>59</v>
      </c>
      <c r="HA10" s="46">
        <v>204</v>
      </c>
      <c r="HB10" s="46">
        <v>1308451</v>
      </c>
      <c r="HC10" s="46">
        <v>15833307</v>
      </c>
      <c r="HD10" s="46">
        <v>12</v>
      </c>
      <c r="HE10" s="46">
        <v>41</v>
      </c>
      <c r="HF10" s="46">
        <v>463326</v>
      </c>
      <c r="HG10" s="46">
        <v>7006049</v>
      </c>
      <c r="HH10" s="56" t="s">
        <v>168</v>
      </c>
      <c r="HI10" s="46">
        <v>6862586</v>
      </c>
      <c r="HJ10" s="46">
        <v>849136</v>
      </c>
      <c r="HK10" s="46">
        <v>4417211</v>
      </c>
      <c r="HL10" s="46">
        <v>409466</v>
      </c>
      <c r="HM10" s="46">
        <v>172556</v>
      </c>
      <c r="HN10" s="46">
        <v>1967455</v>
      </c>
      <c r="HO10" s="46">
        <v>12840</v>
      </c>
      <c r="HP10" s="46">
        <v>8024</v>
      </c>
      <c r="HQ10" s="46">
        <v>108690</v>
      </c>
      <c r="HR10" s="46">
        <v>2469588</v>
      </c>
      <c r="HS10" s="46">
        <v>192710</v>
      </c>
      <c r="HT10" s="46">
        <v>662853</v>
      </c>
      <c r="HU10" s="46">
        <v>127216</v>
      </c>
      <c r="HV10" s="46">
        <v>9399</v>
      </c>
      <c r="HW10" s="46">
        <v>18021</v>
      </c>
      <c r="HX10" s="57" t="s">
        <v>168</v>
      </c>
      <c r="HY10" s="45">
        <v>1054844</v>
      </c>
      <c r="HZ10" s="46">
        <v>8618</v>
      </c>
      <c r="IA10" s="46">
        <v>19493</v>
      </c>
      <c r="IB10" s="46">
        <v>9126</v>
      </c>
      <c r="IC10" s="46">
        <v>977</v>
      </c>
      <c r="ID10" s="46">
        <v>2840</v>
      </c>
      <c r="IE10" s="46">
        <v>1098325</v>
      </c>
      <c r="IF10" s="46">
        <v>261604</v>
      </c>
      <c r="IG10" s="46">
        <v>696803</v>
      </c>
      <c r="IH10" s="46">
        <v>1428319</v>
      </c>
      <c r="II10" s="46">
        <v>137213</v>
      </c>
      <c r="IJ10" s="46">
        <v>693510</v>
      </c>
      <c r="IK10" s="46">
        <v>11790</v>
      </c>
      <c r="IL10" s="46">
        <v>5431</v>
      </c>
      <c r="IM10" s="46">
        <v>33237</v>
      </c>
      <c r="IN10" s="46">
        <v>241072</v>
      </c>
      <c r="IO10" s="46">
        <v>52604</v>
      </c>
      <c r="IP10" s="46">
        <v>214309</v>
      </c>
    </row>
    <row r="11" spans="1:250" ht="24" customHeight="1" x14ac:dyDescent="0.3">
      <c r="A11" s="44" t="s">
        <v>169</v>
      </c>
      <c r="B11" s="45">
        <v>1299</v>
      </c>
      <c r="C11" s="46">
        <v>4599883</v>
      </c>
      <c r="D11" s="46">
        <v>50810066</v>
      </c>
      <c r="E11" s="46">
        <v>1</v>
      </c>
      <c r="F11" s="46">
        <v>17890</v>
      </c>
      <c r="G11" s="46">
        <v>135349</v>
      </c>
      <c r="H11" s="46">
        <v>16</v>
      </c>
      <c r="I11" s="46">
        <v>109989</v>
      </c>
      <c r="J11" s="46">
        <v>1149383</v>
      </c>
      <c r="K11" s="46">
        <v>419</v>
      </c>
      <c r="L11" s="46">
        <v>1755410</v>
      </c>
      <c r="M11" s="46">
        <v>17816292</v>
      </c>
      <c r="N11" s="44" t="s">
        <v>169</v>
      </c>
      <c r="O11" s="45">
        <v>33</v>
      </c>
      <c r="P11" s="46">
        <v>61987</v>
      </c>
      <c r="Q11" s="46">
        <v>483904</v>
      </c>
      <c r="R11" s="46">
        <v>8</v>
      </c>
      <c r="S11" s="46">
        <v>16085</v>
      </c>
      <c r="T11" s="46">
        <v>122985</v>
      </c>
      <c r="U11" s="46">
        <v>12</v>
      </c>
      <c r="V11" s="46">
        <v>23698</v>
      </c>
      <c r="W11" s="46">
        <v>196054</v>
      </c>
      <c r="X11" s="46">
        <v>78</v>
      </c>
      <c r="Y11" s="46">
        <v>120369</v>
      </c>
      <c r="Z11" s="46">
        <v>1400558</v>
      </c>
      <c r="AA11" s="44" t="s">
        <v>169</v>
      </c>
      <c r="AB11" s="45">
        <v>4</v>
      </c>
      <c r="AC11" s="46">
        <v>24830</v>
      </c>
      <c r="AD11" s="46">
        <v>218654</v>
      </c>
      <c r="AE11" s="46">
        <v>679</v>
      </c>
      <c r="AF11" s="46">
        <v>18820</v>
      </c>
      <c r="AG11" s="46">
        <v>2437917</v>
      </c>
      <c r="AH11" s="46">
        <v>29061819</v>
      </c>
      <c r="AI11" s="46">
        <v>31</v>
      </c>
      <c r="AJ11" s="46">
        <v>31</v>
      </c>
      <c r="AK11" s="46">
        <v>9942</v>
      </c>
      <c r="AL11" s="46">
        <v>80012</v>
      </c>
      <c r="AM11" s="46">
        <v>5</v>
      </c>
      <c r="AN11" s="46">
        <v>11096</v>
      </c>
      <c r="AO11" s="46">
        <v>82050</v>
      </c>
      <c r="AP11" s="47" t="s">
        <v>169</v>
      </c>
      <c r="AQ11" s="46">
        <v>9</v>
      </c>
      <c r="AR11" s="46">
        <v>10670</v>
      </c>
      <c r="AS11" s="46">
        <v>63006</v>
      </c>
      <c r="AT11" s="46">
        <v>9</v>
      </c>
      <c r="AU11" s="46">
        <v>10670</v>
      </c>
      <c r="AV11" s="46">
        <v>63006</v>
      </c>
      <c r="AW11" s="46">
        <v>63</v>
      </c>
      <c r="AX11" s="46">
        <v>108</v>
      </c>
      <c r="AY11" s="46">
        <v>193768</v>
      </c>
      <c r="AZ11" s="46">
        <v>15</v>
      </c>
      <c r="BA11" s="46">
        <v>45</v>
      </c>
      <c r="BB11" s="46">
        <v>6834</v>
      </c>
      <c r="BC11" s="46">
        <v>48</v>
      </c>
      <c r="BD11" s="46">
        <v>63</v>
      </c>
      <c r="BE11" s="46">
        <v>186934</v>
      </c>
      <c r="BF11" s="44" t="s">
        <v>169</v>
      </c>
      <c r="BG11" s="45">
        <v>1234</v>
      </c>
      <c r="BH11" s="46">
        <v>4820038</v>
      </c>
      <c r="BI11" s="46">
        <v>52256123</v>
      </c>
      <c r="BJ11" s="46">
        <v>1</v>
      </c>
      <c r="BK11" s="46">
        <v>4731</v>
      </c>
      <c r="BL11" s="46">
        <v>32646</v>
      </c>
      <c r="BM11" s="46">
        <v>9</v>
      </c>
      <c r="BN11" s="46">
        <v>68224</v>
      </c>
      <c r="BO11" s="46">
        <v>532539</v>
      </c>
      <c r="BP11" s="46">
        <v>283</v>
      </c>
      <c r="BQ11" s="46">
        <v>1581724</v>
      </c>
      <c r="BR11" s="46">
        <v>15535576</v>
      </c>
      <c r="BS11" s="48" t="s">
        <v>169</v>
      </c>
      <c r="BT11" s="45">
        <v>39</v>
      </c>
      <c r="BU11" s="46">
        <v>120535</v>
      </c>
      <c r="BV11" s="46">
        <v>1009504</v>
      </c>
      <c r="BW11" s="46">
        <v>8</v>
      </c>
      <c r="BX11" s="46">
        <v>21025</v>
      </c>
      <c r="BY11" s="46">
        <v>160028</v>
      </c>
      <c r="BZ11" s="46">
        <v>15</v>
      </c>
      <c r="CA11" s="46">
        <v>71418</v>
      </c>
      <c r="CB11" s="46">
        <v>521548</v>
      </c>
      <c r="CC11" s="46">
        <v>75</v>
      </c>
      <c r="CD11" s="46">
        <v>147690</v>
      </c>
      <c r="CE11" s="46">
        <v>1579489</v>
      </c>
      <c r="CF11" s="46">
        <v>2</v>
      </c>
      <c r="CG11" s="46">
        <v>1563</v>
      </c>
      <c r="CH11" s="46">
        <v>12680</v>
      </c>
      <c r="CI11" s="49" t="s">
        <v>169</v>
      </c>
      <c r="CJ11" s="50">
        <v>751</v>
      </c>
      <c r="CK11" s="50">
        <v>19048</v>
      </c>
      <c r="CL11" s="46">
        <v>2780094</v>
      </c>
      <c r="CM11" s="46">
        <v>32719858</v>
      </c>
      <c r="CN11" s="46">
        <v>33</v>
      </c>
      <c r="CO11" s="46">
        <v>33</v>
      </c>
      <c r="CP11" s="46">
        <v>11435</v>
      </c>
      <c r="CQ11" s="46">
        <v>83855</v>
      </c>
      <c r="CR11" s="46">
        <v>6</v>
      </c>
      <c r="CS11" s="46">
        <v>1977</v>
      </c>
      <c r="CT11" s="46">
        <v>14080</v>
      </c>
      <c r="CU11" s="46">
        <v>12</v>
      </c>
      <c r="CV11" s="46">
        <v>9622</v>
      </c>
      <c r="CW11" s="46">
        <v>54320</v>
      </c>
      <c r="CX11" s="46">
        <v>12</v>
      </c>
      <c r="CY11" s="46">
        <v>9622</v>
      </c>
      <c r="CZ11" s="46">
        <v>54320</v>
      </c>
      <c r="DA11" s="49" t="s">
        <v>169</v>
      </c>
      <c r="DB11" s="46">
        <v>1234</v>
      </c>
      <c r="DC11" s="46">
        <v>3131</v>
      </c>
      <c r="DD11" s="46">
        <v>4820038</v>
      </c>
      <c r="DE11" s="46">
        <v>52256123</v>
      </c>
      <c r="DF11" s="46">
        <v>13</v>
      </c>
      <c r="DG11" s="46">
        <v>13</v>
      </c>
      <c r="DH11" s="46">
        <v>3359</v>
      </c>
      <c r="DI11" s="46">
        <v>17701</v>
      </c>
      <c r="DJ11" s="46">
        <v>3</v>
      </c>
      <c r="DK11" s="46">
        <v>11</v>
      </c>
      <c r="DL11" s="46">
        <v>1181</v>
      </c>
      <c r="DM11" s="46">
        <v>5700</v>
      </c>
      <c r="DN11" s="46">
        <v>325</v>
      </c>
      <c r="DO11" s="46">
        <v>497</v>
      </c>
      <c r="DP11" s="46">
        <v>1300633</v>
      </c>
      <c r="DQ11" s="46">
        <v>12890107</v>
      </c>
      <c r="DR11" s="54" t="s">
        <v>169</v>
      </c>
      <c r="DS11" s="45">
        <v>881</v>
      </c>
      <c r="DT11" s="46">
        <v>2595</v>
      </c>
      <c r="DU11" s="46">
        <v>3391727</v>
      </c>
      <c r="DV11" s="46">
        <v>37567363</v>
      </c>
      <c r="DW11" s="46">
        <v>12</v>
      </c>
      <c r="DX11" s="46">
        <v>15</v>
      </c>
      <c r="DY11" s="46">
        <v>123138</v>
      </c>
      <c r="DZ11" s="46">
        <v>1775252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1234</v>
      </c>
      <c r="EK11" s="46">
        <v>3131</v>
      </c>
      <c r="EL11" s="46">
        <v>4820038</v>
      </c>
      <c r="EM11" s="46">
        <v>159</v>
      </c>
      <c r="EN11" s="46">
        <v>230</v>
      </c>
      <c r="EO11" s="46">
        <v>69162</v>
      </c>
      <c r="EP11" s="46">
        <v>633</v>
      </c>
      <c r="EQ11" s="46">
        <v>1814</v>
      </c>
      <c r="ER11" s="46">
        <v>646677</v>
      </c>
      <c r="ES11" s="46">
        <v>305</v>
      </c>
      <c r="ET11" s="46">
        <v>679</v>
      </c>
      <c r="EU11" s="46">
        <v>880417</v>
      </c>
      <c r="EV11" s="46">
        <v>65</v>
      </c>
      <c r="EW11" s="46">
        <v>150</v>
      </c>
      <c r="EX11" s="46">
        <v>1107751</v>
      </c>
      <c r="EY11" s="46">
        <v>49</v>
      </c>
      <c r="EZ11" s="46">
        <v>200</v>
      </c>
      <c r="FA11" s="46">
        <v>1406647</v>
      </c>
      <c r="FB11" s="46">
        <v>23</v>
      </c>
      <c r="FC11" s="46">
        <v>58</v>
      </c>
      <c r="FD11" s="46">
        <v>709384</v>
      </c>
      <c r="FE11" s="48" t="s">
        <v>169</v>
      </c>
      <c r="FF11" s="45">
        <v>1234</v>
      </c>
      <c r="FG11" s="46">
        <v>3131</v>
      </c>
      <c r="FH11" s="46">
        <v>4820038</v>
      </c>
      <c r="FI11" s="46">
        <v>52256123</v>
      </c>
      <c r="FJ11" s="55">
        <v>0</v>
      </c>
      <c r="FK11" s="55">
        <v>0</v>
      </c>
      <c r="FL11" s="53">
        <v>0</v>
      </c>
      <c r="FM11" s="53">
        <v>0</v>
      </c>
      <c r="FN11" s="46">
        <v>251</v>
      </c>
      <c r="FO11" s="46">
        <v>374</v>
      </c>
      <c r="FP11" s="46">
        <v>168587</v>
      </c>
      <c r="FQ11" s="46">
        <v>1078606</v>
      </c>
      <c r="FR11" s="46">
        <v>123</v>
      </c>
      <c r="FS11" s="46">
        <v>172</v>
      </c>
      <c r="FT11" s="46">
        <v>217003</v>
      </c>
      <c r="FU11" s="46">
        <v>2077970</v>
      </c>
      <c r="FV11" s="46">
        <v>205</v>
      </c>
      <c r="FW11" s="46">
        <v>404</v>
      </c>
      <c r="FX11" s="46">
        <v>355641</v>
      </c>
      <c r="FY11" s="49" t="s">
        <v>169</v>
      </c>
      <c r="FZ11" s="45">
        <v>3086227</v>
      </c>
      <c r="GA11" s="46">
        <v>318</v>
      </c>
      <c r="GB11" s="46">
        <v>1251</v>
      </c>
      <c r="GC11" s="46">
        <v>472635</v>
      </c>
      <c r="GD11" s="46">
        <v>3915778</v>
      </c>
      <c r="GE11" s="46">
        <v>184</v>
      </c>
      <c r="GF11" s="46">
        <v>493</v>
      </c>
      <c r="GG11" s="46">
        <v>479630</v>
      </c>
      <c r="GH11" s="46">
        <v>4132402</v>
      </c>
      <c r="GI11" s="46">
        <v>10</v>
      </c>
      <c r="GJ11" s="46">
        <v>12</v>
      </c>
      <c r="GK11" s="46">
        <v>207581</v>
      </c>
      <c r="GL11" s="46">
        <v>2037129</v>
      </c>
      <c r="GM11" s="46">
        <v>16</v>
      </c>
      <c r="GN11" s="46">
        <v>30</v>
      </c>
      <c r="GO11" s="46">
        <v>191484</v>
      </c>
      <c r="GP11" s="46">
        <v>1819113</v>
      </c>
      <c r="GQ11" s="49" t="s">
        <v>169</v>
      </c>
      <c r="GR11" s="45">
        <v>5</v>
      </c>
      <c r="GS11" s="46">
        <v>13</v>
      </c>
      <c r="GT11" s="46">
        <v>74088</v>
      </c>
      <c r="GU11" s="46">
        <v>667431</v>
      </c>
      <c r="GV11" s="46">
        <v>49</v>
      </c>
      <c r="GW11" s="46">
        <v>119</v>
      </c>
      <c r="GX11" s="46">
        <v>886404</v>
      </c>
      <c r="GY11" s="46">
        <v>9376348</v>
      </c>
      <c r="GZ11" s="46">
        <v>46</v>
      </c>
      <c r="HA11" s="46">
        <v>186</v>
      </c>
      <c r="HB11" s="46">
        <v>898911</v>
      </c>
      <c r="HC11" s="46">
        <v>10871733</v>
      </c>
      <c r="HD11" s="46">
        <v>16</v>
      </c>
      <c r="HE11" s="46">
        <v>48</v>
      </c>
      <c r="HF11" s="46">
        <v>505059</v>
      </c>
      <c r="HG11" s="46">
        <v>7568543</v>
      </c>
      <c r="HH11" s="56" t="s">
        <v>169</v>
      </c>
      <c r="HI11" s="46">
        <v>13348117</v>
      </c>
      <c r="HJ11" s="46">
        <v>878702</v>
      </c>
      <c r="HK11" s="46">
        <v>4820038</v>
      </c>
      <c r="HL11" s="46">
        <v>456462</v>
      </c>
      <c r="HM11" s="46">
        <v>176825</v>
      </c>
      <c r="HN11" s="46">
        <v>1939878</v>
      </c>
      <c r="HO11" s="46">
        <v>75319</v>
      </c>
      <c r="HP11" s="46">
        <v>32612</v>
      </c>
      <c r="HQ11" s="46">
        <v>432491</v>
      </c>
      <c r="HR11" s="46">
        <v>7519665</v>
      </c>
      <c r="HS11" s="46">
        <v>189322</v>
      </c>
      <c r="HT11" s="46">
        <v>688296</v>
      </c>
      <c r="HU11" s="46">
        <v>65111</v>
      </c>
      <c r="HV11" s="46">
        <v>5471</v>
      </c>
      <c r="HW11" s="46">
        <v>37033</v>
      </c>
      <c r="HX11" s="57" t="s">
        <v>169</v>
      </c>
      <c r="HY11" s="45">
        <v>1433438</v>
      </c>
      <c r="HZ11" s="46">
        <v>17540</v>
      </c>
      <c r="IA11" s="46">
        <v>73295</v>
      </c>
      <c r="IB11" s="46">
        <v>6709</v>
      </c>
      <c r="IC11" s="46">
        <v>1204</v>
      </c>
      <c r="ID11" s="46">
        <v>2331</v>
      </c>
      <c r="IE11" s="46">
        <v>1465920</v>
      </c>
      <c r="IF11" s="46">
        <v>311740</v>
      </c>
      <c r="IG11" s="46">
        <v>963282</v>
      </c>
      <c r="IH11" s="46">
        <v>2140511</v>
      </c>
      <c r="II11" s="46">
        <v>101487</v>
      </c>
      <c r="IJ11" s="46">
        <v>540885</v>
      </c>
      <c r="IK11" s="46">
        <v>32672</v>
      </c>
      <c r="IL11" s="46">
        <v>14187</v>
      </c>
      <c r="IM11" s="46">
        <v>62867</v>
      </c>
      <c r="IN11" s="46">
        <v>152310</v>
      </c>
      <c r="IO11" s="46">
        <v>28314</v>
      </c>
      <c r="IP11" s="46">
        <v>79680</v>
      </c>
    </row>
    <row r="12" spans="1:250" ht="24" customHeight="1" x14ac:dyDescent="0.3">
      <c r="A12" s="44" t="s">
        <v>170</v>
      </c>
      <c r="B12" s="45">
        <v>1730</v>
      </c>
      <c r="C12" s="46">
        <v>6718589</v>
      </c>
      <c r="D12" s="46">
        <v>76904051</v>
      </c>
      <c r="E12" s="46">
        <v>1</v>
      </c>
      <c r="F12" s="46">
        <v>163</v>
      </c>
      <c r="G12" s="46">
        <v>1235</v>
      </c>
      <c r="H12" s="46">
        <v>9</v>
      </c>
      <c r="I12" s="46">
        <v>384449</v>
      </c>
      <c r="J12" s="46">
        <v>4998498</v>
      </c>
      <c r="K12" s="46">
        <v>394</v>
      </c>
      <c r="L12" s="46">
        <v>2056942</v>
      </c>
      <c r="M12" s="46">
        <v>20587906</v>
      </c>
      <c r="N12" s="44" t="s">
        <v>170</v>
      </c>
      <c r="O12" s="45">
        <v>45</v>
      </c>
      <c r="P12" s="46">
        <v>166068</v>
      </c>
      <c r="Q12" s="46">
        <v>1407345</v>
      </c>
      <c r="R12" s="46">
        <v>14</v>
      </c>
      <c r="S12" s="46">
        <v>127183</v>
      </c>
      <c r="T12" s="46">
        <v>1019100</v>
      </c>
      <c r="U12" s="46">
        <v>11</v>
      </c>
      <c r="V12" s="46">
        <v>32929</v>
      </c>
      <c r="W12" s="46">
        <v>290556</v>
      </c>
      <c r="X12" s="46">
        <v>75</v>
      </c>
      <c r="Y12" s="46">
        <v>362673</v>
      </c>
      <c r="Z12" s="46">
        <v>6149680</v>
      </c>
      <c r="AA12" s="44" t="s">
        <v>170</v>
      </c>
      <c r="AB12" s="60">
        <v>0</v>
      </c>
      <c r="AC12" s="53">
        <v>0</v>
      </c>
      <c r="AD12" s="53">
        <v>0</v>
      </c>
      <c r="AE12" s="46">
        <v>1141</v>
      </c>
      <c r="AF12" s="46">
        <v>28978</v>
      </c>
      <c r="AG12" s="46">
        <v>3560766</v>
      </c>
      <c r="AH12" s="46">
        <v>42197285</v>
      </c>
      <c r="AI12" s="46">
        <v>24</v>
      </c>
      <c r="AJ12" s="46">
        <v>24</v>
      </c>
      <c r="AK12" s="46">
        <v>7371</v>
      </c>
      <c r="AL12" s="46">
        <v>59487</v>
      </c>
      <c r="AM12" s="46">
        <v>6</v>
      </c>
      <c r="AN12" s="46">
        <v>14753</v>
      </c>
      <c r="AO12" s="46">
        <v>157011</v>
      </c>
      <c r="AP12" s="47" t="s">
        <v>170</v>
      </c>
      <c r="AQ12" s="46">
        <v>7</v>
      </c>
      <c r="AR12" s="46">
        <v>5292</v>
      </c>
      <c r="AS12" s="46">
        <v>35948</v>
      </c>
      <c r="AT12" s="46">
        <v>7</v>
      </c>
      <c r="AU12" s="46">
        <v>5292</v>
      </c>
      <c r="AV12" s="46">
        <v>35948</v>
      </c>
      <c r="AW12" s="46">
        <v>70</v>
      </c>
      <c r="AX12" s="46">
        <v>101</v>
      </c>
      <c r="AY12" s="46">
        <v>131788</v>
      </c>
      <c r="AZ12" s="46">
        <v>14</v>
      </c>
      <c r="BA12" s="46">
        <v>31</v>
      </c>
      <c r="BB12" s="46">
        <v>5808</v>
      </c>
      <c r="BC12" s="46">
        <v>56</v>
      </c>
      <c r="BD12" s="46">
        <v>70</v>
      </c>
      <c r="BE12" s="46">
        <v>125980</v>
      </c>
      <c r="BF12" s="44" t="s">
        <v>170</v>
      </c>
      <c r="BG12" s="45">
        <v>1317</v>
      </c>
      <c r="BH12" s="46">
        <v>5596805</v>
      </c>
      <c r="BI12" s="46">
        <v>62138632</v>
      </c>
      <c r="BJ12" s="46">
        <v>2</v>
      </c>
      <c r="BK12" s="46">
        <v>702</v>
      </c>
      <c r="BL12" s="46">
        <v>8245</v>
      </c>
      <c r="BM12" s="46">
        <v>13</v>
      </c>
      <c r="BN12" s="46">
        <v>13422</v>
      </c>
      <c r="BO12" s="46">
        <v>106736</v>
      </c>
      <c r="BP12" s="46">
        <v>311</v>
      </c>
      <c r="BQ12" s="46">
        <v>1741840</v>
      </c>
      <c r="BR12" s="46">
        <v>16985942</v>
      </c>
      <c r="BS12" s="48" t="s">
        <v>170</v>
      </c>
      <c r="BT12" s="45">
        <v>29</v>
      </c>
      <c r="BU12" s="46">
        <v>100351</v>
      </c>
      <c r="BV12" s="46">
        <v>823572</v>
      </c>
      <c r="BW12" s="46">
        <v>5</v>
      </c>
      <c r="BX12" s="46">
        <v>2483</v>
      </c>
      <c r="BY12" s="46">
        <v>18357</v>
      </c>
      <c r="BZ12" s="46">
        <v>14</v>
      </c>
      <c r="CA12" s="46">
        <v>107947</v>
      </c>
      <c r="CB12" s="46">
        <v>1019214</v>
      </c>
      <c r="CC12" s="46">
        <v>58</v>
      </c>
      <c r="CD12" s="46">
        <v>97112</v>
      </c>
      <c r="CE12" s="46">
        <v>1100130</v>
      </c>
      <c r="CF12" s="46">
        <v>1</v>
      </c>
      <c r="CG12" s="46">
        <v>849</v>
      </c>
      <c r="CH12" s="46">
        <v>7031</v>
      </c>
      <c r="CI12" s="49" t="s">
        <v>170</v>
      </c>
      <c r="CJ12" s="50">
        <v>838</v>
      </c>
      <c r="CK12" s="50">
        <v>23814</v>
      </c>
      <c r="CL12" s="46">
        <v>3473729</v>
      </c>
      <c r="CM12" s="46">
        <v>41405221</v>
      </c>
      <c r="CN12" s="46">
        <v>24</v>
      </c>
      <c r="CO12" s="46">
        <v>24</v>
      </c>
      <c r="CP12" s="46">
        <v>6588</v>
      </c>
      <c r="CQ12" s="46">
        <v>45856</v>
      </c>
      <c r="CR12" s="46">
        <v>12</v>
      </c>
      <c r="CS12" s="46">
        <v>12730</v>
      </c>
      <c r="CT12" s="46">
        <v>104758</v>
      </c>
      <c r="CU12" s="46">
        <v>10</v>
      </c>
      <c r="CV12" s="46">
        <v>39052</v>
      </c>
      <c r="CW12" s="46">
        <v>513570</v>
      </c>
      <c r="CX12" s="46">
        <v>6</v>
      </c>
      <c r="CY12" s="46">
        <v>3516</v>
      </c>
      <c r="CZ12" s="46">
        <v>17440</v>
      </c>
      <c r="DA12" s="49" t="s">
        <v>170</v>
      </c>
      <c r="DB12" s="46">
        <v>1317</v>
      </c>
      <c r="DC12" s="46">
        <v>3613</v>
      </c>
      <c r="DD12" s="46">
        <v>5596805</v>
      </c>
      <c r="DE12" s="46">
        <v>62138632</v>
      </c>
      <c r="DF12" s="46">
        <v>6</v>
      </c>
      <c r="DG12" s="46">
        <v>33</v>
      </c>
      <c r="DH12" s="46">
        <v>14005</v>
      </c>
      <c r="DI12" s="46">
        <v>58078</v>
      </c>
      <c r="DJ12" s="46">
        <v>1</v>
      </c>
      <c r="DK12" s="46">
        <v>8</v>
      </c>
      <c r="DL12" s="46">
        <v>911</v>
      </c>
      <c r="DM12" s="46">
        <v>4277</v>
      </c>
      <c r="DN12" s="46">
        <v>341</v>
      </c>
      <c r="DO12" s="46">
        <v>485</v>
      </c>
      <c r="DP12" s="46">
        <v>785051</v>
      </c>
      <c r="DQ12" s="46">
        <v>7682818</v>
      </c>
      <c r="DR12" s="54" t="s">
        <v>170</v>
      </c>
      <c r="DS12" s="45">
        <v>960</v>
      </c>
      <c r="DT12" s="46">
        <v>3056</v>
      </c>
      <c r="DU12" s="46">
        <v>4654883</v>
      </c>
      <c r="DV12" s="46">
        <v>52310655</v>
      </c>
      <c r="DW12" s="46">
        <v>9</v>
      </c>
      <c r="DX12" s="46">
        <v>31</v>
      </c>
      <c r="DY12" s="46">
        <v>141955</v>
      </c>
      <c r="DZ12" s="46">
        <v>2082804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1317</v>
      </c>
      <c r="EK12" s="46">
        <v>3613</v>
      </c>
      <c r="EL12" s="46">
        <v>5596805</v>
      </c>
      <c r="EM12" s="46">
        <v>158</v>
      </c>
      <c r="EN12" s="46">
        <v>191</v>
      </c>
      <c r="EO12" s="46">
        <v>51370</v>
      </c>
      <c r="EP12" s="46">
        <v>625</v>
      </c>
      <c r="EQ12" s="46">
        <v>1945</v>
      </c>
      <c r="ER12" s="46">
        <v>599872</v>
      </c>
      <c r="ES12" s="46">
        <v>354</v>
      </c>
      <c r="ET12" s="46">
        <v>920</v>
      </c>
      <c r="EU12" s="46">
        <v>958029</v>
      </c>
      <c r="EV12" s="46">
        <v>79</v>
      </c>
      <c r="EW12" s="46">
        <v>184</v>
      </c>
      <c r="EX12" s="46">
        <v>1159586</v>
      </c>
      <c r="EY12" s="46">
        <v>79</v>
      </c>
      <c r="EZ12" s="46">
        <v>287</v>
      </c>
      <c r="FA12" s="46">
        <v>1867665</v>
      </c>
      <c r="FB12" s="46">
        <v>22</v>
      </c>
      <c r="FC12" s="46">
        <v>86</v>
      </c>
      <c r="FD12" s="46">
        <v>960283</v>
      </c>
      <c r="FE12" s="48" t="s">
        <v>170</v>
      </c>
      <c r="FF12" s="45">
        <v>1317</v>
      </c>
      <c r="FG12" s="46">
        <v>3613</v>
      </c>
      <c r="FH12" s="46">
        <v>5596805</v>
      </c>
      <c r="FI12" s="46">
        <v>62138632</v>
      </c>
      <c r="FJ12" s="55">
        <v>0</v>
      </c>
      <c r="FK12" s="55">
        <v>0</v>
      </c>
      <c r="FL12" s="53">
        <v>0</v>
      </c>
      <c r="FM12" s="53">
        <v>0</v>
      </c>
      <c r="FN12" s="46">
        <v>234</v>
      </c>
      <c r="FO12" s="46">
        <v>333</v>
      </c>
      <c r="FP12" s="46">
        <v>162556</v>
      </c>
      <c r="FQ12" s="46">
        <v>1059753</v>
      </c>
      <c r="FR12" s="46">
        <v>118</v>
      </c>
      <c r="FS12" s="46">
        <v>171</v>
      </c>
      <c r="FT12" s="46">
        <v>102644</v>
      </c>
      <c r="FU12" s="46">
        <v>955847</v>
      </c>
      <c r="FV12" s="46">
        <v>190</v>
      </c>
      <c r="FW12" s="46">
        <v>566</v>
      </c>
      <c r="FX12" s="46">
        <v>241034</v>
      </c>
      <c r="FY12" s="49" t="s">
        <v>170</v>
      </c>
      <c r="FZ12" s="45">
        <v>2051062</v>
      </c>
      <c r="GA12" s="46">
        <v>343</v>
      </c>
      <c r="GB12" s="46">
        <v>1262</v>
      </c>
      <c r="GC12" s="46">
        <v>546916</v>
      </c>
      <c r="GD12" s="46">
        <v>4826001</v>
      </c>
      <c r="GE12" s="46">
        <v>231</v>
      </c>
      <c r="GF12" s="46">
        <v>694</v>
      </c>
      <c r="GG12" s="46">
        <v>537410</v>
      </c>
      <c r="GH12" s="46">
        <v>4850417</v>
      </c>
      <c r="GI12" s="46">
        <v>17</v>
      </c>
      <c r="GJ12" s="46">
        <v>23</v>
      </c>
      <c r="GK12" s="46">
        <v>210903</v>
      </c>
      <c r="GL12" s="46">
        <v>1831681</v>
      </c>
      <c r="GM12" s="46">
        <v>21</v>
      </c>
      <c r="GN12" s="46">
        <v>27</v>
      </c>
      <c r="GO12" s="46">
        <v>124991</v>
      </c>
      <c r="GP12" s="46">
        <v>1119839</v>
      </c>
      <c r="GQ12" s="49" t="s">
        <v>170</v>
      </c>
      <c r="GR12" s="45">
        <v>9</v>
      </c>
      <c r="GS12" s="46">
        <v>16</v>
      </c>
      <c r="GT12" s="46">
        <v>113944</v>
      </c>
      <c r="GU12" s="46">
        <v>1043852</v>
      </c>
      <c r="GV12" s="46">
        <v>55</v>
      </c>
      <c r="GW12" s="46">
        <v>145</v>
      </c>
      <c r="GX12" s="46">
        <v>1154857</v>
      </c>
      <c r="GY12" s="46">
        <v>12000459</v>
      </c>
      <c r="GZ12" s="46">
        <v>76</v>
      </c>
      <c r="HA12" s="46">
        <v>289</v>
      </c>
      <c r="HB12" s="46">
        <v>1431993</v>
      </c>
      <c r="HC12" s="46">
        <v>17484910</v>
      </c>
      <c r="HD12" s="46">
        <v>14</v>
      </c>
      <c r="HE12" s="46">
        <v>63</v>
      </c>
      <c r="HF12" s="46">
        <v>566821</v>
      </c>
      <c r="HG12" s="46">
        <v>8493204</v>
      </c>
      <c r="HH12" s="56" t="s">
        <v>170</v>
      </c>
      <c r="HI12" s="46">
        <v>11073731</v>
      </c>
      <c r="HJ12" s="46">
        <v>887826</v>
      </c>
      <c r="HK12" s="46">
        <v>5596805</v>
      </c>
      <c r="HL12" s="46">
        <v>519687</v>
      </c>
      <c r="HM12" s="46">
        <v>207314</v>
      </c>
      <c r="HN12" s="46">
        <v>2300647</v>
      </c>
      <c r="HO12" s="46">
        <v>93244</v>
      </c>
      <c r="HP12" s="46">
        <v>34126</v>
      </c>
      <c r="HQ12" s="46">
        <v>570716</v>
      </c>
      <c r="HR12" s="46">
        <v>6958591</v>
      </c>
      <c r="HS12" s="46">
        <v>215015</v>
      </c>
      <c r="HT12" s="46">
        <v>894689</v>
      </c>
      <c r="HU12" s="46">
        <v>19584</v>
      </c>
      <c r="HV12" s="46">
        <v>4154</v>
      </c>
      <c r="HW12" s="46">
        <v>31585</v>
      </c>
      <c r="HX12" s="57" t="s">
        <v>170</v>
      </c>
      <c r="HY12" s="45">
        <v>304360</v>
      </c>
      <c r="HZ12" s="46">
        <v>5646</v>
      </c>
      <c r="IA12" s="46">
        <v>26855</v>
      </c>
      <c r="IB12" s="46">
        <v>16330</v>
      </c>
      <c r="IC12" s="46">
        <v>548</v>
      </c>
      <c r="ID12" s="46">
        <v>1344</v>
      </c>
      <c r="IE12" s="46">
        <v>1398836</v>
      </c>
      <c r="IF12" s="46">
        <v>282900</v>
      </c>
      <c r="IG12" s="46">
        <v>944886</v>
      </c>
      <c r="IH12" s="46">
        <v>1299691</v>
      </c>
      <c r="II12" s="46">
        <v>61173</v>
      </c>
      <c r="IJ12" s="46">
        <v>537368</v>
      </c>
      <c r="IK12" s="46">
        <v>50315</v>
      </c>
      <c r="IL12" s="46">
        <v>17918</v>
      </c>
      <c r="IM12" s="46">
        <v>69974</v>
      </c>
      <c r="IN12" s="46">
        <v>413093</v>
      </c>
      <c r="IO12" s="46">
        <v>59032</v>
      </c>
      <c r="IP12" s="46">
        <v>218741</v>
      </c>
    </row>
    <row r="13" spans="1:250" ht="24" customHeight="1" x14ac:dyDescent="0.3">
      <c r="A13" s="44" t="s">
        <v>171</v>
      </c>
      <c r="B13" s="45">
        <v>2268</v>
      </c>
      <c r="C13" s="46">
        <v>5092475</v>
      </c>
      <c r="D13" s="46">
        <v>56735391</v>
      </c>
      <c r="E13" s="46">
        <v>2</v>
      </c>
      <c r="F13" s="46">
        <v>3484</v>
      </c>
      <c r="G13" s="46">
        <v>37010</v>
      </c>
      <c r="H13" s="46">
        <v>13</v>
      </c>
      <c r="I13" s="46">
        <v>74693</v>
      </c>
      <c r="J13" s="46">
        <v>987673</v>
      </c>
      <c r="K13" s="46">
        <v>335</v>
      </c>
      <c r="L13" s="46">
        <v>1221844</v>
      </c>
      <c r="M13" s="46">
        <v>11982097</v>
      </c>
      <c r="N13" s="44" t="s">
        <v>171</v>
      </c>
      <c r="O13" s="45">
        <v>30</v>
      </c>
      <c r="P13" s="46">
        <v>53729</v>
      </c>
      <c r="Q13" s="46">
        <v>451396</v>
      </c>
      <c r="R13" s="46">
        <v>13</v>
      </c>
      <c r="S13" s="46">
        <v>13088</v>
      </c>
      <c r="T13" s="46">
        <v>109251</v>
      </c>
      <c r="U13" s="46">
        <v>16</v>
      </c>
      <c r="V13" s="46">
        <v>144831</v>
      </c>
      <c r="W13" s="46">
        <v>1359735</v>
      </c>
      <c r="X13" s="46">
        <v>81</v>
      </c>
      <c r="Y13" s="46">
        <v>140462</v>
      </c>
      <c r="Z13" s="46">
        <v>1584406</v>
      </c>
      <c r="AA13" s="44" t="s">
        <v>171</v>
      </c>
      <c r="AB13" s="45">
        <v>6</v>
      </c>
      <c r="AC13" s="46">
        <v>26966</v>
      </c>
      <c r="AD13" s="46">
        <v>282463</v>
      </c>
      <c r="AE13" s="46">
        <v>1711</v>
      </c>
      <c r="AF13" s="46">
        <v>26782</v>
      </c>
      <c r="AG13" s="46">
        <v>3338539</v>
      </c>
      <c r="AH13" s="46">
        <v>39290213</v>
      </c>
      <c r="AI13" s="46">
        <v>37</v>
      </c>
      <c r="AJ13" s="46">
        <v>141</v>
      </c>
      <c r="AK13" s="46">
        <v>24170</v>
      </c>
      <c r="AL13" s="46">
        <v>235800</v>
      </c>
      <c r="AM13" s="46">
        <v>1</v>
      </c>
      <c r="AN13" s="46">
        <v>6049</v>
      </c>
      <c r="AO13" s="46">
        <v>59787</v>
      </c>
      <c r="AP13" s="47" t="s">
        <v>171</v>
      </c>
      <c r="AQ13" s="46">
        <v>16</v>
      </c>
      <c r="AR13" s="46">
        <v>44620</v>
      </c>
      <c r="AS13" s="46">
        <v>355560</v>
      </c>
      <c r="AT13" s="46">
        <v>10</v>
      </c>
      <c r="AU13" s="46">
        <v>5646</v>
      </c>
      <c r="AV13" s="46">
        <v>37860</v>
      </c>
      <c r="AW13" s="46">
        <v>77</v>
      </c>
      <c r="AX13" s="46">
        <v>124</v>
      </c>
      <c r="AY13" s="46">
        <v>218409</v>
      </c>
      <c r="AZ13" s="46">
        <v>24</v>
      </c>
      <c r="BA13" s="46">
        <v>64</v>
      </c>
      <c r="BB13" s="46">
        <v>14222</v>
      </c>
      <c r="BC13" s="46">
        <v>53</v>
      </c>
      <c r="BD13" s="46">
        <v>60</v>
      </c>
      <c r="BE13" s="46">
        <v>204187</v>
      </c>
      <c r="BF13" s="44" t="s">
        <v>171</v>
      </c>
      <c r="BG13" s="45">
        <v>1276</v>
      </c>
      <c r="BH13" s="46">
        <v>5361498</v>
      </c>
      <c r="BI13" s="46">
        <v>60256777</v>
      </c>
      <c r="BJ13" s="46">
        <v>1</v>
      </c>
      <c r="BK13" s="46">
        <v>17890</v>
      </c>
      <c r="BL13" s="46">
        <v>135423</v>
      </c>
      <c r="BM13" s="46">
        <v>9</v>
      </c>
      <c r="BN13" s="46">
        <v>16708</v>
      </c>
      <c r="BO13" s="46">
        <v>135492</v>
      </c>
      <c r="BP13" s="46">
        <v>350</v>
      </c>
      <c r="BQ13" s="46">
        <v>1263467</v>
      </c>
      <c r="BR13" s="46">
        <v>11855288</v>
      </c>
      <c r="BS13" s="48" t="s">
        <v>171</v>
      </c>
      <c r="BT13" s="45">
        <v>28</v>
      </c>
      <c r="BU13" s="46">
        <v>40485</v>
      </c>
      <c r="BV13" s="46">
        <v>311514</v>
      </c>
      <c r="BW13" s="46">
        <v>8</v>
      </c>
      <c r="BX13" s="46">
        <v>6659</v>
      </c>
      <c r="BY13" s="46">
        <v>50312</v>
      </c>
      <c r="BZ13" s="46">
        <v>9</v>
      </c>
      <c r="CA13" s="46">
        <v>50983</v>
      </c>
      <c r="CB13" s="46">
        <v>363678</v>
      </c>
      <c r="CC13" s="46">
        <v>74</v>
      </c>
      <c r="CD13" s="46">
        <v>195890</v>
      </c>
      <c r="CE13" s="46">
        <v>2551880</v>
      </c>
      <c r="CF13" s="46">
        <v>6</v>
      </c>
      <c r="CG13" s="46">
        <v>18180</v>
      </c>
      <c r="CH13" s="46">
        <v>144261</v>
      </c>
      <c r="CI13" s="49" t="s">
        <v>171</v>
      </c>
      <c r="CJ13" s="50">
        <v>741</v>
      </c>
      <c r="CK13" s="50">
        <v>25670</v>
      </c>
      <c r="CL13" s="46">
        <v>3580385</v>
      </c>
      <c r="CM13" s="46">
        <v>42629628</v>
      </c>
      <c r="CN13" s="46">
        <v>19</v>
      </c>
      <c r="CO13" s="46">
        <v>19</v>
      </c>
      <c r="CP13" s="46">
        <v>5957</v>
      </c>
      <c r="CQ13" s="46">
        <v>44955</v>
      </c>
      <c r="CR13" s="46">
        <v>3</v>
      </c>
      <c r="CS13" s="46">
        <v>3421</v>
      </c>
      <c r="CT13" s="46">
        <v>24734</v>
      </c>
      <c r="CU13" s="46">
        <v>28</v>
      </c>
      <c r="CV13" s="46">
        <v>161473</v>
      </c>
      <c r="CW13" s="46">
        <v>2009612</v>
      </c>
      <c r="CX13" s="46">
        <v>1</v>
      </c>
      <c r="CY13" s="46">
        <v>55</v>
      </c>
      <c r="CZ13" s="46">
        <v>378</v>
      </c>
      <c r="DA13" s="49" t="s">
        <v>171</v>
      </c>
      <c r="DB13" s="46">
        <v>1276</v>
      </c>
      <c r="DC13" s="46">
        <v>2973</v>
      </c>
      <c r="DD13" s="46">
        <v>5361498</v>
      </c>
      <c r="DE13" s="46">
        <v>60256777</v>
      </c>
      <c r="DF13" s="46">
        <v>9</v>
      </c>
      <c r="DG13" s="46">
        <v>18</v>
      </c>
      <c r="DH13" s="46">
        <v>3647</v>
      </c>
      <c r="DI13" s="46">
        <v>17516</v>
      </c>
      <c r="DJ13" s="46">
        <v>3</v>
      </c>
      <c r="DK13" s="46">
        <v>22</v>
      </c>
      <c r="DL13" s="46">
        <v>6205</v>
      </c>
      <c r="DM13" s="46">
        <v>26074</v>
      </c>
      <c r="DN13" s="46">
        <v>368</v>
      </c>
      <c r="DO13" s="46">
        <v>511</v>
      </c>
      <c r="DP13" s="46">
        <v>694130</v>
      </c>
      <c r="DQ13" s="46">
        <v>6526014</v>
      </c>
      <c r="DR13" s="54" t="s">
        <v>171</v>
      </c>
      <c r="DS13" s="45">
        <v>867</v>
      </c>
      <c r="DT13" s="46">
        <v>2384</v>
      </c>
      <c r="DU13" s="46">
        <v>4523979</v>
      </c>
      <c r="DV13" s="46">
        <v>52008357</v>
      </c>
      <c r="DW13" s="46">
        <v>11</v>
      </c>
      <c r="DX13" s="46">
        <v>14</v>
      </c>
      <c r="DY13" s="46">
        <v>118124</v>
      </c>
      <c r="DZ13" s="46">
        <v>1553843</v>
      </c>
      <c r="EA13" s="51">
        <v>0</v>
      </c>
      <c r="EB13" s="51">
        <v>0</v>
      </c>
      <c r="EC13" s="52">
        <v>0</v>
      </c>
      <c r="ED13" s="52">
        <v>0</v>
      </c>
      <c r="EE13" s="46">
        <v>18</v>
      </c>
      <c r="EF13" s="46">
        <v>24</v>
      </c>
      <c r="EG13" s="46">
        <v>15413</v>
      </c>
      <c r="EH13" s="46">
        <v>124973</v>
      </c>
      <c r="EI13" s="48" t="s">
        <v>171</v>
      </c>
      <c r="EJ13" s="45">
        <v>1276</v>
      </c>
      <c r="EK13" s="46">
        <v>2973</v>
      </c>
      <c r="EL13" s="46">
        <v>5361498</v>
      </c>
      <c r="EM13" s="46">
        <v>158</v>
      </c>
      <c r="EN13" s="46">
        <v>204</v>
      </c>
      <c r="EO13" s="46">
        <v>86288</v>
      </c>
      <c r="EP13" s="46">
        <v>530</v>
      </c>
      <c r="EQ13" s="46">
        <v>1553</v>
      </c>
      <c r="ER13" s="46">
        <v>513722</v>
      </c>
      <c r="ES13" s="46">
        <v>417</v>
      </c>
      <c r="ET13" s="46">
        <v>781</v>
      </c>
      <c r="EU13" s="46">
        <v>1192330</v>
      </c>
      <c r="EV13" s="46">
        <v>70</v>
      </c>
      <c r="EW13" s="46">
        <v>144</v>
      </c>
      <c r="EX13" s="46">
        <v>901379</v>
      </c>
      <c r="EY13" s="46">
        <v>83</v>
      </c>
      <c r="EZ13" s="46">
        <v>228</v>
      </c>
      <c r="FA13" s="46">
        <v>1890942</v>
      </c>
      <c r="FB13" s="46">
        <v>18</v>
      </c>
      <c r="FC13" s="46">
        <v>63</v>
      </c>
      <c r="FD13" s="46">
        <v>776837</v>
      </c>
      <c r="FE13" s="48" t="s">
        <v>171</v>
      </c>
      <c r="FF13" s="45">
        <v>1276</v>
      </c>
      <c r="FG13" s="46">
        <v>2973</v>
      </c>
      <c r="FH13" s="46">
        <v>5361498</v>
      </c>
      <c r="FI13" s="46">
        <v>60256777</v>
      </c>
      <c r="FJ13" s="46">
        <v>1</v>
      </c>
      <c r="FK13" s="46">
        <v>1</v>
      </c>
      <c r="FL13" s="46">
        <v>239</v>
      </c>
      <c r="FM13" s="46">
        <v>1809</v>
      </c>
      <c r="FN13" s="46">
        <v>259</v>
      </c>
      <c r="FO13" s="46">
        <v>339</v>
      </c>
      <c r="FP13" s="46">
        <v>185648</v>
      </c>
      <c r="FQ13" s="46">
        <v>1240141</v>
      </c>
      <c r="FR13" s="46">
        <v>126</v>
      </c>
      <c r="FS13" s="46">
        <v>203</v>
      </c>
      <c r="FT13" s="46">
        <v>166649</v>
      </c>
      <c r="FU13" s="46">
        <v>1483232</v>
      </c>
      <c r="FV13" s="46">
        <v>165</v>
      </c>
      <c r="FW13" s="46">
        <v>415</v>
      </c>
      <c r="FX13" s="46">
        <v>172227</v>
      </c>
      <c r="FY13" s="49" t="s">
        <v>171</v>
      </c>
      <c r="FZ13" s="45">
        <v>1441524</v>
      </c>
      <c r="GA13" s="46">
        <v>250</v>
      </c>
      <c r="GB13" s="46">
        <v>964</v>
      </c>
      <c r="GC13" s="46">
        <v>511227</v>
      </c>
      <c r="GD13" s="46">
        <v>4737248</v>
      </c>
      <c r="GE13" s="46">
        <v>263</v>
      </c>
      <c r="GF13" s="46">
        <v>527</v>
      </c>
      <c r="GG13" s="46">
        <v>492147</v>
      </c>
      <c r="GH13" s="46">
        <v>4067176</v>
      </c>
      <c r="GI13" s="46">
        <v>15</v>
      </c>
      <c r="GJ13" s="46">
        <v>19</v>
      </c>
      <c r="GK13" s="46">
        <v>80411</v>
      </c>
      <c r="GL13" s="46">
        <v>705195</v>
      </c>
      <c r="GM13" s="46">
        <v>37</v>
      </c>
      <c r="GN13" s="46">
        <v>81</v>
      </c>
      <c r="GO13" s="46">
        <v>413712</v>
      </c>
      <c r="GP13" s="46">
        <v>3747169</v>
      </c>
      <c r="GQ13" s="49" t="s">
        <v>171</v>
      </c>
      <c r="GR13" s="45">
        <v>11</v>
      </c>
      <c r="GS13" s="46">
        <v>19</v>
      </c>
      <c r="GT13" s="46">
        <v>214606</v>
      </c>
      <c r="GU13" s="46">
        <v>2073130</v>
      </c>
      <c r="GV13" s="46">
        <v>46</v>
      </c>
      <c r="GW13" s="46">
        <v>114</v>
      </c>
      <c r="GX13" s="46">
        <v>625728</v>
      </c>
      <c r="GY13" s="46">
        <v>6864192</v>
      </c>
      <c r="GZ13" s="46">
        <v>79</v>
      </c>
      <c r="HA13" s="46">
        <v>213</v>
      </c>
      <c r="HB13" s="46">
        <v>1526710</v>
      </c>
      <c r="HC13" s="46">
        <v>18964605</v>
      </c>
      <c r="HD13" s="46">
        <v>17</v>
      </c>
      <c r="HE13" s="46">
        <v>38</v>
      </c>
      <c r="HF13" s="46">
        <v>571765</v>
      </c>
      <c r="HG13" s="46">
        <v>8601451</v>
      </c>
      <c r="HH13" s="56" t="s">
        <v>171</v>
      </c>
      <c r="HI13" s="46">
        <v>5887508</v>
      </c>
      <c r="HJ13" s="46">
        <v>857867</v>
      </c>
      <c r="HK13" s="46">
        <v>5361498</v>
      </c>
      <c r="HL13" s="46">
        <v>550011</v>
      </c>
      <c r="HM13" s="46">
        <v>226085</v>
      </c>
      <c r="HN13" s="46">
        <v>2479293</v>
      </c>
      <c r="HO13" s="46">
        <v>96721</v>
      </c>
      <c r="HP13" s="46">
        <v>45498</v>
      </c>
      <c r="HQ13" s="46">
        <v>780213</v>
      </c>
      <c r="HR13" s="46">
        <v>2275488</v>
      </c>
      <c r="HS13" s="46">
        <v>201917</v>
      </c>
      <c r="HT13" s="46">
        <v>719975</v>
      </c>
      <c r="HU13" s="46">
        <v>14073</v>
      </c>
      <c r="HV13" s="46">
        <v>3692</v>
      </c>
      <c r="HW13" s="46">
        <v>15456</v>
      </c>
      <c r="HX13" s="57" t="s">
        <v>171</v>
      </c>
      <c r="HY13" s="45">
        <v>575887</v>
      </c>
      <c r="HZ13" s="46">
        <v>5802</v>
      </c>
      <c r="IA13" s="46">
        <v>17708</v>
      </c>
      <c r="IB13" s="46">
        <v>9708</v>
      </c>
      <c r="IC13" s="46">
        <v>2338</v>
      </c>
      <c r="ID13" s="46">
        <v>4980</v>
      </c>
      <c r="IE13" s="46">
        <v>1477851</v>
      </c>
      <c r="IF13" s="46">
        <v>268264</v>
      </c>
      <c r="IG13" s="46">
        <v>759779</v>
      </c>
      <c r="IH13" s="46">
        <v>518301</v>
      </c>
      <c r="II13" s="46">
        <v>38091</v>
      </c>
      <c r="IJ13" s="46">
        <v>273718</v>
      </c>
      <c r="IK13" s="46">
        <v>40678</v>
      </c>
      <c r="IL13" s="46">
        <v>13860</v>
      </c>
      <c r="IM13" s="46">
        <v>79277</v>
      </c>
      <c r="IN13" s="46">
        <v>328790</v>
      </c>
      <c r="IO13" s="46">
        <v>52320</v>
      </c>
      <c r="IP13" s="46">
        <v>231099</v>
      </c>
    </row>
    <row r="14" spans="1:250" ht="24" customHeight="1" x14ac:dyDescent="0.3">
      <c r="A14" s="44" t="s">
        <v>172</v>
      </c>
      <c r="B14" s="45">
        <v>503</v>
      </c>
      <c r="C14" s="46">
        <v>1373642</v>
      </c>
      <c r="D14" s="46">
        <v>15689966</v>
      </c>
      <c r="E14" s="58">
        <v>0</v>
      </c>
      <c r="F14" s="53">
        <v>0</v>
      </c>
      <c r="G14" s="52">
        <v>0</v>
      </c>
      <c r="H14" s="46">
        <v>4</v>
      </c>
      <c r="I14" s="46">
        <v>56301</v>
      </c>
      <c r="J14" s="46">
        <v>798906</v>
      </c>
      <c r="K14" s="46">
        <v>86</v>
      </c>
      <c r="L14" s="46">
        <v>249543</v>
      </c>
      <c r="M14" s="46">
        <v>2380318</v>
      </c>
      <c r="N14" s="44" t="s">
        <v>172</v>
      </c>
      <c r="O14" s="45">
        <v>5</v>
      </c>
      <c r="P14" s="46">
        <v>17688</v>
      </c>
      <c r="Q14" s="46">
        <v>136442</v>
      </c>
      <c r="R14" s="46">
        <v>6</v>
      </c>
      <c r="S14" s="46">
        <v>5962</v>
      </c>
      <c r="T14" s="46">
        <v>55818</v>
      </c>
      <c r="U14" s="46">
        <v>5</v>
      </c>
      <c r="V14" s="46">
        <v>72541</v>
      </c>
      <c r="W14" s="46">
        <v>784789</v>
      </c>
      <c r="X14" s="46">
        <v>14</v>
      </c>
      <c r="Y14" s="46">
        <v>64761</v>
      </c>
      <c r="Z14" s="46">
        <v>931952</v>
      </c>
      <c r="AA14" s="44" t="s">
        <v>172</v>
      </c>
      <c r="AB14" s="45">
        <v>2</v>
      </c>
      <c r="AC14" s="46">
        <v>23729</v>
      </c>
      <c r="AD14" s="46">
        <v>253452</v>
      </c>
      <c r="AE14" s="46">
        <v>374</v>
      </c>
      <c r="AF14" s="46">
        <v>7005</v>
      </c>
      <c r="AG14" s="46">
        <v>863768</v>
      </c>
      <c r="AH14" s="46">
        <v>10173882</v>
      </c>
      <c r="AI14" s="46">
        <v>5</v>
      </c>
      <c r="AJ14" s="46">
        <v>5</v>
      </c>
      <c r="AK14" s="46">
        <v>1169</v>
      </c>
      <c r="AL14" s="46">
        <v>11064</v>
      </c>
      <c r="AM14" s="58">
        <v>0</v>
      </c>
      <c r="AN14" s="46">
        <v>66</v>
      </c>
      <c r="AO14" s="46">
        <v>501</v>
      </c>
      <c r="AP14" s="47" t="s">
        <v>172</v>
      </c>
      <c r="AQ14" s="46">
        <v>1</v>
      </c>
      <c r="AR14" s="46">
        <v>18114</v>
      </c>
      <c r="AS14" s="46">
        <v>162842</v>
      </c>
      <c r="AT14" s="58">
        <v>0</v>
      </c>
      <c r="AU14" s="53">
        <v>0</v>
      </c>
      <c r="AV14" s="53">
        <v>0</v>
      </c>
      <c r="AW14" s="46">
        <v>14</v>
      </c>
      <c r="AX14" s="46">
        <v>23</v>
      </c>
      <c r="AY14" s="46">
        <v>33277</v>
      </c>
      <c r="AZ14" s="46">
        <v>5</v>
      </c>
      <c r="BA14" s="46">
        <v>15</v>
      </c>
      <c r="BB14" s="46">
        <v>7314</v>
      </c>
      <c r="BC14" s="46">
        <v>9</v>
      </c>
      <c r="BD14" s="46">
        <v>8</v>
      </c>
      <c r="BE14" s="46">
        <v>25963</v>
      </c>
      <c r="BF14" s="44" t="s">
        <v>172</v>
      </c>
      <c r="BG14" s="45">
        <v>351</v>
      </c>
      <c r="BH14" s="46">
        <v>1311554</v>
      </c>
      <c r="BI14" s="46">
        <v>14769709</v>
      </c>
      <c r="BJ14" s="53">
        <v>0</v>
      </c>
      <c r="BK14" s="53">
        <v>0</v>
      </c>
      <c r="BL14" s="53">
        <v>0</v>
      </c>
      <c r="BM14" s="46">
        <v>2</v>
      </c>
      <c r="BN14" s="46">
        <v>5942</v>
      </c>
      <c r="BO14" s="46">
        <v>54876</v>
      </c>
      <c r="BP14" s="46">
        <v>112</v>
      </c>
      <c r="BQ14" s="46">
        <v>330027</v>
      </c>
      <c r="BR14" s="46">
        <v>3077506</v>
      </c>
      <c r="BS14" s="48" t="s">
        <v>172</v>
      </c>
      <c r="BT14" s="45">
        <v>8</v>
      </c>
      <c r="BU14" s="46">
        <v>8049</v>
      </c>
      <c r="BV14" s="46">
        <v>61888</v>
      </c>
      <c r="BW14" s="46">
        <v>2</v>
      </c>
      <c r="BX14" s="46">
        <v>2994</v>
      </c>
      <c r="BY14" s="46">
        <v>24959</v>
      </c>
      <c r="BZ14" s="46">
        <v>3</v>
      </c>
      <c r="CA14" s="46">
        <v>7324</v>
      </c>
      <c r="CB14" s="46">
        <v>58443</v>
      </c>
      <c r="CC14" s="46">
        <v>18</v>
      </c>
      <c r="CD14" s="46">
        <v>51801</v>
      </c>
      <c r="CE14" s="46">
        <v>661025</v>
      </c>
      <c r="CF14" s="46">
        <v>2</v>
      </c>
      <c r="CG14" s="46">
        <v>2015</v>
      </c>
      <c r="CH14" s="46">
        <v>13908</v>
      </c>
      <c r="CI14" s="49" t="s">
        <v>172</v>
      </c>
      <c r="CJ14" s="50">
        <v>193</v>
      </c>
      <c r="CK14" s="50">
        <v>6144</v>
      </c>
      <c r="CL14" s="46">
        <v>852136</v>
      </c>
      <c r="CM14" s="46">
        <v>10199541</v>
      </c>
      <c r="CN14" s="46">
        <v>3</v>
      </c>
      <c r="CO14" s="46">
        <v>3</v>
      </c>
      <c r="CP14" s="46">
        <v>742</v>
      </c>
      <c r="CQ14" s="46">
        <v>5916</v>
      </c>
      <c r="CR14" s="46">
        <v>1</v>
      </c>
      <c r="CS14" s="46">
        <v>149</v>
      </c>
      <c r="CT14" s="46">
        <v>1041</v>
      </c>
      <c r="CU14" s="46">
        <v>7</v>
      </c>
      <c r="CV14" s="46">
        <v>50375</v>
      </c>
      <c r="CW14" s="46">
        <v>610606</v>
      </c>
      <c r="CX14" s="55">
        <v>0</v>
      </c>
      <c r="CY14" s="52">
        <v>0</v>
      </c>
      <c r="CZ14" s="52">
        <v>0</v>
      </c>
      <c r="DA14" s="49" t="s">
        <v>172</v>
      </c>
      <c r="DB14" s="46">
        <v>351</v>
      </c>
      <c r="DC14" s="46">
        <v>762</v>
      </c>
      <c r="DD14" s="46">
        <v>1311554</v>
      </c>
      <c r="DE14" s="46">
        <v>14769709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99</v>
      </c>
      <c r="DO14" s="46">
        <v>136</v>
      </c>
      <c r="DP14" s="46">
        <v>144777</v>
      </c>
      <c r="DQ14" s="46">
        <v>1248976</v>
      </c>
      <c r="DR14" s="54" t="s">
        <v>172</v>
      </c>
      <c r="DS14" s="45">
        <v>240</v>
      </c>
      <c r="DT14" s="46">
        <v>613</v>
      </c>
      <c r="DU14" s="46">
        <v>1150379</v>
      </c>
      <c r="DV14" s="46">
        <v>13361483</v>
      </c>
      <c r="DW14" s="46">
        <v>2</v>
      </c>
      <c r="DX14" s="46">
        <v>2</v>
      </c>
      <c r="DY14" s="46">
        <v>8622</v>
      </c>
      <c r="DZ14" s="46">
        <v>87706</v>
      </c>
      <c r="EA14" s="51">
        <v>0</v>
      </c>
      <c r="EB14" s="51">
        <v>0</v>
      </c>
      <c r="EC14" s="52">
        <v>0</v>
      </c>
      <c r="ED14" s="52">
        <v>0</v>
      </c>
      <c r="EE14" s="46">
        <v>10</v>
      </c>
      <c r="EF14" s="46">
        <v>11</v>
      </c>
      <c r="EG14" s="46">
        <v>7776</v>
      </c>
      <c r="EH14" s="46">
        <v>71544</v>
      </c>
      <c r="EI14" s="48" t="s">
        <v>172</v>
      </c>
      <c r="EJ14" s="45">
        <v>351</v>
      </c>
      <c r="EK14" s="46">
        <v>762</v>
      </c>
      <c r="EL14" s="46">
        <v>1311554</v>
      </c>
      <c r="EM14" s="46">
        <v>37</v>
      </c>
      <c r="EN14" s="46">
        <v>48</v>
      </c>
      <c r="EO14" s="46">
        <v>18643</v>
      </c>
      <c r="EP14" s="46">
        <v>149</v>
      </c>
      <c r="EQ14" s="46">
        <v>400</v>
      </c>
      <c r="ER14" s="46">
        <v>155049</v>
      </c>
      <c r="ES14" s="46">
        <v>124</v>
      </c>
      <c r="ET14" s="46">
        <v>206</v>
      </c>
      <c r="EU14" s="46">
        <v>293175</v>
      </c>
      <c r="EV14" s="46">
        <v>16</v>
      </c>
      <c r="EW14" s="46">
        <v>53</v>
      </c>
      <c r="EX14" s="46">
        <v>130421</v>
      </c>
      <c r="EY14" s="46">
        <v>18</v>
      </c>
      <c r="EZ14" s="46">
        <v>39</v>
      </c>
      <c r="FA14" s="46">
        <v>404047</v>
      </c>
      <c r="FB14" s="46">
        <v>7</v>
      </c>
      <c r="FC14" s="46">
        <v>16</v>
      </c>
      <c r="FD14" s="46">
        <v>310219</v>
      </c>
      <c r="FE14" s="48" t="s">
        <v>172</v>
      </c>
      <c r="FF14" s="45">
        <v>351</v>
      </c>
      <c r="FG14" s="46">
        <v>762</v>
      </c>
      <c r="FH14" s="46">
        <v>1311554</v>
      </c>
      <c r="FI14" s="46">
        <v>14769709</v>
      </c>
      <c r="FJ14" s="55">
        <v>0</v>
      </c>
      <c r="FK14" s="55">
        <v>0</v>
      </c>
      <c r="FL14" s="53">
        <v>0</v>
      </c>
      <c r="FM14" s="53">
        <v>0</v>
      </c>
      <c r="FN14" s="46">
        <v>75</v>
      </c>
      <c r="FO14" s="46">
        <v>96</v>
      </c>
      <c r="FP14" s="46">
        <v>59705</v>
      </c>
      <c r="FQ14" s="46">
        <v>402699</v>
      </c>
      <c r="FR14" s="46">
        <v>38</v>
      </c>
      <c r="FS14" s="46">
        <v>55</v>
      </c>
      <c r="FT14" s="46">
        <v>40139</v>
      </c>
      <c r="FU14" s="46">
        <v>369347</v>
      </c>
      <c r="FV14" s="46">
        <v>40</v>
      </c>
      <c r="FW14" s="46">
        <v>115</v>
      </c>
      <c r="FX14" s="46">
        <v>62898</v>
      </c>
      <c r="FY14" s="49" t="s">
        <v>172</v>
      </c>
      <c r="FZ14" s="45">
        <v>515924</v>
      </c>
      <c r="GA14" s="46">
        <v>74</v>
      </c>
      <c r="GB14" s="46">
        <v>234</v>
      </c>
      <c r="GC14" s="46">
        <v>187771</v>
      </c>
      <c r="GD14" s="46">
        <v>1880991</v>
      </c>
      <c r="GE14" s="46">
        <v>74</v>
      </c>
      <c r="GF14" s="46">
        <v>136</v>
      </c>
      <c r="GG14" s="46">
        <v>128698</v>
      </c>
      <c r="GH14" s="46">
        <v>995739</v>
      </c>
      <c r="GI14" s="46">
        <v>4</v>
      </c>
      <c r="GJ14" s="46">
        <v>4</v>
      </c>
      <c r="GK14" s="46">
        <v>6632</v>
      </c>
      <c r="GL14" s="46">
        <v>59229</v>
      </c>
      <c r="GM14" s="46">
        <v>6</v>
      </c>
      <c r="GN14" s="46">
        <v>16</v>
      </c>
      <c r="GO14" s="46">
        <v>58827</v>
      </c>
      <c r="GP14" s="46">
        <v>520703</v>
      </c>
      <c r="GQ14" s="49" t="s">
        <v>172</v>
      </c>
      <c r="GR14" s="45">
        <v>3</v>
      </c>
      <c r="GS14" s="46">
        <v>4</v>
      </c>
      <c r="GT14" s="46">
        <v>16216</v>
      </c>
      <c r="GU14" s="46">
        <v>137276</v>
      </c>
      <c r="GV14" s="46">
        <v>11</v>
      </c>
      <c r="GW14" s="46">
        <v>46</v>
      </c>
      <c r="GX14" s="46">
        <v>104383</v>
      </c>
      <c r="GY14" s="46">
        <v>1108455</v>
      </c>
      <c r="GZ14" s="46">
        <v>19</v>
      </c>
      <c r="HA14" s="46">
        <v>40</v>
      </c>
      <c r="HB14" s="46">
        <v>336066</v>
      </c>
      <c r="HC14" s="46">
        <v>4110585</v>
      </c>
      <c r="HD14" s="46">
        <v>4</v>
      </c>
      <c r="HE14" s="46">
        <v>6</v>
      </c>
      <c r="HF14" s="46">
        <v>113487</v>
      </c>
      <c r="HG14" s="46">
        <v>1693945</v>
      </c>
      <c r="HH14" s="56" t="s">
        <v>172</v>
      </c>
      <c r="HI14" s="46">
        <v>1290704</v>
      </c>
      <c r="HJ14" s="46">
        <v>235677</v>
      </c>
      <c r="HK14" s="46">
        <v>1311554</v>
      </c>
      <c r="HL14" s="46">
        <v>134960</v>
      </c>
      <c r="HM14" s="46">
        <v>56867</v>
      </c>
      <c r="HN14" s="46">
        <v>635020</v>
      </c>
      <c r="HO14" s="46">
        <v>8974</v>
      </c>
      <c r="HP14" s="46">
        <v>3697</v>
      </c>
      <c r="HQ14" s="46">
        <v>65605</v>
      </c>
      <c r="HR14" s="46">
        <v>240898</v>
      </c>
      <c r="HS14" s="46">
        <v>43563</v>
      </c>
      <c r="HT14" s="46">
        <v>122271</v>
      </c>
      <c r="HU14" s="46">
        <v>11440</v>
      </c>
      <c r="HV14" s="46">
        <v>2796</v>
      </c>
      <c r="HW14" s="46">
        <v>11894</v>
      </c>
      <c r="HX14" s="57" t="s">
        <v>172</v>
      </c>
      <c r="HY14" s="62">
        <v>0</v>
      </c>
      <c r="HZ14" s="52">
        <v>0</v>
      </c>
      <c r="IA14" s="52">
        <v>0</v>
      </c>
      <c r="IB14" s="46">
        <v>2990</v>
      </c>
      <c r="IC14" s="46">
        <v>748</v>
      </c>
      <c r="ID14" s="46">
        <v>1371</v>
      </c>
      <c r="IE14" s="46">
        <v>436588</v>
      </c>
      <c r="IF14" s="46">
        <v>93785</v>
      </c>
      <c r="IG14" s="46">
        <v>262839</v>
      </c>
      <c r="IH14" s="46">
        <v>224108</v>
      </c>
      <c r="II14" s="46">
        <v>17530</v>
      </c>
      <c r="IJ14" s="46">
        <v>154138</v>
      </c>
      <c r="IK14" s="46">
        <v>7061</v>
      </c>
      <c r="IL14" s="46">
        <v>2836</v>
      </c>
      <c r="IM14" s="46">
        <v>10857</v>
      </c>
      <c r="IN14" s="46">
        <v>223685</v>
      </c>
      <c r="IO14" s="46">
        <v>13855</v>
      </c>
      <c r="IP14" s="46">
        <v>47559</v>
      </c>
    </row>
    <row r="15" spans="1:250" ht="24" customHeight="1" x14ac:dyDescent="0.3">
      <c r="A15" s="44" t="s">
        <v>173</v>
      </c>
      <c r="B15" s="45">
        <v>180</v>
      </c>
      <c r="C15" s="46">
        <v>468582</v>
      </c>
      <c r="D15" s="46">
        <v>5660303</v>
      </c>
      <c r="E15" s="58">
        <v>0</v>
      </c>
      <c r="F15" s="53">
        <v>0</v>
      </c>
      <c r="G15" s="52">
        <v>0</v>
      </c>
      <c r="H15" s="46">
        <v>2</v>
      </c>
      <c r="I15" s="46">
        <v>54499</v>
      </c>
      <c r="J15" s="46">
        <v>785386</v>
      </c>
      <c r="K15" s="46">
        <v>27</v>
      </c>
      <c r="L15" s="46">
        <v>99546</v>
      </c>
      <c r="M15" s="46">
        <v>939139</v>
      </c>
      <c r="N15" s="44" t="s">
        <v>173</v>
      </c>
      <c r="O15" s="45">
        <v>2</v>
      </c>
      <c r="P15" s="46">
        <v>2851</v>
      </c>
      <c r="Q15" s="46">
        <v>24239</v>
      </c>
      <c r="R15" s="46">
        <v>2</v>
      </c>
      <c r="S15" s="46">
        <v>3036</v>
      </c>
      <c r="T15" s="46">
        <v>24160</v>
      </c>
      <c r="U15" s="46">
        <v>2</v>
      </c>
      <c r="V15" s="46">
        <v>5589</v>
      </c>
      <c r="W15" s="46">
        <v>42307</v>
      </c>
      <c r="X15" s="46">
        <v>8</v>
      </c>
      <c r="Y15" s="46">
        <v>52761</v>
      </c>
      <c r="Z15" s="46">
        <v>808823</v>
      </c>
      <c r="AA15" s="44" t="s">
        <v>173</v>
      </c>
      <c r="AB15" s="60">
        <v>0</v>
      </c>
      <c r="AC15" s="53">
        <v>0</v>
      </c>
      <c r="AD15" s="53">
        <v>0</v>
      </c>
      <c r="AE15" s="46">
        <v>135</v>
      </c>
      <c r="AF15" s="46">
        <v>1989</v>
      </c>
      <c r="AG15" s="46">
        <v>250016</v>
      </c>
      <c r="AH15" s="46">
        <v>3034077</v>
      </c>
      <c r="AI15" s="46">
        <v>2</v>
      </c>
      <c r="AJ15" s="46">
        <v>2</v>
      </c>
      <c r="AK15" s="46">
        <v>284</v>
      </c>
      <c r="AL15" s="46">
        <v>2172</v>
      </c>
      <c r="AM15" s="58">
        <v>0</v>
      </c>
      <c r="AN15" s="53">
        <v>0</v>
      </c>
      <c r="AO15" s="53">
        <v>0</v>
      </c>
      <c r="AP15" s="47" t="s">
        <v>173</v>
      </c>
      <c r="AQ15" s="58">
        <v>0</v>
      </c>
      <c r="AR15" s="53">
        <v>0</v>
      </c>
      <c r="AS15" s="53">
        <v>0</v>
      </c>
      <c r="AT15" s="58">
        <v>0</v>
      </c>
      <c r="AU15" s="53">
        <v>0</v>
      </c>
      <c r="AV15" s="53">
        <v>0</v>
      </c>
      <c r="AW15" s="46">
        <v>6</v>
      </c>
      <c r="AX15" s="46">
        <v>10</v>
      </c>
      <c r="AY15" s="46">
        <v>11455</v>
      </c>
      <c r="AZ15" s="46">
        <v>1</v>
      </c>
      <c r="BA15" s="46">
        <v>6</v>
      </c>
      <c r="BB15" s="46">
        <v>4957</v>
      </c>
      <c r="BC15" s="46">
        <v>5</v>
      </c>
      <c r="BD15" s="46">
        <v>4</v>
      </c>
      <c r="BE15" s="46">
        <v>6498</v>
      </c>
      <c r="BF15" s="44" t="s">
        <v>173</v>
      </c>
      <c r="BG15" s="45">
        <v>147</v>
      </c>
      <c r="BH15" s="46">
        <v>468763</v>
      </c>
      <c r="BI15" s="46">
        <v>5609405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49</v>
      </c>
      <c r="BQ15" s="46">
        <v>55483</v>
      </c>
      <c r="BR15" s="46">
        <v>504505</v>
      </c>
      <c r="BS15" s="48" t="s">
        <v>173</v>
      </c>
      <c r="BT15" s="45">
        <v>3</v>
      </c>
      <c r="BU15" s="46">
        <v>3563</v>
      </c>
      <c r="BV15" s="46">
        <v>35887</v>
      </c>
      <c r="BW15" s="53">
        <v>0</v>
      </c>
      <c r="BX15" s="53">
        <v>0</v>
      </c>
      <c r="BY15" s="53">
        <v>0</v>
      </c>
      <c r="BZ15" s="46">
        <v>1</v>
      </c>
      <c r="CA15" s="46">
        <v>3106</v>
      </c>
      <c r="CB15" s="46">
        <v>22311</v>
      </c>
      <c r="CC15" s="46">
        <v>6</v>
      </c>
      <c r="CD15" s="46">
        <v>39897</v>
      </c>
      <c r="CE15" s="46">
        <v>565867</v>
      </c>
      <c r="CF15" s="53">
        <v>0</v>
      </c>
      <c r="CG15" s="53">
        <v>0</v>
      </c>
      <c r="CH15" s="53">
        <v>0</v>
      </c>
      <c r="CI15" s="49" t="s">
        <v>173</v>
      </c>
      <c r="CJ15" s="50">
        <v>83</v>
      </c>
      <c r="CK15" s="50">
        <v>2311</v>
      </c>
      <c r="CL15" s="46">
        <v>338629</v>
      </c>
      <c r="CM15" s="46">
        <v>4115063</v>
      </c>
      <c r="CN15" s="46">
        <v>2</v>
      </c>
      <c r="CO15" s="46">
        <v>2</v>
      </c>
      <c r="CP15" s="46">
        <v>431</v>
      </c>
      <c r="CQ15" s="46">
        <v>3432</v>
      </c>
      <c r="CR15" s="55">
        <v>0</v>
      </c>
      <c r="CS15" s="52">
        <v>0</v>
      </c>
      <c r="CT15" s="52">
        <v>0</v>
      </c>
      <c r="CU15" s="46">
        <v>3</v>
      </c>
      <c r="CV15" s="46">
        <v>27654</v>
      </c>
      <c r="CW15" s="46">
        <v>362340</v>
      </c>
      <c r="CX15" s="55">
        <v>0</v>
      </c>
      <c r="CY15" s="52">
        <v>0</v>
      </c>
      <c r="CZ15" s="52">
        <v>0</v>
      </c>
      <c r="DA15" s="49" t="s">
        <v>173</v>
      </c>
      <c r="DB15" s="46">
        <v>147</v>
      </c>
      <c r="DC15" s="46">
        <v>286</v>
      </c>
      <c r="DD15" s="46">
        <v>468763</v>
      </c>
      <c r="DE15" s="46">
        <v>5609405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49</v>
      </c>
      <c r="DO15" s="46">
        <v>72</v>
      </c>
      <c r="DP15" s="46">
        <v>53943</v>
      </c>
      <c r="DQ15" s="46">
        <v>499610</v>
      </c>
      <c r="DR15" s="54" t="s">
        <v>173</v>
      </c>
      <c r="DS15" s="45">
        <v>95</v>
      </c>
      <c r="DT15" s="46">
        <v>211</v>
      </c>
      <c r="DU15" s="46">
        <v>410975</v>
      </c>
      <c r="DV15" s="46">
        <v>5071694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46">
        <v>3</v>
      </c>
      <c r="EF15" s="46">
        <v>3</v>
      </c>
      <c r="EG15" s="46">
        <v>3845</v>
      </c>
      <c r="EH15" s="46">
        <v>38101</v>
      </c>
      <c r="EI15" s="48" t="s">
        <v>173</v>
      </c>
      <c r="EJ15" s="45">
        <v>147</v>
      </c>
      <c r="EK15" s="46">
        <v>286</v>
      </c>
      <c r="EL15" s="46">
        <v>468763</v>
      </c>
      <c r="EM15" s="46">
        <v>12</v>
      </c>
      <c r="EN15" s="46">
        <v>16</v>
      </c>
      <c r="EO15" s="46">
        <v>6616</v>
      </c>
      <c r="EP15" s="46">
        <v>59</v>
      </c>
      <c r="EQ15" s="46">
        <v>144</v>
      </c>
      <c r="ER15" s="46">
        <v>48096</v>
      </c>
      <c r="ES15" s="46">
        <v>58</v>
      </c>
      <c r="ET15" s="46">
        <v>95</v>
      </c>
      <c r="EU15" s="46">
        <v>84482</v>
      </c>
      <c r="EV15" s="46">
        <v>5</v>
      </c>
      <c r="EW15" s="46">
        <v>5</v>
      </c>
      <c r="EX15" s="46">
        <v>15772</v>
      </c>
      <c r="EY15" s="46">
        <v>8</v>
      </c>
      <c r="EZ15" s="46">
        <v>18</v>
      </c>
      <c r="FA15" s="46">
        <v>155939</v>
      </c>
      <c r="FB15" s="46">
        <v>5</v>
      </c>
      <c r="FC15" s="46">
        <v>8</v>
      </c>
      <c r="FD15" s="46">
        <v>157858</v>
      </c>
      <c r="FE15" s="48" t="s">
        <v>173</v>
      </c>
      <c r="FF15" s="45">
        <v>147</v>
      </c>
      <c r="FG15" s="46">
        <v>286</v>
      </c>
      <c r="FH15" s="46">
        <v>468763</v>
      </c>
      <c r="FI15" s="46">
        <v>5609405</v>
      </c>
      <c r="FJ15" s="55">
        <v>0</v>
      </c>
      <c r="FK15" s="55">
        <v>0</v>
      </c>
      <c r="FL15" s="53">
        <v>0</v>
      </c>
      <c r="FM15" s="53">
        <v>0</v>
      </c>
      <c r="FN15" s="46">
        <v>26</v>
      </c>
      <c r="FO15" s="46">
        <v>31</v>
      </c>
      <c r="FP15" s="46">
        <v>16840</v>
      </c>
      <c r="FQ15" s="46">
        <v>108914</v>
      </c>
      <c r="FR15" s="46">
        <v>23</v>
      </c>
      <c r="FS15" s="46">
        <v>35</v>
      </c>
      <c r="FT15" s="46">
        <v>20653</v>
      </c>
      <c r="FU15" s="46">
        <v>207058</v>
      </c>
      <c r="FV15" s="46">
        <v>14</v>
      </c>
      <c r="FW15" s="46">
        <v>37</v>
      </c>
      <c r="FX15" s="46">
        <v>9534</v>
      </c>
      <c r="FY15" s="49" t="s">
        <v>173</v>
      </c>
      <c r="FZ15" s="45">
        <v>79626</v>
      </c>
      <c r="GA15" s="46">
        <v>33</v>
      </c>
      <c r="GB15" s="46">
        <v>85</v>
      </c>
      <c r="GC15" s="46">
        <v>29876</v>
      </c>
      <c r="GD15" s="46">
        <v>276368</v>
      </c>
      <c r="GE15" s="46">
        <v>30</v>
      </c>
      <c r="GF15" s="46">
        <v>61</v>
      </c>
      <c r="GG15" s="46">
        <v>41058</v>
      </c>
      <c r="GH15" s="46">
        <v>324597</v>
      </c>
      <c r="GI15" s="46">
        <v>2</v>
      </c>
      <c r="GJ15" s="46">
        <v>2</v>
      </c>
      <c r="GK15" s="46">
        <v>1576</v>
      </c>
      <c r="GL15" s="46">
        <v>13845</v>
      </c>
      <c r="GM15" s="46">
        <v>4</v>
      </c>
      <c r="GN15" s="46">
        <v>7</v>
      </c>
      <c r="GO15" s="46">
        <v>28025</v>
      </c>
      <c r="GP15" s="46">
        <v>228385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2</v>
      </c>
      <c r="GW15" s="46">
        <v>2</v>
      </c>
      <c r="GX15" s="46">
        <v>7404</v>
      </c>
      <c r="GY15" s="46">
        <v>81725</v>
      </c>
      <c r="GZ15" s="46">
        <v>8</v>
      </c>
      <c r="HA15" s="46">
        <v>18</v>
      </c>
      <c r="HB15" s="46">
        <v>155939</v>
      </c>
      <c r="HC15" s="46">
        <v>1920053</v>
      </c>
      <c r="HD15" s="46">
        <v>3</v>
      </c>
      <c r="HE15" s="46">
        <v>5</v>
      </c>
      <c r="HF15" s="46">
        <v>90687</v>
      </c>
      <c r="HG15" s="46">
        <v>1363338</v>
      </c>
      <c r="HH15" s="56" t="s">
        <v>173</v>
      </c>
      <c r="HI15" s="46">
        <v>335919</v>
      </c>
      <c r="HJ15" s="46">
        <v>68816</v>
      </c>
      <c r="HK15" s="46">
        <v>468763</v>
      </c>
      <c r="HL15" s="46">
        <v>59151</v>
      </c>
      <c r="HM15" s="46">
        <v>24829</v>
      </c>
      <c r="HN15" s="46">
        <v>303266</v>
      </c>
      <c r="HO15" s="46">
        <v>8505</v>
      </c>
      <c r="HP15" s="46">
        <v>3378</v>
      </c>
      <c r="HQ15" s="46">
        <v>64136</v>
      </c>
      <c r="HR15" s="46">
        <v>82024</v>
      </c>
      <c r="HS15" s="46">
        <v>12395</v>
      </c>
      <c r="HT15" s="46">
        <v>34531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46">
        <v>2412</v>
      </c>
      <c r="IC15" s="46">
        <v>528</v>
      </c>
      <c r="ID15" s="46">
        <v>637</v>
      </c>
      <c r="IE15" s="46">
        <v>89531</v>
      </c>
      <c r="IF15" s="46">
        <v>19694</v>
      </c>
      <c r="IG15" s="46">
        <v>43953</v>
      </c>
      <c r="IH15" s="46">
        <v>85321</v>
      </c>
      <c r="II15" s="46">
        <v>3677</v>
      </c>
      <c r="IJ15" s="46">
        <v>8216</v>
      </c>
      <c r="IK15" s="46">
        <v>5810</v>
      </c>
      <c r="IL15" s="46">
        <v>2236</v>
      </c>
      <c r="IM15" s="46">
        <v>8607</v>
      </c>
      <c r="IN15" s="46">
        <v>3165</v>
      </c>
      <c r="IO15" s="46">
        <v>2079</v>
      </c>
      <c r="IP15" s="46">
        <v>5417</v>
      </c>
    </row>
    <row r="16" spans="1:250" ht="24" customHeight="1" x14ac:dyDescent="0.3">
      <c r="A16" s="44" t="s">
        <v>174</v>
      </c>
      <c r="B16" s="45">
        <v>144</v>
      </c>
      <c r="C16" s="46">
        <v>397801</v>
      </c>
      <c r="D16" s="46">
        <v>4400270</v>
      </c>
      <c r="E16" s="58">
        <v>0</v>
      </c>
      <c r="F16" s="53">
        <v>0</v>
      </c>
      <c r="G16" s="52">
        <v>0</v>
      </c>
      <c r="H16" s="46">
        <v>1</v>
      </c>
      <c r="I16" s="46">
        <v>765</v>
      </c>
      <c r="J16" s="46">
        <v>5283</v>
      </c>
      <c r="K16" s="46">
        <v>30</v>
      </c>
      <c r="L16" s="46">
        <v>68293</v>
      </c>
      <c r="M16" s="46">
        <v>664297</v>
      </c>
      <c r="N16" s="44" t="s">
        <v>174</v>
      </c>
      <c r="O16" s="45">
        <v>1</v>
      </c>
      <c r="P16" s="46">
        <v>34</v>
      </c>
      <c r="Q16" s="46">
        <v>145</v>
      </c>
      <c r="R16" s="46">
        <v>2</v>
      </c>
      <c r="S16" s="46">
        <v>166</v>
      </c>
      <c r="T16" s="46">
        <v>1144</v>
      </c>
      <c r="U16" s="46">
        <v>2</v>
      </c>
      <c r="V16" s="46">
        <v>33802</v>
      </c>
      <c r="W16" s="46">
        <v>370468</v>
      </c>
      <c r="X16" s="46">
        <v>3</v>
      </c>
      <c r="Y16" s="46">
        <v>9375</v>
      </c>
      <c r="Z16" s="46">
        <v>100350</v>
      </c>
      <c r="AA16" s="44" t="s">
        <v>174</v>
      </c>
      <c r="AB16" s="60">
        <v>0</v>
      </c>
      <c r="AC16" s="53">
        <v>0</v>
      </c>
      <c r="AD16" s="53">
        <v>0</v>
      </c>
      <c r="AE16" s="46">
        <v>103</v>
      </c>
      <c r="AF16" s="46">
        <v>2264</v>
      </c>
      <c r="AG16" s="46">
        <v>285032</v>
      </c>
      <c r="AH16" s="46">
        <v>3256026</v>
      </c>
      <c r="AI16" s="46">
        <v>1</v>
      </c>
      <c r="AJ16" s="46">
        <v>1</v>
      </c>
      <c r="AK16" s="46">
        <v>268</v>
      </c>
      <c r="AL16" s="46">
        <v>2056</v>
      </c>
      <c r="AM16" s="58">
        <v>0</v>
      </c>
      <c r="AN16" s="46">
        <v>66</v>
      </c>
      <c r="AO16" s="46">
        <v>501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46">
        <v>2</v>
      </c>
      <c r="AX16" s="46">
        <v>3</v>
      </c>
      <c r="AY16" s="46">
        <v>2850</v>
      </c>
      <c r="AZ16" s="58">
        <v>0</v>
      </c>
      <c r="BA16" s="58">
        <v>0</v>
      </c>
      <c r="BB16" s="52">
        <v>0</v>
      </c>
      <c r="BC16" s="46">
        <v>2</v>
      </c>
      <c r="BD16" s="46">
        <v>3</v>
      </c>
      <c r="BE16" s="46">
        <v>2850</v>
      </c>
      <c r="BF16" s="44" t="s">
        <v>174</v>
      </c>
      <c r="BG16" s="45">
        <v>88</v>
      </c>
      <c r="BH16" s="46">
        <v>331468</v>
      </c>
      <c r="BI16" s="46">
        <v>3349910</v>
      </c>
      <c r="BJ16" s="53">
        <v>0</v>
      </c>
      <c r="BK16" s="53">
        <v>0</v>
      </c>
      <c r="BL16" s="53">
        <v>0</v>
      </c>
      <c r="BM16" s="46">
        <v>1</v>
      </c>
      <c r="BN16" s="46">
        <v>421</v>
      </c>
      <c r="BO16" s="46">
        <v>3155</v>
      </c>
      <c r="BP16" s="46">
        <v>32</v>
      </c>
      <c r="BQ16" s="46">
        <v>194475</v>
      </c>
      <c r="BR16" s="46">
        <v>1955136</v>
      </c>
      <c r="BS16" s="48" t="s">
        <v>174</v>
      </c>
      <c r="BT16" s="45">
        <v>2</v>
      </c>
      <c r="BU16" s="46">
        <v>801</v>
      </c>
      <c r="BV16" s="46">
        <v>6858</v>
      </c>
      <c r="BW16" s="46">
        <v>1</v>
      </c>
      <c r="BX16" s="46">
        <v>257</v>
      </c>
      <c r="BY16" s="46">
        <v>1772</v>
      </c>
      <c r="BZ16" s="53">
        <v>0</v>
      </c>
      <c r="CA16" s="53">
        <v>0</v>
      </c>
      <c r="CB16" s="53">
        <v>0</v>
      </c>
      <c r="CC16" s="46">
        <v>6</v>
      </c>
      <c r="CD16" s="46">
        <v>5884</v>
      </c>
      <c r="CE16" s="46">
        <v>46113</v>
      </c>
      <c r="CF16" s="53">
        <v>0</v>
      </c>
      <c r="CG16" s="53">
        <v>0</v>
      </c>
      <c r="CH16" s="53">
        <v>0</v>
      </c>
      <c r="CI16" s="49" t="s">
        <v>174</v>
      </c>
      <c r="CJ16" s="50">
        <v>44</v>
      </c>
      <c r="CK16" s="50">
        <v>936</v>
      </c>
      <c r="CL16" s="46">
        <v>121714</v>
      </c>
      <c r="CM16" s="46">
        <v>1266033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2</v>
      </c>
      <c r="CV16" s="46">
        <v>7916</v>
      </c>
      <c r="CW16" s="46">
        <v>70843</v>
      </c>
      <c r="CX16" s="55">
        <v>0</v>
      </c>
      <c r="CY16" s="52">
        <v>0</v>
      </c>
      <c r="CZ16" s="52">
        <v>0</v>
      </c>
      <c r="DA16" s="49" t="s">
        <v>174</v>
      </c>
      <c r="DB16" s="46">
        <v>88</v>
      </c>
      <c r="DC16" s="46">
        <v>191</v>
      </c>
      <c r="DD16" s="46">
        <v>331468</v>
      </c>
      <c r="DE16" s="46">
        <v>3349910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23</v>
      </c>
      <c r="DO16" s="46">
        <v>25</v>
      </c>
      <c r="DP16" s="46">
        <v>33009</v>
      </c>
      <c r="DQ16" s="46">
        <v>307765</v>
      </c>
      <c r="DR16" s="54" t="s">
        <v>174</v>
      </c>
      <c r="DS16" s="45">
        <v>61</v>
      </c>
      <c r="DT16" s="46">
        <v>161</v>
      </c>
      <c r="DU16" s="46">
        <v>288512</v>
      </c>
      <c r="DV16" s="46">
        <v>2943515</v>
      </c>
      <c r="DW16" s="46">
        <v>2</v>
      </c>
      <c r="DX16" s="46">
        <v>2</v>
      </c>
      <c r="DY16" s="46">
        <v>8622</v>
      </c>
      <c r="DZ16" s="46">
        <v>87706</v>
      </c>
      <c r="EA16" s="51">
        <v>0</v>
      </c>
      <c r="EB16" s="51">
        <v>0</v>
      </c>
      <c r="EC16" s="52">
        <v>0</v>
      </c>
      <c r="ED16" s="52">
        <v>0</v>
      </c>
      <c r="EE16" s="46">
        <v>2</v>
      </c>
      <c r="EF16" s="46">
        <v>3</v>
      </c>
      <c r="EG16" s="46">
        <v>1325</v>
      </c>
      <c r="EH16" s="46">
        <v>10924</v>
      </c>
      <c r="EI16" s="48" t="s">
        <v>174</v>
      </c>
      <c r="EJ16" s="45">
        <v>88</v>
      </c>
      <c r="EK16" s="46">
        <v>191</v>
      </c>
      <c r="EL16" s="46">
        <v>331468</v>
      </c>
      <c r="EM16" s="46">
        <v>12</v>
      </c>
      <c r="EN16" s="46">
        <v>16</v>
      </c>
      <c r="EO16" s="46">
        <v>7203</v>
      </c>
      <c r="EP16" s="46">
        <v>40</v>
      </c>
      <c r="EQ16" s="46">
        <v>90</v>
      </c>
      <c r="ER16" s="46">
        <v>32223</v>
      </c>
      <c r="ES16" s="46">
        <v>28</v>
      </c>
      <c r="ET16" s="46">
        <v>39</v>
      </c>
      <c r="EU16" s="46">
        <v>89135</v>
      </c>
      <c r="EV16" s="46">
        <v>4</v>
      </c>
      <c r="EW16" s="46">
        <v>36</v>
      </c>
      <c r="EX16" s="46">
        <v>46219</v>
      </c>
      <c r="EY16" s="46">
        <v>4</v>
      </c>
      <c r="EZ16" s="46">
        <v>10</v>
      </c>
      <c r="FA16" s="46">
        <v>156688</v>
      </c>
      <c r="FB16" s="55">
        <v>0</v>
      </c>
      <c r="FC16" s="55">
        <v>0</v>
      </c>
      <c r="FD16" s="59">
        <v>0</v>
      </c>
      <c r="FE16" s="48" t="s">
        <v>174</v>
      </c>
      <c r="FF16" s="45">
        <v>88</v>
      </c>
      <c r="FG16" s="46">
        <v>191</v>
      </c>
      <c r="FH16" s="46">
        <v>331468</v>
      </c>
      <c r="FI16" s="46">
        <v>3349910</v>
      </c>
      <c r="FJ16" s="55">
        <v>0</v>
      </c>
      <c r="FK16" s="55">
        <v>0</v>
      </c>
      <c r="FL16" s="53">
        <v>0</v>
      </c>
      <c r="FM16" s="53">
        <v>0</v>
      </c>
      <c r="FN16" s="46">
        <v>24</v>
      </c>
      <c r="FO16" s="46">
        <v>30</v>
      </c>
      <c r="FP16" s="46">
        <v>15639</v>
      </c>
      <c r="FQ16" s="46">
        <v>108705</v>
      </c>
      <c r="FR16" s="46">
        <v>7</v>
      </c>
      <c r="FS16" s="46">
        <v>7</v>
      </c>
      <c r="FT16" s="46">
        <v>2704</v>
      </c>
      <c r="FU16" s="46">
        <v>25496</v>
      </c>
      <c r="FV16" s="46">
        <v>15</v>
      </c>
      <c r="FW16" s="46">
        <v>45</v>
      </c>
      <c r="FX16" s="46">
        <v>38734</v>
      </c>
      <c r="FY16" s="49" t="s">
        <v>174</v>
      </c>
      <c r="FZ16" s="45">
        <v>322103</v>
      </c>
      <c r="GA16" s="46">
        <v>17</v>
      </c>
      <c r="GB16" s="46">
        <v>43</v>
      </c>
      <c r="GC16" s="46">
        <v>123441</v>
      </c>
      <c r="GD16" s="46">
        <v>1326706</v>
      </c>
      <c r="GE16" s="46">
        <v>17</v>
      </c>
      <c r="GF16" s="46">
        <v>22</v>
      </c>
      <c r="GG16" s="46">
        <v>38690</v>
      </c>
      <c r="GH16" s="46">
        <v>296266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45">
        <v>1</v>
      </c>
      <c r="GS16" s="46">
        <v>1</v>
      </c>
      <c r="GT16" s="46">
        <v>2904</v>
      </c>
      <c r="GU16" s="46">
        <v>26108</v>
      </c>
      <c r="GV16" s="46">
        <v>4</v>
      </c>
      <c r="GW16" s="46">
        <v>36</v>
      </c>
      <c r="GX16" s="46">
        <v>54399</v>
      </c>
      <c r="GY16" s="46">
        <v>579330</v>
      </c>
      <c r="GZ16" s="46">
        <v>3</v>
      </c>
      <c r="HA16" s="46">
        <v>7</v>
      </c>
      <c r="HB16" s="46">
        <v>54957</v>
      </c>
      <c r="HC16" s="46">
        <v>665196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375333</v>
      </c>
      <c r="HJ16" s="46">
        <v>86889</v>
      </c>
      <c r="HK16" s="46">
        <v>331468</v>
      </c>
      <c r="HL16" s="46">
        <v>21293</v>
      </c>
      <c r="HM16" s="46">
        <v>8607</v>
      </c>
      <c r="HN16" s="46">
        <v>78113</v>
      </c>
      <c r="HO16" s="46">
        <v>74</v>
      </c>
      <c r="HP16" s="46">
        <v>42</v>
      </c>
      <c r="HQ16" s="46">
        <v>134</v>
      </c>
      <c r="HR16" s="46">
        <v>89431</v>
      </c>
      <c r="HS16" s="46">
        <v>16187</v>
      </c>
      <c r="HT16" s="46">
        <v>44219</v>
      </c>
      <c r="HU16" s="46">
        <v>11440</v>
      </c>
      <c r="HV16" s="46">
        <v>2796</v>
      </c>
      <c r="HW16" s="46">
        <v>11894</v>
      </c>
      <c r="HX16" s="57" t="s">
        <v>174</v>
      </c>
      <c r="HY16" s="62">
        <v>0</v>
      </c>
      <c r="HZ16" s="52">
        <v>0</v>
      </c>
      <c r="IA16" s="52">
        <v>0</v>
      </c>
      <c r="IB16" s="46">
        <v>578</v>
      </c>
      <c r="IC16" s="46">
        <v>220</v>
      </c>
      <c r="ID16" s="46">
        <v>734</v>
      </c>
      <c r="IE16" s="46">
        <v>176798</v>
      </c>
      <c r="IF16" s="46">
        <v>47786</v>
      </c>
      <c r="IG16" s="46">
        <v>154802</v>
      </c>
      <c r="IH16" s="46">
        <v>6848</v>
      </c>
      <c r="II16" s="46">
        <v>2391</v>
      </c>
      <c r="IJ16" s="46">
        <v>7938</v>
      </c>
      <c r="IK16" s="46">
        <v>651</v>
      </c>
      <c r="IL16" s="46">
        <v>360</v>
      </c>
      <c r="IM16" s="46">
        <v>1508</v>
      </c>
      <c r="IN16" s="46">
        <v>68220</v>
      </c>
      <c r="IO16" s="46">
        <v>8500</v>
      </c>
      <c r="IP16" s="46">
        <v>32126</v>
      </c>
    </row>
    <row r="17" spans="1:250" ht="24" customHeight="1" x14ac:dyDescent="0.3">
      <c r="A17" s="44" t="s">
        <v>175</v>
      </c>
      <c r="B17" s="45">
        <v>179</v>
      </c>
      <c r="C17" s="46">
        <v>507259</v>
      </c>
      <c r="D17" s="46">
        <v>5629393</v>
      </c>
      <c r="E17" s="58">
        <v>0</v>
      </c>
      <c r="F17" s="53">
        <v>0</v>
      </c>
      <c r="G17" s="52">
        <v>0</v>
      </c>
      <c r="H17" s="46">
        <v>1</v>
      </c>
      <c r="I17" s="46">
        <v>1037</v>
      </c>
      <c r="J17" s="46">
        <v>8237</v>
      </c>
      <c r="K17" s="46">
        <v>29</v>
      </c>
      <c r="L17" s="46">
        <v>81704</v>
      </c>
      <c r="M17" s="46">
        <v>776882</v>
      </c>
      <c r="N17" s="44" t="s">
        <v>175</v>
      </c>
      <c r="O17" s="45">
        <v>2</v>
      </c>
      <c r="P17" s="46">
        <v>14803</v>
      </c>
      <c r="Q17" s="46">
        <v>112058</v>
      </c>
      <c r="R17" s="46">
        <v>2</v>
      </c>
      <c r="S17" s="46">
        <v>2760</v>
      </c>
      <c r="T17" s="46">
        <v>30514</v>
      </c>
      <c r="U17" s="46">
        <v>1</v>
      </c>
      <c r="V17" s="46">
        <v>33150</v>
      </c>
      <c r="W17" s="46">
        <v>372014</v>
      </c>
      <c r="X17" s="46">
        <v>3</v>
      </c>
      <c r="Y17" s="46">
        <v>2625</v>
      </c>
      <c r="Z17" s="46">
        <v>22779</v>
      </c>
      <c r="AA17" s="44" t="s">
        <v>175</v>
      </c>
      <c r="AB17" s="45">
        <v>2</v>
      </c>
      <c r="AC17" s="46">
        <v>23729</v>
      </c>
      <c r="AD17" s="46">
        <v>253452</v>
      </c>
      <c r="AE17" s="46">
        <v>136</v>
      </c>
      <c r="AF17" s="46">
        <v>2752</v>
      </c>
      <c r="AG17" s="46">
        <v>328720</v>
      </c>
      <c r="AH17" s="46">
        <v>3883779</v>
      </c>
      <c r="AI17" s="46">
        <v>2</v>
      </c>
      <c r="AJ17" s="46">
        <v>2</v>
      </c>
      <c r="AK17" s="46">
        <v>617</v>
      </c>
      <c r="AL17" s="46">
        <v>6836</v>
      </c>
      <c r="AM17" s="58">
        <v>0</v>
      </c>
      <c r="AN17" s="53">
        <v>0</v>
      </c>
      <c r="AO17" s="53">
        <v>0</v>
      </c>
      <c r="AP17" s="47" t="s">
        <v>175</v>
      </c>
      <c r="AQ17" s="46">
        <v>1</v>
      </c>
      <c r="AR17" s="46">
        <v>18114</v>
      </c>
      <c r="AS17" s="46">
        <v>162842</v>
      </c>
      <c r="AT17" s="58">
        <v>0</v>
      </c>
      <c r="AU17" s="53">
        <v>0</v>
      </c>
      <c r="AV17" s="53">
        <v>0</v>
      </c>
      <c r="AW17" s="46">
        <v>6</v>
      </c>
      <c r="AX17" s="46">
        <v>10</v>
      </c>
      <c r="AY17" s="46">
        <v>18972</v>
      </c>
      <c r="AZ17" s="46">
        <v>4</v>
      </c>
      <c r="BA17" s="46">
        <v>9</v>
      </c>
      <c r="BB17" s="46">
        <v>2357</v>
      </c>
      <c r="BC17" s="46">
        <v>2</v>
      </c>
      <c r="BD17" s="46">
        <v>1</v>
      </c>
      <c r="BE17" s="46">
        <v>16615</v>
      </c>
      <c r="BF17" s="44" t="s">
        <v>175</v>
      </c>
      <c r="BG17" s="45">
        <v>116</v>
      </c>
      <c r="BH17" s="46">
        <v>511323</v>
      </c>
      <c r="BI17" s="46">
        <v>5810394</v>
      </c>
      <c r="BJ17" s="53">
        <v>0</v>
      </c>
      <c r="BK17" s="53">
        <v>0</v>
      </c>
      <c r="BL17" s="53">
        <v>0</v>
      </c>
      <c r="BM17" s="46">
        <v>1</v>
      </c>
      <c r="BN17" s="46">
        <v>5521</v>
      </c>
      <c r="BO17" s="46">
        <v>51721</v>
      </c>
      <c r="BP17" s="46">
        <v>31</v>
      </c>
      <c r="BQ17" s="46">
        <v>80069</v>
      </c>
      <c r="BR17" s="46">
        <v>617865</v>
      </c>
      <c r="BS17" s="48" t="s">
        <v>175</v>
      </c>
      <c r="BT17" s="45">
        <v>3</v>
      </c>
      <c r="BU17" s="46">
        <v>3685</v>
      </c>
      <c r="BV17" s="46">
        <v>19143</v>
      </c>
      <c r="BW17" s="46">
        <v>1</v>
      </c>
      <c r="BX17" s="46">
        <v>2737</v>
      </c>
      <c r="BY17" s="46">
        <v>23187</v>
      </c>
      <c r="BZ17" s="46">
        <v>2</v>
      </c>
      <c r="CA17" s="46">
        <v>4218</v>
      </c>
      <c r="CB17" s="46">
        <v>36132</v>
      </c>
      <c r="CC17" s="46">
        <v>6</v>
      </c>
      <c r="CD17" s="46">
        <v>6020</v>
      </c>
      <c r="CE17" s="46">
        <v>49045</v>
      </c>
      <c r="CF17" s="46">
        <v>2</v>
      </c>
      <c r="CG17" s="46">
        <v>2015</v>
      </c>
      <c r="CH17" s="46">
        <v>13908</v>
      </c>
      <c r="CI17" s="49" t="s">
        <v>175</v>
      </c>
      <c r="CJ17" s="50">
        <v>66</v>
      </c>
      <c r="CK17" s="50">
        <v>2897</v>
      </c>
      <c r="CL17" s="46">
        <v>391793</v>
      </c>
      <c r="CM17" s="46">
        <v>4818445</v>
      </c>
      <c r="CN17" s="46">
        <v>1</v>
      </c>
      <c r="CO17" s="46">
        <v>1</v>
      </c>
      <c r="CP17" s="46">
        <v>311</v>
      </c>
      <c r="CQ17" s="46">
        <v>2484</v>
      </c>
      <c r="CR17" s="46">
        <v>1</v>
      </c>
      <c r="CS17" s="46">
        <v>149</v>
      </c>
      <c r="CT17" s="46">
        <v>1041</v>
      </c>
      <c r="CU17" s="46">
        <v>2</v>
      </c>
      <c r="CV17" s="46">
        <v>14805</v>
      </c>
      <c r="CW17" s="46">
        <v>177423</v>
      </c>
      <c r="CX17" s="55">
        <v>0</v>
      </c>
      <c r="CY17" s="52">
        <v>0</v>
      </c>
      <c r="CZ17" s="52">
        <v>0</v>
      </c>
      <c r="DA17" s="49" t="s">
        <v>175</v>
      </c>
      <c r="DB17" s="46">
        <v>116</v>
      </c>
      <c r="DC17" s="46">
        <v>285</v>
      </c>
      <c r="DD17" s="46">
        <v>511323</v>
      </c>
      <c r="DE17" s="46">
        <v>5810394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27</v>
      </c>
      <c r="DO17" s="46">
        <v>39</v>
      </c>
      <c r="DP17" s="46">
        <v>57825</v>
      </c>
      <c r="DQ17" s="46">
        <v>441601</v>
      </c>
      <c r="DR17" s="54" t="s">
        <v>175</v>
      </c>
      <c r="DS17" s="45">
        <v>84</v>
      </c>
      <c r="DT17" s="46">
        <v>241</v>
      </c>
      <c r="DU17" s="46">
        <v>450892</v>
      </c>
      <c r="DV17" s="46">
        <v>5346274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46">
        <v>5</v>
      </c>
      <c r="EF17" s="46">
        <v>5</v>
      </c>
      <c r="EG17" s="46">
        <v>2606</v>
      </c>
      <c r="EH17" s="46">
        <v>22519</v>
      </c>
      <c r="EI17" s="48" t="s">
        <v>175</v>
      </c>
      <c r="EJ17" s="45">
        <v>116</v>
      </c>
      <c r="EK17" s="46">
        <v>285</v>
      </c>
      <c r="EL17" s="46">
        <v>511323</v>
      </c>
      <c r="EM17" s="46">
        <v>13</v>
      </c>
      <c r="EN17" s="46">
        <v>16</v>
      </c>
      <c r="EO17" s="46">
        <v>4824</v>
      </c>
      <c r="EP17" s="46">
        <v>50</v>
      </c>
      <c r="EQ17" s="46">
        <v>166</v>
      </c>
      <c r="ER17" s="46">
        <v>74730</v>
      </c>
      <c r="ES17" s="46">
        <v>38</v>
      </c>
      <c r="ET17" s="46">
        <v>72</v>
      </c>
      <c r="EU17" s="46">
        <v>119558</v>
      </c>
      <c r="EV17" s="46">
        <v>7</v>
      </c>
      <c r="EW17" s="46">
        <v>12</v>
      </c>
      <c r="EX17" s="46">
        <v>68430</v>
      </c>
      <c r="EY17" s="46">
        <v>6</v>
      </c>
      <c r="EZ17" s="46">
        <v>11</v>
      </c>
      <c r="FA17" s="46">
        <v>91420</v>
      </c>
      <c r="FB17" s="46">
        <v>2</v>
      </c>
      <c r="FC17" s="46">
        <v>8</v>
      </c>
      <c r="FD17" s="46">
        <v>152361</v>
      </c>
      <c r="FE17" s="48" t="s">
        <v>175</v>
      </c>
      <c r="FF17" s="45">
        <v>116</v>
      </c>
      <c r="FG17" s="46">
        <v>285</v>
      </c>
      <c r="FH17" s="46">
        <v>511323</v>
      </c>
      <c r="FI17" s="46">
        <v>5810394</v>
      </c>
      <c r="FJ17" s="55">
        <v>0</v>
      </c>
      <c r="FK17" s="55">
        <v>0</v>
      </c>
      <c r="FL17" s="53">
        <v>0</v>
      </c>
      <c r="FM17" s="53">
        <v>0</v>
      </c>
      <c r="FN17" s="46">
        <v>25</v>
      </c>
      <c r="FO17" s="46">
        <v>35</v>
      </c>
      <c r="FP17" s="46">
        <v>27226</v>
      </c>
      <c r="FQ17" s="46">
        <v>185080</v>
      </c>
      <c r="FR17" s="46">
        <v>8</v>
      </c>
      <c r="FS17" s="46">
        <v>13</v>
      </c>
      <c r="FT17" s="46">
        <v>16782</v>
      </c>
      <c r="FU17" s="46">
        <v>136793</v>
      </c>
      <c r="FV17" s="46">
        <v>11</v>
      </c>
      <c r="FW17" s="46">
        <v>33</v>
      </c>
      <c r="FX17" s="46">
        <v>14630</v>
      </c>
      <c r="FY17" s="49" t="s">
        <v>175</v>
      </c>
      <c r="FZ17" s="45">
        <v>114195</v>
      </c>
      <c r="GA17" s="46">
        <v>24</v>
      </c>
      <c r="GB17" s="46">
        <v>106</v>
      </c>
      <c r="GC17" s="46">
        <v>34454</v>
      </c>
      <c r="GD17" s="46">
        <v>277917</v>
      </c>
      <c r="GE17" s="46">
        <v>27</v>
      </c>
      <c r="GF17" s="46">
        <v>53</v>
      </c>
      <c r="GG17" s="46">
        <v>48950</v>
      </c>
      <c r="GH17" s="46">
        <v>374876</v>
      </c>
      <c r="GI17" s="46">
        <v>2</v>
      </c>
      <c r="GJ17" s="46">
        <v>2</v>
      </c>
      <c r="GK17" s="46">
        <v>5056</v>
      </c>
      <c r="GL17" s="46">
        <v>45384</v>
      </c>
      <c r="GM17" s="46">
        <v>2</v>
      </c>
      <c r="GN17" s="46">
        <v>9</v>
      </c>
      <c r="GO17" s="46">
        <v>30802</v>
      </c>
      <c r="GP17" s="46">
        <v>292318</v>
      </c>
      <c r="GQ17" s="49" t="s">
        <v>175</v>
      </c>
      <c r="GR17" s="45">
        <v>2</v>
      </c>
      <c r="GS17" s="46">
        <v>3</v>
      </c>
      <c r="GT17" s="46">
        <v>13312</v>
      </c>
      <c r="GU17" s="46">
        <v>111168</v>
      </c>
      <c r="GV17" s="46">
        <v>5</v>
      </c>
      <c r="GW17" s="46">
        <v>8</v>
      </c>
      <c r="GX17" s="46">
        <v>42580</v>
      </c>
      <c r="GY17" s="46">
        <v>447400</v>
      </c>
      <c r="GZ17" s="46">
        <v>8</v>
      </c>
      <c r="HA17" s="46">
        <v>15</v>
      </c>
      <c r="HB17" s="46">
        <v>125170</v>
      </c>
      <c r="HC17" s="46">
        <v>1525336</v>
      </c>
      <c r="HD17" s="46">
        <v>1</v>
      </c>
      <c r="HE17" s="46">
        <v>1</v>
      </c>
      <c r="HF17" s="46">
        <v>22800</v>
      </c>
      <c r="HG17" s="46">
        <v>330607</v>
      </c>
      <c r="HH17" s="56" t="s">
        <v>175</v>
      </c>
      <c r="HI17" s="46">
        <v>579452</v>
      </c>
      <c r="HJ17" s="46">
        <v>79972</v>
      </c>
      <c r="HK17" s="46">
        <v>511323</v>
      </c>
      <c r="HL17" s="46">
        <v>54516</v>
      </c>
      <c r="HM17" s="46">
        <v>23431</v>
      </c>
      <c r="HN17" s="46">
        <v>253641</v>
      </c>
      <c r="HO17" s="46">
        <v>395</v>
      </c>
      <c r="HP17" s="46">
        <v>277</v>
      </c>
      <c r="HQ17" s="46">
        <v>1335</v>
      </c>
      <c r="HR17" s="46">
        <v>69443</v>
      </c>
      <c r="HS17" s="46">
        <v>14981</v>
      </c>
      <c r="HT17" s="46">
        <v>43521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170259</v>
      </c>
      <c r="IF17" s="46">
        <v>26305</v>
      </c>
      <c r="IG17" s="46">
        <v>64084</v>
      </c>
      <c r="IH17" s="46">
        <v>131939</v>
      </c>
      <c r="II17" s="46">
        <v>11462</v>
      </c>
      <c r="IJ17" s="46">
        <v>137984</v>
      </c>
      <c r="IK17" s="46">
        <v>600</v>
      </c>
      <c r="IL17" s="46">
        <v>240</v>
      </c>
      <c r="IM17" s="46">
        <v>742</v>
      </c>
      <c r="IN17" s="46">
        <v>152300</v>
      </c>
      <c r="IO17" s="46">
        <v>3276</v>
      </c>
      <c r="IP17" s="46">
        <v>10016</v>
      </c>
    </row>
    <row r="18" spans="1:250" ht="24" customHeight="1" x14ac:dyDescent="0.3">
      <c r="A18" s="44" t="s">
        <v>176</v>
      </c>
      <c r="B18" s="45">
        <v>705</v>
      </c>
      <c r="C18" s="46">
        <v>1443924</v>
      </c>
      <c r="D18" s="46">
        <v>16063844</v>
      </c>
      <c r="E18" s="46">
        <v>1</v>
      </c>
      <c r="F18" s="46">
        <v>3101</v>
      </c>
      <c r="G18" s="46">
        <v>34356</v>
      </c>
      <c r="H18" s="46">
        <v>4</v>
      </c>
      <c r="I18" s="46">
        <v>13326</v>
      </c>
      <c r="J18" s="46">
        <v>141877</v>
      </c>
      <c r="K18" s="46">
        <v>82</v>
      </c>
      <c r="L18" s="46">
        <v>321893</v>
      </c>
      <c r="M18" s="46">
        <v>3196356</v>
      </c>
      <c r="N18" s="44" t="s">
        <v>176</v>
      </c>
      <c r="O18" s="45">
        <v>6</v>
      </c>
      <c r="P18" s="46">
        <v>4095</v>
      </c>
      <c r="Q18" s="46">
        <v>32967</v>
      </c>
      <c r="R18" s="46">
        <v>2</v>
      </c>
      <c r="S18" s="46">
        <v>1162</v>
      </c>
      <c r="T18" s="46">
        <v>8794</v>
      </c>
      <c r="U18" s="46">
        <v>4</v>
      </c>
      <c r="V18" s="46">
        <v>37518</v>
      </c>
      <c r="W18" s="46">
        <v>285123</v>
      </c>
      <c r="X18" s="46">
        <v>22</v>
      </c>
      <c r="Y18" s="46">
        <v>13268</v>
      </c>
      <c r="Z18" s="46">
        <v>126700</v>
      </c>
      <c r="AA18" s="44" t="s">
        <v>176</v>
      </c>
      <c r="AB18" s="45">
        <v>1</v>
      </c>
      <c r="AC18" s="46">
        <v>819</v>
      </c>
      <c r="AD18" s="46">
        <v>6783</v>
      </c>
      <c r="AE18" s="46">
        <v>564</v>
      </c>
      <c r="AF18" s="46">
        <v>8296</v>
      </c>
      <c r="AG18" s="46">
        <v>1042074</v>
      </c>
      <c r="AH18" s="46">
        <v>12179777</v>
      </c>
      <c r="AI18" s="46">
        <v>14</v>
      </c>
      <c r="AJ18" s="46">
        <v>15</v>
      </c>
      <c r="AK18" s="46">
        <v>4186</v>
      </c>
      <c r="AL18" s="46">
        <v>33413</v>
      </c>
      <c r="AM18" s="46">
        <v>1</v>
      </c>
      <c r="AN18" s="46">
        <v>844</v>
      </c>
      <c r="AO18" s="46">
        <v>6380</v>
      </c>
      <c r="AP18" s="47" t="s">
        <v>176</v>
      </c>
      <c r="AQ18" s="46">
        <v>2</v>
      </c>
      <c r="AR18" s="46">
        <v>1638</v>
      </c>
      <c r="AS18" s="46">
        <v>11318</v>
      </c>
      <c r="AT18" s="46">
        <v>2</v>
      </c>
      <c r="AU18" s="46">
        <v>1638</v>
      </c>
      <c r="AV18" s="46">
        <v>11318</v>
      </c>
      <c r="AW18" s="46">
        <v>19</v>
      </c>
      <c r="AX18" s="46">
        <v>48</v>
      </c>
      <c r="AY18" s="46">
        <v>29960</v>
      </c>
      <c r="AZ18" s="46">
        <v>12</v>
      </c>
      <c r="BA18" s="46">
        <v>42</v>
      </c>
      <c r="BB18" s="46">
        <v>5307</v>
      </c>
      <c r="BC18" s="46">
        <v>7</v>
      </c>
      <c r="BD18" s="46">
        <v>6</v>
      </c>
      <c r="BE18" s="46">
        <v>24653</v>
      </c>
      <c r="BF18" s="44" t="s">
        <v>176</v>
      </c>
      <c r="BG18" s="45">
        <v>371</v>
      </c>
      <c r="BH18" s="46">
        <v>1514817</v>
      </c>
      <c r="BI18" s="46">
        <v>16836600</v>
      </c>
      <c r="BJ18" s="53">
        <v>0</v>
      </c>
      <c r="BK18" s="53">
        <v>0</v>
      </c>
      <c r="BL18" s="53">
        <v>0</v>
      </c>
      <c r="BM18" s="46">
        <v>3</v>
      </c>
      <c r="BN18" s="46">
        <v>6155</v>
      </c>
      <c r="BO18" s="46">
        <v>48660</v>
      </c>
      <c r="BP18" s="46">
        <v>74</v>
      </c>
      <c r="BQ18" s="46">
        <v>143807</v>
      </c>
      <c r="BR18" s="46">
        <v>1151000</v>
      </c>
      <c r="BS18" s="48" t="s">
        <v>176</v>
      </c>
      <c r="BT18" s="45">
        <v>6</v>
      </c>
      <c r="BU18" s="46">
        <v>5342</v>
      </c>
      <c r="BV18" s="46">
        <v>49034</v>
      </c>
      <c r="BW18" s="46">
        <v>2</v>
      </c>
      <c r="BX18" s="46">
        <v>1196</v>
      </c>
      <c r="BY18" s="46">
        <v>7560</v>
      </c>
      <c r="BZ18" s="46">
        <v>2</v>
      </c>
      <c r="CA18" s="46">
        <v>36955</v>
      </c>
      <c r="CB18" s="46">
        <v>254992</v>
      </c>
      <c r="CC18" s="46">
        <v>15</v>
      </c>
      <c r="CD18" s="46">
        <v>55020</v>
      </c>
      <c r="CE18" s="46">
        <v>689106</v>
      </c>
      <c r="CF18" s="46">
        <v>1</v>
      </c>
      <c r="CG18" s="46">
        <v>3492</v>
      </c>
      <c r="CH18" s="46">
        <v>25497</v>
      </c>
      <c r="CI18" s="49" t="s">
        <v>176</v>
      </c>
      <c r="CJ18" s="50">
        <v>247</v>
      </c>
      <c r="CK18" s="50">
        <v>7889</v>
      </c>
      <c r="CL18" s="46">
        <v>1188750</v>
      </c>
      <c r="CM18" s="46">
        <v>13598161</v>
      </c>
      <c r="CN18" s="46">
        <v>6</v>
      </c>
      <c r="CO18" s="46">
        <v>6</v>
      </c>
      <c r="CP18" s="46">
        <v>1881</v>
      </c>
      <c r="CQ18" s="46">
        <v>15338</v>
      </c>
      <c r="CR18" s="46">
        <v>1</v>
      </c>
      <c r="CS18" s="46">
        <v>261</v>
      </c>
      <c r="CT18" s="46">
        <v>2889</v>
      </c>
      <c r="CU18" s="46">
        <v>14</v>
      </c>
      <c r="CV18" s="46">
        <v>71958</v>
      </c>
      <c r="CW18" s="46">
        <v>994363</v>
      </c>
      <c r="CX18" s="55">
        <v>0</v>
      </c>
      <c r="CY18" s="52">
        <v>0</v>
      </c>
      <c r="CZ18" s="52">
        <v>0</v>
      </c>
      <c r="DA18" s="49" t="s">
        <v>176</v>
      </c>
      <c r="DB18" s="46">
        <v>371</v>
      </c>
      <c r="DC18" s="46">
        <v>831</v>
      </c>
      <c r="DD18" s="46">
        <v>1514817</v>
      </c>
      <c r="DE18" s="46">
        <v>16836600</v>
      </c>
      <c r="DF18" s="46">
        <v>7</v>
      </c>
      <c r="DG18" s="46">
        <v>16</v>
      </c>
      <c r="DH18" s="46">
        <v>3326</v>
      </c>
      <c r="DI18" s="46">
        <v>16986</v>
      </c>
      <c r="DJ18" s="46">
        <v>1</v>
      </c>
      <c r="DK18" s="46">
        <v>5</v>
      </c>
      <c r="DL18" s="46">
        <v>2458</v>
      </c>
      <c r="DM18" s="46">
        <v>9964</v>
      </c>
      <c r="DN18" s="46">
        <v>94</v>
      </c>
      <c r="DO18" s="46">
        <v>107</v>
      </c>
      <c r="DP18" s="46">
        <v>75947</v>
      </c>
      <c r="DQ18" s="46">
        <v>634210</v>
      </c>
      <c r="DR18" s="54" t="s">
        <v>176</v>
      </c>
      <c r="DS18" s="45">
        <v>261</v>
      </c>
      <c r="DT18" s="46">
        <v>691</v>
      </c>
      <c r="DU18" s="46">
        <v>1334069</v>
      </c>
      <c r="DV18" s="46">
        <v>14821391</v>
      </c>
      <c r="DW18" s="46">
        <v>5</v>
      </c>
      <c r="DX18" s="46">
        <v>7</v>
      </c>
      <c r="DY18" s="46">
        <v>96119</v>
      </c>
      <c r="DZ18" s="46">
        <v>1328665</v>
      </c>
      <c r="EA18" s="51">
        <v>0</v>
      </c>
      <c r="EB18" s="51">
        <v>0</v>
      </c>
      <c r="EC18" s="52">
        <v>0</v>
      </c>
      <c r="ED18" s="52">
        <v>0</v>
      </c>
      <c r="EE18" s="46">
        <v>3</v>
      </c>
      <c r="EF18" s="46">
        <v>5</v>
      </c>
      <c r="EG18" s="46">
        <v>2898</v>
      </c>
      <c r="EH18" s="46">
        <v>25384</v>
      </c>
      <c r="EI18" s="48" t="s">
        <v>176</v>
      </c>
      <c r="EJ18" s="45">
        <v>371</v>
      </c>
      <c r="EK18" s="46">
        <v>831</v>
      </c>
      <c r="EL18" s="46">
        <v>1514817</v>
      </c>
      <c r="EM18" s="46">
        <v>52</v>
      </c>
      <c r="EN18" s="46">
        <v>58</v>
      </c>
      <c r="EO18" s="46">
        <v>19200</v>
      </c>
      <c r="EP18" s="46">
        <v>154</v>
      </c>
      <c r="EQ18" s="46">
        <v>408</v>
      </c>
      <c r="ER18" s="46">
        <v>128267</v>
      </c>
      <c r="ES18" s="46">
        <v>115</v>
      </c>
      <c r="ET18" s="46">
        <v>247</v>
      </c>
      <c r="EU18" s="46">
        <v>381340</v>
      </c>
      <c r="EV18" s="46">
        <v>22</v>
      </c>
      <c r="EW18" s="46">
        <v>41</v>
      </c>
      <c r="EX18" s="46">
        <v>344924</v>
      </c>
      <c r="EY18" s="46">
        <v>22</v>
      </c>
      <c r="EZ18" s="46">
        <v>58</v>
      </c>
      <c r="FA18" s="46">
        <v>418644</v>
      </c>
      <c r="FB18" s="46">
        <v>6</v>
      </c>
      <c r="FC18" s="46">
        <v>19</v>
      </c>
      <c r="FD18" s="46">
        <v>222442</v>
      </c>
      <c r="FE18" s="48" t="s">
        <v>176</v>
      </c>
      <c r="FF18" s="45">
        <v>371</v>
      </c>
      <c r="FG18" s="46">
        <v>831</v>
      </c>
      <c r="FH18" s="46">
        <v>1514817</v>
      </c>
      <c r="FI18" s="46">
        <v>16836600</v>
      </c>
      <c r="FJ18" s="55">
        <v>0</v>
      </c>
      <c r="FK18" s="55">
        <v>0</v>
      </c>
      <c r="FL18" s="53">
        <v>0</v>
      </c>
      <c r="FM18" s="53">
        <v>0</v>
      </c>
      <c r="FN18" s="46">
        <v>67</v>
      </c>
      <c r="FO18" s="46">
        <v>74</v>
      </c>
      <c r="FP18" s="46">
        <v>36254</v>
      </c>
      <c r="FQ18" s="46">
        <v>235586</v>
      </c>
      <c r="FR18" s="46">
        <v>34</v>
      </c>
      <c r="FS18" s="46">
        <v>50</v>
      </c>
      <c r="FT18" s="46">
        <v>31964</v>
      </c>
      <c r="FU18" s="46">
        <v>278499</v>
      </c>
      <c r="FV18" s="46">
        <v>49</v>
      </c>
      <c r="FW18" s="46">
        <v>112</v>
      </c>
      <c r="FX18" s="46">
        <v>35996</v>
      </c>
      <c r="FY18" s="49" t="s">
        <v>176</v>
      </c>
      <c r="FZ18" s="45">
        <v>299305</v>
      </c>
      <c r="GA18" s="46">
        <v>75</v>
      </c>
      <c r="GB18" s="46">
        <v>254</v>
      </c>
      <c r="GC18" s="46">
        <v>78844</v>
      </c>
      <c r="GD18" s="46">
        <v>628481</v>
      </c>
      <c r="GE18" s="46">
        <v>83</v>
      </c>
      <c r="GF18" s="46">
        <v>186</v>
      </c>
      <c r="GG18" s="46">
        <v>142791</v>
      </c>
      <c r="GH18" s="46">
        <v>1135596</v>
      </c>
      <c r="GI18" s="46">
        <v>4</v>
      </c>
      <c r="GJ18" s="46">
        <v>4</v>
      </c>
      <c r="GK18" s="46">
        <v>11702</v>
      </c>
      <c r="GL18" s="46">
        <v>101461</v>
      </c>
      <c r="GM18" s="46">
        <v>10</v>
      </c>
      <c r="GN18" s="46">
        <v>28</v>
      </c>
      <c r="GO18" s="46">
        <v>176750</v>
      </c>
      <c r="GP18" s="46">
        <v>1617332</v>
      </c>
      <c r="GQ18" s="49" t="s">
        <v>176</v>
      </c>
      <c r="GR18" s="45">
        <v>3</v>
      </c>
      <c r="GS18" s="46">
        <v>9</v>
      </c>
      <c r="GT18" s="46">
        <v>57816</v>
      </c>
      <c r="GU18" s="46">
        <v>514154</v>
      </c>
      <c r="GV18" s="46">
        <v>16</v>
      </c>
      <c r="GW18" s="46">
        <v>33</v>
      </c>
      <c r="GX18" s="46">
        <v>233053</v>
      </c>
      <c r="GY18" s="46">
        <v>2561560</v>
      </c>
      <c r="GZ18" s="46">
        <v>22</v>
      </c>
      <c r="HA18" s="46">
        <v>57</v>
      </c>
      <c r="HB18" s="46">
        <v>446391</v>
      </c>
      <c r="HC18" s="46">
        <v>5526687</v>
      </c>
      <c r="HD18" s="46">
        <v>7</v>
      </c>
      <c r="HE18" s="46">
        <v>19</v>
      </c>
      <c r="HF18" s="46">
        <v>228151</v>
      </c>
      <c r="HG18" s="46">
        <v>3379774</v>
      </c>
      <c r="HH18" s="56" t="s">
        <v>176</v>
      </c>
      <c r="HI18" s="46">
        <v>1686960</v>
      </c>
      <c r="HJ18" s="46">
        <v>209009</v>
      </c>
      <c r="HK18" s="46">
        <v>1514817</v>
      </c>
      <c r="HL18" s="46">
        <v>196609</v>
      </c>
      <c r="HM18" s="46">
        <v>81296</v>
      </c>
      <c r="HN18" s="46">
        <v>877150</v>
      </c>
      <c r="HO18" s="46">
        <v>36876</v>
      </c>
      <c r="HP18" s="46">
        <v>18287</v>
      </c>
      <c r="HQ18" s="46">
        <v>276116</v>
      </c>
      <c r="HR18" s="46">
        <v>751769</v>
      </c>
      <c r="HS18" s="46">
        <v>25595</v>
      </c>
      <c r="HT18" s="46">
        <v>74764</v>
      </c>
      <c r="HU18" s="52">
        <v>0</v>
      </c>
      <c r="HV18" s="52">
        <v>0</v>
      </c>
      <c r="HW18" s="52">
        <v>0</v>
      </c>
      <c r="HX18" s="57" t="s">
        <v>176</v>
      </c>
      <c r="HY18" s="45">
        <v>182416</v>
      </c>
      <c r="HZ18" s="46">
        <v>485</v>
      </c>
      <c r="IA18" s="46">
        <v>986</v>
      </c>
      <c r="IB18" s="59">
        <v>0</v>
      </c>
      <c r="IC18" s="52">
        <v>0</v>
      </c>
      <c r="ID18" s="52">
        <v>0</v>
      </c>
      <c r="IE18" s="46">
        <v>286874</v>
      </c>
      <c r="IF18" s="46">
        <v>61084</v>
      </c>
      <c r="IG18" s="46">
        <v>163790</v>
      </c>
      <c r="IH18" s="46">
        <v>206571</v>
      </c>
      <c r="II18" s="46">
        <v>12340</v>
      </c>
      <c r="IJ18" s="46">
        <v>91477</v>
      </c>
      <c r="IK18" s="46">
        <v>11726</v>
      </c>
      <c r="IL18" s="46">
        <v>4654</v>
      </c>
      <c r="IM18" s="46">
        <v>15867</v>
      </c>
      <c r="IN18" s="46">
        <v>14119</v>
      </c>
      <c r="IO18" s="46">
        <v>5268</v>
      </c>
      <c r="IP18" s="46">
        <v>14667</v>
      </c>
    </row>
    <row r="19" spans="1:250" ht="24" customHeight="1" x14ac:dyDescent="0.3">
      <c r="A19" s="44" t="s">
        <v>177</v>
      </c>
      <c r="B19" s="45">
        <v>210</v>
      </c>
      <c r="C19" s="46">
        <v>396846</v>
      </c>
      <c r="D19" s="46">
        <v>4136534</v>
      </c>
      <c r="E19" s="58">
        <v>0</v>
      </c>
      <c r="F19" s="53">
        <v>0</v>
      </c>
      <c r="G19" s="52">
        <v>0</v>
      </c>
      <c r="H19" s="46">
        <v>1</v>
      </c>
      <c r="I19" s="46">
        <v>1548</v>
      </c>
      <c r="J19" s="46">
        <v>18191</v>
      </c>
      <c r="K19" s="46">
        <v>26</v>
      </c>
      <c r="L19" s="46">
        <v>181091</v>
      </c>
      <c r="M19" s="46">
        <v>1819336</v>
      </c>
      <c r="N19" s="44" t="s">
        <v>177</v>
      </c>
      <c r="O19" s="45">
        <v>1</v>
      </c>
      <c r="P19" s="46">
        <v>883</v>
      </c>
      <c r="Q19" s="46">
        <v>6685</v>
      </c>
      <c r="R19" s="46">
        <v>1</v>
      </c>
      <c r="S19" s="46">
        <v>90</v>
      </c>
      <c r="T19" s="46">
        <v>683</v>
      </c>
      <c r="U19" s="46">
        <v>1</v>
      </c>
      <c r="V19" s="46">
        <v>851</v>
      </c>
      <c r="W19" s="46">
        <v>6445</v>
      </c>
      <c r="X19" s="46">
        <v>7</v>
      </c>
      <c r="Y19" s="46">
        <v>2864</v>
      </c>
      <c r="Z19" s="46">
        <v>20472</v>
      </c>
      <c r="AA19" s="44" t="s">
        <v>177</v>
      </c>
      <c r="AB19" s="60">
        <v>0</v>
      </c>
      <c r="AC19" s="53">
        <v>0</v>
      </c>
      <c r="AD19" s="53">
        <v>0</v>
      </c>
      <c r="AE19" s="46">
        <v>165</v>
      </c>
      <c r="AF19" s="46">
        <v>1615</v>
      </c>
      <c r="AG19" s="46">
        <v>207099</v>
      </c>
      <c r="AH19" s="46">
        <v>2245513</v>
      </c>
      <c r="AI19" s="46">
        <v>5</v>
      </c>
      <c r="AJ19" s="46">
        <v>5</v>
      </c>
      <c r="AK19" s="46">
        <v>1411</v>
      </c>
      <c r="AL19" s="46">
        <v>11700</v>
      </c>
      <c r="AM19" s="46">
        <v>1</v>
      </c>
      <c r="AN19" s="46">
        <v>702</v>
      </c>
      <c r="AO19" s="46">
        <v>5391</v>
      </c>
      <c r="AP19" s="47" t="s">
        <v>177</v>
      </c>
      <c r="AQ19" s="46">
        <v>1</v>
      </c>
      <c r="AR19" s="46">
        <v>307</v>
      </c>
      <c r="AS19" s="46">
        <v>2118</v>
      </c>
      <c r="AT19" s="46">
        <v>1</v>
      </c>
      <c r="AU19" s="46">
        <v>307</v>
      </c>
      <c r="AV19" s="46">
        <v>2118</v>
      </c>
      <c r="AW19" s="46">
        <v>6</v>
      </c>
      <c r="AX19" s="46">
        <v>5</v>
      </c>
      <c r="AY19" s="46">
        <v>7953</v>
      </c>
      <c r="AZ19" s="46">
        <v>2</v>
      </c>
      <c r="BA19" s="46">
        <v>2</v>
      </c>
      <c r="BB19" s="46">
        <v>372</v>
      </c>
      <c r="BC19" s="46">
        <v>4</v>
      </c>
      <c r="BD19" s="46">
        <v>3</v>
      </c>
      <c r="BE19" s="46">
        <v>7581</v>
      </c>
      <c r="BF19" s="44" t="s">
        <v>177</v>
      </c>
      <c r="BG19" s="45">
        <v>125</v>
      </c>
      <c r="BH19" s="46">
        <v>666855</v>
      </c>
      <c r="BI19" s="46">
        <v>7267658</v>
      </c>
      <c r="BJ19" s="53">
        <v>0</v>
      </c>
      <c r="BK19" s="53">
        <v>0</v>
      </c>
      <c r="BL19" s="53">
        <v>0</v>
      </c>
      <c r="BM19" s="46">
        <v>1</v>
      </c>
      <c r="BN19" s="46">
        <v>813</v>
      </c>
      <c r="BO19" s="46">
        <v>9010</v>
      </c>
      <c r="BP19" s="46">
        <v>29</v>
      </c>
      <c r="BQ19" s="46">
        <v>79343</v>
      </c>
      <c r="BR19" s="46">
        <v>646136</v>
      </c>
      <c r="BS19" s="48" t="s">
        <v>177</v>
      </c>
      <c r="BT19" s="64">
        <v>0</v>
      </c>
      <c r="BU19" s="53">
        <v>0</v>
      </c>
      <c r="BV19" s="53">
        <v>0</v>
      </c>
      <c r="BW19" s="46">
        <v>1</v>
      </c>
      <c r="BX19" s="46">
        <v>18</v>
      </c>
      <c r="BY19" s="46">
        <v>139</v>
      </c>
      <c r="BZ19" s="46">
        <v>1</v>
      </c>
      <c r="CA19" s="46">
        <v>36801</v>
      </c>
      <c r="CB19" s="46">
        <v>253928</v>
      </c>
      <c r="CC19" s="46">
        <v>3</v>
      </c>
      <c r="CD19" s="46">
        <v>536</v>
      </c>
      <c r="CE19" s="46">
        <v>3708</v>
      </c>
      <c r="CF19" s="46">
        <v>1</v>
      </c>
      <c r="CG19" s="46">
        <v>3492</v>
      </c>
      <c r="CH19" s="46">
        <v>25497</v>
      </c>
      <c r="CI19" s="49" t="s">
        <v>177</v>
      </c>
      <c r="CJ19" s="50">
        <v>77</v>
      </c>
      <c r="CK19" s="50">
        <v>3702</v>
      </c>
      <c r="CL19" s="46">
        <v>538346</v>
      </c>
      <c r="CM19" s="46">
        <v>6271163</v>
      </c>
      <c r="CN19" s="46">
        <v>3</v>
      </c>
      <c r="CO19" s="46">
        <v>3</v>
      </c>
      <c r="CP19" s="46">
        <v>1202</v>
      </c>
      <c r="CQ19" s="46">
        <v>8761</v>
      </c>
      <c r="CR19" s="46">
        <v>1</v>
      </c>
      <c r="CS19" s="46">
        <v>261</v>
      </c>
      <c r="CT19" s="46">
        <v>2889</v>
      </c>
      <c r="CU19" s="46">
        <v>8</v>
      </c>
      <c r="CV19" s="46">
        <v>6043</v>
      </c>
      <c r="CW19" s="46">
        <v>46427</v>
      </c>
      <c r="CX19" s="55">
        <v>0</v>
      </c>
      <c r="CY19" s="52">
        <v>0</v>
      </c>
      <c r="CZ19" s="52">
        <v>0</v>
      </c>
      <c r="DA19" s="49" t="s">
        <v>177</v>
      </c>
      <c r="DB19" s="46">
        <v>125</v>
      </c>
      <c r="DC19" s="46">
        <v>324</v>
      </c>
      <c r="DD19" s="46">
        <v>666855</v>
      </c>
      <c r="DE19" s="46">
        <v>7267658</v>
      </c>
      <c r="DF19" s="46">
        <v>1</v>
      </c>
      <c r="DG19" s="46">
        <v>1</v>
      </c>
      <c r="DH19" s="46">
        <v>368</v>
      </c>
      <c r="DI19" s="46">
        <v>2789</v>
      </c>
      <c r="DJ19" s="46">
        <v>1</v>
      </c>
      <c r="DK19" s="46">
        <v>5</v>
      </c>
      <c r="DL19" s="46">
        <v>2458</v>
      </c>
      <c r="DM19" s="46">
        <v>9964</v>
      </c>
      <c r="DN19" s="46">
        <v>32</v>
      </c>
      <c r="DO19" s="46">
        <v>37</v>
      </c>
      <c r="DP19" s="46">
        <v>28595</v>
      </c>
      <c r="DQ19" s="46">
        <v>229617</v>
      </c>
      <c r="DR19" s="54" t="s">
        <v>177</v>
      </c>
      <c r="DS19" s="45">
        <v>88</v>
      </c>
      <c r="DT19" s="46">
        <v>277</v>
      </c>
      <c r="DU19" s="46">
        <v>604742</v>
      </c>
      <c r="DV19" s="46">
        <v>6640399</v>
      </c>
      <c r="DW19" s="46">
        <v>2</v>
      </c>
      <c r="DX19" s="46">
        <v>3</v>
      </c>
      <c r="DY19" s="46">
        <v>29902</v>
      </c>
      <c r="DZ19" s="46">
        <v>379431</v>
      </c>
      <c r="EA19" s="51">
        <v>0</v>
      </c>
      <c r="EB19" s="51">
        <v>0</v>
      </c>
      <c r="EC19" s="52">
        <v>0</v>
      </c>
      <c r="ED19" s="52">
        <v>0</v>
      </c>
      <c r="EE19" s="46">
        <v>1</v>
      </c>
      <c r="EF19" s="46">
        <v>1</v>
      </c>
      <c r="EG19" s="46">
        <v>790</v>
      </c>
      <c r="EH19" s="46">
        <v>5458</v>
      </c>
      <c r="EI19" s="48" t="s">
        <v>177</v>
      </c>
      <c r="EJ19" s="45">
        <v>125</v>
      </c>
      <c r="EK19" s="46">
        <v>324</v>
      </c>
      <c r="EL19" s="46">
        <v>666855</v>
      </c>
      <c r="EM19" s="46">
        <v>17</v>
      </c>
      <c r="EN19" s="46">
        <v>22</v>
      </c>
      <c r="EO19" s="46">
        <v>6444</v>
      </c>
      <c r="EP19" s="46">
        <v>44</v>
      </c>
      <c r="EQ19" s="46">
        <v>166</v>
      </c>
      <c r="ER19" s="46">
        <v>44740</v>
      </c>
      <c r="ES19" s="46">
        <v>42</v>
      </c>
      <c r="ET19" s="46">
        <v>87</v>
      </c>
      <c r="EU19" s="46">
        <v>189087</v>
      </c>
      <c r="EV19" s="46">
        <v>10</v>
      </c>
      <c r="EW19" s="46">
        <v>19</v>
      </c>
      <c r="EX19" s="46">
        <v>179060</v>
      </c>
      <c r="EY19" s="46">
        <v>10</v>
      </c>
      <c r="EZ19" s="46">
        <v>25</v>
      </c>
      <c r="FA19" s="46">
        <v>197168</v>
      </c>
      <c r="FB19" s="46">
        <v>2</v>
      </c>
      <c r="FC19" s="46">
        <v>5</v>
      </c>
      <c r="FD19" s="46">
        <v>50356</v>
      </c>
      <c r="FE19" s="48" t="s">
        <v>177</v>
      </c>
      <c r="FF19" s="45">
        <v>125</v>
      </c>
      <c r="FG19" s="46">
        <v>324</v>
      </c>
      <c r="FH19" s="46">
        <v>666855</v>
      </c>
      <c r="FI19" s="46">
        <v>7267658</v>
      </c>
      <c r="FJ19" s="55">
        <v>0</v>
      </c>
      <c r="FK19" s="55">
        <v>0</v>
      </c>
      <c r="FL19" s="53">
        <v>0</v>
      </c>
      <c r="FM19" s="53">
        <v>0</v>
      </c>
      <c r="FN19" s="46">
        <v>24</v>
      </c>
      <c r="FO19" s="46">
        <v>30</v>
      </c>
      <c r="FP19" s="46">
        <v>13180</v>
      </c>
      <c r="FQ19" s="46">
        <v>82327</v>
      </c>
      <c r="FR19" s="46">
        <v>11</v>
      </c>
      <c r="FS19" s="46">
        <v>12</v>
      </c>
      <c r="FT19" s="46">
        <v>13606</v>
      </c>
      <c r="FU19" s="46">
        <v>119564</v>
      </c>
      <c r="FV19" s="46">
        <v>21</v>
      </c>
      <c r="FW19" s="46">
        <v>64</v>
      </c>
      <c r="FX19" s="46">
        <v>17184</v>
      </c>
      <c r="FY19" s="49" t="s">
        <v>177</v>
      </c>
      <c r="FZ19" s="45">
        <v>135002</v>
      </c>
      <c r="GA19" s="46">
        <v>19</v>
      </c>
      <c r="GB19" s="46">
        <v>97</v>
      </c>
      <c r="GC19" s="46">
        <v>27792</v>
      </c>
      <c r="GD19" s="46">
        <v>213872</v>
      </c>
      <c r="GE19" s="46">
        <v>24</v>
      </c>
      <c r="GF19" s="46">
        <v>56</v>
      </c>
      <c r="GG19" s="46">
        <v>85041</v>
      </c>
      <c r="GH19" s="46">
        <v>681977</v>
      </c>
      <c r="GI19" s="51">
        <v>0</v>
      </c>
      <c r="GJ19" s="51">
        <v>0</v>
      </c>
      <c r="GK19" s="52">
        <v>0</v>
      </c>
      <c r="GL19" s="52">
        <v>0</v>
      </c>
      <c r="GM19" s="46">
        <v>6</v>
      </c>
      <c r="GN19" s="46">
        <v>16</v>
      </c>
      <c r="GO19" s="46">
        <v>108043</v>
      </c>
      <c r="GP19" s="46">
        <v>973716</v>
      </c>
      <c r="GQ19" s="49" t="s">
        <v>177</v>
      </c>
      <c r="GR19" s="45">
        <v>1</v>
      </c>
      <c r="GS19" s="46">
        <v>3</v>
      </c>
      <c r="GT19" s="46">
        <v>13444</v>
      </c>
      <c r="GU19" s="46">
        <v>112727</v>
      </c>
      <c r="GV19" s="46">
        <v>6</v>
      </c>
      <c r="GW19" s="46">
        <v>14</v>
      </c>
      <c r="GX19" s="46">
        <v>97977</v>
      </c>
      <c r="GY19" s="46">
        <v>1041841</v>
      </c>
      <c r="GZ19" s="46">
        <v>8</v>
      </c>
      <c r="HA19" s="46">
        <v>21</v>
      </c>
      <c r="HB19" s="46">
        <v>150643</v>
      </c>
      <c r="HC19" s="46">
        <v>1822482</v>
      </c>
      <c r="HD19" s="46">
        <v>5</v>
      </c>
      <c r="HE19" s="46">
        <v>11</v>
      </c>
      <c r="HF19" s="46">
        <v>139945</v>
      </c>
      <c r="HG19" s="46">
        <v>2084150</v>
      </c>
      <c r="HH19" s="56" t="s">
        <v>177</v>
      </c>
      <c r="HI19" s="46">
        <v>558204</v>
      </c>
      <c r="HJ19" s="46">
        <v>91796</v>
      </c>
      <c r="HK19" s="46">
        <v>666855</v>
      </c>
      <c r="HL19" s="46">
        <v>71667</v>
      </c>
      <c r="HM19" s="46">
        <v>29154</v>
      </c>
      <c r="HN19" s="46">
        <v>330602</v>
      </c>
      <c r="HO19" s="46">
        <v>20462</v>
      </c>
      <c r="HP19" s="46">
        <v>9450</v>
      </c>
      <c r="HQ19" s="46">
        <v>161919</v>
      </c>
      <c r="HR19" s="46">
        <v>285082</v>
      </c>
      <c r="HS19" s="46">
        <v>14859</v>
      </c>
      <c r="HT19" s="46">
        <v>40381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90209</v>
      </c>
      <c r="IF19" s="46">
        <v>25425</v>
      </c>
      <c r="IG19" s="46">
        <v>79548</v>
      </c>
      <c r="IH19" s="46">
        <v>74911</v>
      </c>
      <c r="II19" s="46">
        <v>7062</v>
      </c>
      <c r="IJ19" s="46">
        <v>36819</v>
      </c>
      <c r="IK19" s="46">
        <v>7506</v>
      </c>
      <c r="IL19" s="46">
        <v>3294</v>
      </c>
      <c r="IM19" s="46">
        <v>11357</v>
      </c>
      <c r="IN19" s="46">
        <v>8367</v>
      </c>
      <c r="IO19" s="46">
        <v>2552</v>
      </c>
      <c r="IP19" s="46">
        <v>6229</v>
      </c>
    </row>
    <row r="20" spans="1:250" ht="24" customHeight="1" x14ac:dyDescent="0.3">
      <c r="A20" s="44" t="s">
        <v>178</v>
      </c>
      <c r="B20" s="45">
        <v>269</v>
      </c>
      <c r="C20" s="46">
        <v>599492</v>
      </c>
      <c r="D20" s="46">
        <v>6785110</v>
      </c>
      <c r="E20" s="46">
        <v>1</v>
      </c>
      <c r="F20" s="46">
        <v>3101</v>
      </c>
      <c r="G20" s="46">
        <v>34356</v>
      </c>
      <c r="H20" s="46">
        <v>3</v>
      </c>
      <c r="I20" s="46">
        <v>11778</v>
      </c>
      <c r="J20" s="46">
        <v>123686</v>
      </c>
      <c r="K20" s="46">
        <v>20</v>
      </c>
      <c r="L20" s="46">
        <v>74008</v>
      </c>
      <c r="M20" s="46">
        <v>696052</v>
      </c>
      <c r="N20" s="44" t="s">
        <v>178</v>
      </c>
      <c r="O20" s="45">
        <v>2</v>
      </c>
      <c r="P20" s="46">
        <v>2696</v>
      </c>
      <c r="Q20" s="46">
        <v>22231</v>
      </c>
      <c r="R20" s="58">
        <v>0</v>
      </c>
      <c r="S20" s="53">
        <v>0</v>
      </c>
      <c r="T20" s="58">
        <v>0</v>
      </c>
      <c r="U20" s="46">
        <v>2</v>
      </c>
      <c r="V20" s="46">
        <v>35200</v>
      </c>
      <c r="W20" s="46">
        <v>266652</v>
      </c>
      <c r="X20" s="46">
        <v>6</v>
      </c>
      <c r="Y20" s="46">
        <v>5590</v>
      </c>
      <c r="Z20" s="46">
        <v>66092</v>
      </c>
      <c r="AA20" s="44" t="s">
        <v>178</v>
      </c>
      <c r="AB20" s="60">
        <v>0</v>
      </c>
      <c r="AC20" s="53">
        <v>0</v>
      </c>
      <c r="AD20" s="53">
        <v>0</v>
      </c>
      <c r="AE20" s="46">
        <v>231</v>
      </c>
      <c r="AF20" s="46">
        <v>3657</v>
      </c>
      <c r="AG20" s="46">
        <v>465595</v>
      </c>
      <c r="AH20" s="46">
        <v>5564415</v>
      </c>
      <c r="AI20" s="46">
        <v>4</v>
      </c>
      <c r="AJ20" s="46">
        <v>4</v>
      </c>
      <c r="AK20" s="46">
        <v>1524</v>
      </c>
      <c r="AL20" s="46">
        <v>11626</v>
      </c>
      <c r="AM20" s="58">
        <v>0</v>
      </c>
      <c r="AN20" s="53">
        <v>0</v>
      </c>
      <c r="AO20" s="53">
        <v>0</v>
      </c>
      <c r="AP20" s="47" t="s">
        <v>178</v>
      </c>
      <c r="AQ20" s="58">
        <v>0</v>
      </c>
      <c r="AR20" s="53">
        <v>0</v>
      </c>
      <c r="AS20" s="53">
        <v>0</v>
      </c>
      <c r="AT20" s="58">
        <v>0</v>
      </c>
      <c r="AU20" s="53">
        <v>0</v>
      </c>
      <c r="AV20" s="53">
        <v>0</v>
      </c>
      <c r="AW20" s="46">
        <v>5</v>
      </c>
      <c r="AX20" s="46">
        <v>10</v>
      </c>
      <c r="AY20" s="46">
        <v>1389</v>
      </c>
      <c r="AZ20" s="46">
        <v>4</v>
      </c>
      <c r="BA20" s="46">
        <v>9</v>
      </c>
      <c r="BB20" s="46">
        <v>1135</v>
      </c>
      <c r="BC20" s="46">
        <v>1</v>
      </c>
      <c r="BD20" s="46">
        <v>1</v>
      </c>
      <c r="BE20" s="46">
        <v>254</v>
      </c>
      <c r="BF20" s="44" t="s">
        <v>178</v>
      </c>
      <c r="BG20" s="45">
        <v>105</v>
      </c>
      <c r="BH20" s="46">
        <v>424421</v>
      </c>
      <c r="BI20" s="46">
        <v>4841463</v>
      </c>
      <c r="BJ20" s="53">
        <v>0</v>
      </c>
      <c r="BK20" s="53">
        <v>0</v>
      </c>
      <c r="BL20" s="53">
        <v>0</v>
      </c>
      <c r="BM20" s="46">
        <v>1</v>
      </c>
      <c r="BN20" s="46">
        <v>2475</v>
      </c>
      <c r="BO20" s="46">
        <v>17102</v>
      </c>
      <c r="BP20" s="46">
        <v>20</v>
      </c>
      <c r="BQ20" s="46">
        <v>31527</v>
      </c>
      <c r="BR20" s="46">
        <v>229782</v>
      </c>
      <c r="BS20" s="48" t="s">
        <v>178</v>
      </c>
      <c r="BT20" s="45">
        <v>2</v>
      </c>
      <c r="BU20" s="46">
        <v>2865</v>
      </c>
      <c r="BV20" s="46">
        <v>31197</v>
      </c>
      <c r="BW20" s="53">
        <v>0</v>
      </c>
      <c r="BX20" s="53">
        <v>0</v>
      </c>
      <c r="BY20" s="53">
        <v>0</v>
      </c>
      <c r="BZ20" s="46">
        <v>1</v>
      </c>
      <c r="CA20" s="46">
        <v>154</v>
      </c>
      <c r="CB20" s="46">
        <v>1064</v>
      </c>
      <c r="CC20" s="46">
        <v>4</v>
      </c>
      <c r="CD20" s="46">
        <v>49678</v>
      </c>
      <c r="CE20" s="46">
        <v>641559</v>
      </c>
      <c r="CF20" s="53">
        <v>0</v>
      </c>
      <c r="CG20" s="53">
        <v>0</v>
      </c>
      <c r="CH20" s="53">
        <v>0</v>
      </c>
      <c r="CI20" s="49" t="s">
        <v>178</v>
      </c>
      <c r="CJ20" s="50">
        <v>72</v>
      </c>
      <c r="CK20" s="50">
        <v>1873</v>
      </c>
      <c r="CL20" s="46">
        <v>272028</v>
      </c>
      <c r="CM20" s="46">
        <v>2975269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46">
        <v>5</v>
      </c>
      <c r="CV20" s="46">
        <v>65694</v>
      </c>
      <c r="CW20" s="46">
        <v>945490</v>
      </c>
      <c r="CX20" s="55">
        <v>0</v>
      </c>
      <c r="CY20" s="52">
        <v>0</v>
      </c>
      <c r="CZ20" s="52">
        <v>0</v>
      </c>
      <c r="DA20" s="49" t="s">
        <v>178</v>
      </c>
      <c r="DB20" s="46">
        <v>105</v>
      </c>
      <c r="DC20" s="46">
        <v>275</v>
      </c>
      <c r="DD20" s="46">
        <v>424421</v>
      </c>
      <c r="DE20" s="46">
        <v>4841463</v>
      </c>
      <c r="DF20" s="46">
        <v>5</v>
      </c>
      <c r="DG20" s="46">
        <v>14</v>
      </c>
      <c r="DH20" s="46">
        <v>2857</v>
      </c>
      <c r="DI20" s="46">
        <v>14197</v>
      </c>
      <c r="DJ20" s="51">
        <v>0</v>
      </c>
      <c r="DK20" s="51">
        <v>0</v>
      </c>
      <c r="DL20" s="52">
        <v>0</v>
      </c>
      <c r="DM20" s="53">
        <v>0</v>
      </c>
      <c r="DN20" s="46">
        <v>27</v>
      </c>
      <c r="DO20" s="46">
        <v>28</v>
      </c>
      <c r="DP20" s="46">
        <v>23330</v>
      </c>
      <c r="DQ20" s="46">
        <v>195350</v>
      </c>
      <c r="DR20" s="54" t="s">
        <v>178</v>
      </c>
      <c r="DS20" s="45">
        <v>71</v>
      </c>
      <c r="DT20" s="46">
        <v>230</v>
      </c>
      <c r="DU20" s="46">
        <v>332224</v>
      </c>
      <c r="DV20" s="46">
        <v>3684978</v>
      </c>
      <c r="DW20" s="46">
        <v>2</v>
      </c>
      <c r="DX20" s="46">
        <v>3</v>
      </c>
      <c r="DY20" s="46">
        <v>66010</v>
      </c>
      <c r="DZ20" s="46">
        <v>946938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105</v>
      </c>
      <c r="EK20" s="46">
        <v>275</v>
      </c>
      <c r="EL20" s="46">
        <v>424421</v>
      </c>
      <c r="EM20" s="46">
        <v>14</v>
      </c>
      <c r="EN20" s="46">
        <v>14</v>
      </c>
      <c r="EO20" s="46">
        <v>6224</v>
      </c>
      <c r="EP20" s="46">
        <v>49</v>
      </c>
      <c r="EQ20" s="46">
        <v>158</v>
      </c>
      <c r="ER20" s="46">
        <v>47945</v>
      </c>
      <c r="ES20" s="46">
        <v>28</v>
      </c>
      <c r="ET20" s="46">
        <v>74</v>
      </c>
      <c r="EU20" s="46">
        <v>52563</v>
      </c>
      <c r="EV20" s="46">
        <v>7</v>
      </c>
      <c r="EW20" s="46">
        <v>15</v>
      </c>
      <c r="EX20" s="46">
        <v>120095</v>
      </c>
      <c r="EY20" s="46">
        <v>5</v>
      </c>
      <c r="EZ20" s="46">
        <v>12</v>
      </c>
      <c r="FA20" s="46">
        <v>84354</v>
      </c>
      <c r="FB20" s="46">
        <v>2</v>
      </c>
      <c r="FC20" s="46">
        <v>2</v>
      </c>
      <c r="FD20" s="46">
        <v>113240</v>
      </c>
      <c r="FE20" s="48" t="s">
        <v>178</v>
      </c>
      <c r="FF20" s="45">
        <v>105</v>
      </c>
      <c r="FG20" s="46">
        <v>275</v>
      </c>
      <c r="FH20" s="46">
        <v>424421</v>
      </c>
      <c r="FI20" s="46">
        <v>4841463</v>
      </c>
      <c r="FJ20" s="55">
        <v>0</v>
      </c>
      <c r="FK20" s="55">
        <v>0</v>
      </c>
      <c r="FL20" s="53">
        <v>0</v>
      </c>
      <c r="FM20" s="53">
        <v>0</v>
      </c>
      <c r="FN20" s="46">
        <v>19</v>
      </c>
      <c r="FO20" s="46">
        <v>20</v>
      </c>
      <c r="FP20" s="46">
        <v>15755</v>
      </c>
      <c r="FQ20" s="46">
        <v>102540</v>
      </c>
      <c r="FR20" s="46">
        <v>10</v>
      </c>
      <c r="FS20" s="46">
        <v>16</v>
      </c>
      <c r="FT20" s="46">
        <v>5115</v>
      </c>
      <c r="FU20" s="46">
        <v>55284</v>
      </c>
      <c r="FV20" s="46">
        <v>11</v>
      </c>
      <c r="FW20" s="46">
        <v>16</v>
      </c>
      <c r="FX20" s="46">
        <v>9273</v>
      </c>
      <c r="FY20" s="49" t="s">
        <v>178</v>
      </c>
      <c r="FZ20" s="45">
        <v>82033</v>
      </c>
      <c r="GA20" s="46">
        <v>26</v>
      </c>
      <c r="GB20" s="46">
        <v>127</v>
      </c>
      <c r="GC20" s="46">
        <v>37194</v>
      </c>
      <c r="GD20" s="46">
        <v>284348</v>
      </c>
      <c r="GE20" s="46">
        <v>21</v>
      </c>
      <c r="GF20" s="46">
        <v>63</v>
      </c>
      <c r="GG20" s="46">
        <v>28458</v>
      </c>
      <c r="GH20" s="46">
        <v>222383</v>
      </c>
      <c r="GI20" s="46">
        <v>1</v>
      </c>
      <c r="GJ20" s="46">
        <v>1</v>
      </c>
      <c r="GK20" s="46">
        <v>1586</v>
      </c>
      <c r="GL20" s="46">
        <v>14264</v>
      </c>
      <c r="GM20" s="46">
        <v>2</v>
      </c>
      <c r="GN20" s="46">
        <v>2</v>
      </c>
      <c r="GO20" s="46">
        <v>5121</v>
      </c>
      <c r="GP20" s="46">
        <v>42531</v>
      </c>
      <c r="GQ20" s="49" t="s">
        <v>178</v>
      </c>
      <c r="GR20" s="45">
        <v>1</v>
      </c>
      <c r="GS20" s="46">
        <v>1</v>
      </c>
      <c r="GT20" s="46">
        <v>4230</v>
      </c>
      <c r="GU20" s="46">
        <v>40550</v>
      </c>
      <c r="GV20" s="46">
        <v>6</v>
      </c>
      <c r="GW20" s="46">
        <v>14</v>
      </c>
      <c r="GX20" s="46">
        <v>107145</v>
      </c>
      <c r="GY20" s="46">
        <v>1212730</v>
      </c>
      <c r="GZ20" s="46">
        <v>7</v>
      </c>
      <c r="HA20" s="46">
        <v>14</v>
      </c>
      <c r="HB20" s="46">
        <v>146079</v>
      </c>
      <c r="HC20" s="46">
        <v>1850051</v>
      </c>
      <c r="HD20" s="46">
        <v>1</v>
      </c>
      <c r="HE20" s="46">
        <v>1</v>
      </c>
      <c r="HF20" s="46">
        <v>64465</v>
      </c>
      <c r="HG20" s="46">
        <v>934749</v>
      </c>
      <c r="HH20" s="56" t="s">
        <v>178</v>
      </c>
      <c r="HI20" s="46">
        <v>472079</v>
      </c>
      <c r="HJ20" s="46">
        <v>61415</v>
      </c>
      <c r="HK20" s="46">
        <v>424421</v>
      </c>
      <c r="HL20" s="46">
        <v>53454</v>
      </c>
      <c r="HM20" s="46">
        <v>22192</v>
      </c>
      <c r="HN20" s="46">
        <v>220710</v>
      </c>
      <c r="HO20" s="46">
        <v>13083</v>
      </c>
      <c r="HP20" s="46">
        <v>7147</v>
      </c>
      <c r="HQ20" s="46">
        <v>84858</v>
      </c>
      <c r="HR20" s="46">
        <v>178043</v>
      </c>
      <c r="HS20" s="46">
        <v>6442</v>
      </c>
      <c r="HT20" s="46">
        <v>18794</v>
      </c>
      <c r="HU20" s="52">
        <v>0</v>
      </c>
      <c r="HV20" s="52">
        <v>0</v>
      </c>
      <c r="HW20" s="52">
        <v>0</v>
      </c>
      <c r="HX20" s="57" t="s">
        <v>178</v>
      </c>
      <c r="HY20" s="45">
        <v>139046</v>
      </c>
      <c r="HZ20" s="46">
        <v>34</v>
      </c>
      <c r="IA20" s="46">
        <v>80</v>
      </c>
      <c r="IB20" s="59">
        <v>0</v>
      </c>
      <c r="IC20" s="52">
        <v>0</v>
      </c>
      <c r="ID20" s="52">
        <v>0</v>
      </c>
      <c r="IE20" s="46">
        <v>77136</v>
      </c>
      <c r="IF20" s="46">
        <v>21955</v>
      </c>
      <c r="IG20" s="46">
        <v>49120</v>
      </c>
      <c r="IH20" s="46">
        <v>10042</v>
      </c>
      <c r="II20" s="46">
        <v>3076</v>
      </c>
      <c r="IJ20" s="46">
        <v>49792</v>
      </c>
      <c r="IK20" s="59">
        <v>0</v>
      </c>
      <c r="IL20" s="52">
        <v>0</v>
      </c>
      <c r="IM20" s="52">
        <v>0</v>
      </c>
      <c r="IN20" s="46">
        <v>1275</v>
      </c>
      <c r="IO20" s="46">
        <v>569</v>
      </c>
      <c r="IP20" s="46">
        <v>1067</v>
      </c>
    </row>
    <row r="21" spans="1:250" ht="24" customHeight="1" x14ac:dyDescent="0.3">
      <c r="A21" s="44" t="s">
        <v>179</v>
      </c>
      <c r="B21" s="45">
        <v>226</v>
      </c>
      <c r="C21" s="46">
        <v>447586</v>
      </c>
      <c r="D21" s="46">
        <v>5142200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36</v>
      </c>
      <c r="L21" s="46">
        <v>66794</v>
      </c>
      <c r="M21" s="46">
        <v>680968</v>
      </c>
      <c r="N21" s="44" t="s">
        <v>179</v>
      </c>
      <c r="O21" s="45">
        <v>3</v>
      </c>
      <c r="P21" s="46">
        <v>516</v>
      </c>
      <c r="Q21" s="46">
        <v>4051</v>
      </c>
      <c r="R21" s="46">
        <v>1</v>
      </c>
      <c r="S21" s="46">
        <v>1072</v>
      </c>
      <c r="T21" s="46">
        <v>8111</v>
      </c>
      <c r="U21" s="46">
        <v>1</v>
      </c>
      <c r="V21" s="46">
        <v>1467</v>
      </c>
      <c r="W21" s="46">
        <v>12026</v>
      </c>
      <c r="X21" s="46">
        <v>9</v>
      </c>
      <c r="Y21" s="46">
        <v>4814</v>
      </c>
      <c r="Z21" s="46">
        <v>40136</v>
      </c>
      <c r="AA21" s="44" t="s">
        <v>179</v>
      </c>
      <c r="AB21" s="45">
        <v>1</v>
      </c>
      <c r="AC21" s="46">
        <v>819</v>
      </c>
      <c r="AD21" s="46">
        <v>6783</v>
      </c>
      <c r="AE21" s="46">
        <v>168</v>
      </c>
      <c r="AF21" s="46">
        <v>3024</v>
      </c>
      <c r="AG21" s="46">
        <v>369380</v>
      </c>
      <c r="AH21" s="46">
        <v>4369849</v>
      </c>
      <c r="AI21" s="46">
        <v>5</v>
      </c>
      <c r="AJ21" s="46">
        <v>6</v>
      </c>
      <c r="AK21" s="46">
        <v>1251</v>
      </c>
      <c r="AL21" s="46">
        <v>10087</v>
      </c>
      <c r="AM21" s="58">
        <v>0</v>
      </c>
      <c r="AN21" s="46">
        <v>142</v>
      </c>
      <c r="AO21" s="46">
        <v>989</v>
      </c>
      <c r="AP21" s="47" t="s">
        <v>179</v>
      </c>
      <c r="AQ21" s="46">
        <v>1</v>
      </c>
      <c r="AR21" s="46">
        <v>1331</v>
      </c>
      <c r="AS21" s="46">
        <v>9200</v>
      </c>
      <c r="AT21" s="46">
        <v>1</v>
      </c>
      <c r="AU21" s="46">
        <v>1331</v>
      </c>
      <c r="AV21" s="46">
        <v>9200</v>
      </c>
      <c r="AW21" s="46">
        <v>8</v>
      </c>
      <c r="AX21" s="46">
        <v>33</v>
      </c>
      <c r="AY21" s="46">
        <v>20618</v>
      </c>
      <c r="AZ21" s="46">
        <v>6</v>
      </c>
      <c r="BA21" s="46">
        <v>31</v>
      </c>
      <c r="BB21" s="46">
        <v>3800</v>
      </c>
      <c r="BC21" s="46">
        <v>2</v>
      </c>
      <c r="BD21" s="46">
        <v>2</v>
      </c>
      <c r="BE21" s="46">
        <v>16818</v>
      </c>
      <c r="BF21" s="44" t="s">
        <v>179</v>
      </c>
      <c r="BG21" s="45">
        <v>141</v>
      </c>
      <c r="BH21" s="46">
        <v>423541</v>
      </c>
      <c r="BI21" s="46">
        <v>4727479</v>
      </c>
      <c r="BJ21" s="53">
        <v>0</v>
      </c>
      <c r="BK21" s="53">
        <v>0</v>
      </c>
      <c r="BL21" s="53">
        <v>0</v>
      </c>
      <c r="BM21" s="46">
        <v>1</v>
      </c>
      <c r="BN21" s="46">
        <v>2867</v>
      </c>
      <c r="BO21" s="46">
        <v>22548</v>
      </c>
      <c r="BP21" s="46">
        <v>25</v>
      </c>
      <c r="BQ21" s="46">
        <v>32937</v>
      </c>
      <c r="BR21" s="46">
        <v>275082</v>
      </c>
      <c r="BS21" s="48" t="s">
        <v>179</v>
      </c>
      <c r="BT21" s="45">
        <v>4</v>
      </c>
      <c r="BU21" s="46">
        <v>2477</v>
      </c>
      <c r="BV21" s="46">
        <v>17837</v>
      </c>
      <c r="BW21" s="46">
        <v>1</v>
      </c>
      <c r="BX21" s="46">
        <v>1178</v>
      </c>
      <c r="BY21" s="46">
        <v>7421</v>
      </c>
      <c r="BZ21" s="53">
        <v>0</v>
      </c>
      <c r="CA21" s="53">
        <v>0</v>
      </c>
      <c r="CB21" s="53">
        <v>0</v>
      </c>
      <c r="CC21" s="46">
        <v>8</v>
      </c>
      <c r="CD21" s="46">
        <v>4806</v>
      </c>
      <c r="CE21" s="46">
        <v>43839</v>
      </c>
      <c r="CF21" s="53">
        <v>0</v>
      </c>
      <c r="CG21" s="53">
        <v>0</v>
      </c>
      <c r="CH21" s="53">
        <v>0</v>
      </c>
      <c r="CI21" s="49" t="s">
        <v>179</v>
      </c>
      <c r="CJ21" s="50">
        <v>98</v>
      </c>
      <c r="CK21" s="50">
        <v>2314</v>
      </c>
      <c r="CL21" s="46">
        <v>378376</v>
      </c>
      <c r="CM21" s="46">
        <v>4351729</v>
      </c>
      <c r="CN21" s="46">
        <v>3</v>
      </c>
      <c r="CO21" s="46">
        <v>3</v>
      </c>
      <c r="CP21" s="46">
        <v>679</v>
      </c>
      <c r="CQ21" s="46">
        <v>6577</v>
      </c>
      <c r="CR21" s="55">
        <v>0</v>
      </c>
      <c r="CS21" s="52">
        <v>0</v>
      </c>
      <c r="CT21" s="52">
        <v>0</v>
      </c>
      <c r="CU21" s="46">
        <v>1</v>
      </c>
      <c r="CV21" s="46">
        <v>221</v>
      </c>
      <c r="CW21" s="46">
        <v>2446</v>
      </c>
      <c r="CX21" s="55">
        <v>0</v>
      </c>
      <c r="CY21" s="52">
        <v>0</v>
      </c>
      <c r="CZ21" s="52">
        <v>0</v>
      </c>
      <c r="DA21" s="49" t="s">
        <v>179</v>
      </c>
      <c r="DB21" s="46">
        <v>141</v>
      </c>
      <c r="DC21" s="46">
        <v>232</v>
      </c>
      <c r="DD21" s="46">
        <v>423541</v>
      </c>
      <c r="DE21" s="46">
        <v>4727479</v>
      </c>
      <c r="DF21" s="46">
        <v>1</v>
      </c>
      <c r="DG21" s="46">
        <v>1</v>
      </c>
      <c r="DH21" s="46">
        <v>101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35</v>
      </c>
      <c r="DO21" s="46">
        <v>42</v>
      </c>
      <c r="DP21" s="46">
        <v>24022</v>
      </c>
      <c r="DQ21" s="46">
        <v>209243</v>
      </c>
      <c r="DR21" s="54" t="s">
        <v>179</v>
      </c>
      <c r="DS21" s="45">
        <v>102</v>
      </c>
      <c r="DT21" s="46">
        <v>184</v>
      </c>
      <c r="DU21" s="46">
        <v>397103</v>
      </c>
      <c r="DV21" s="46">
        <v>4496014</v>
      </c>
      <c r="DW21" s="46">
        <v>1</v>
      </c>
      <c r="DX21" s="46">
        <v>1</v>
      </c>
      <c r="DY21" s="46">
        <v>207</v>
      </c>
      <c r="DZ21" s="46">
        <v>2296</v>
      </c>
      <c r="EA21" s="51">
        <v>0</v>
      </c>
      <c r="EB21" s="51">
        <v>0</v>
      </c>
      <c r="EC21" s="52">
        <v>0</v>
      </c>
      <c r="ED21" s="52">
        <v>0</v>
      </c>
      <c r="EE21" s="46">
        <v>2</v>
      </c>
      <c r="EF21" s="46">
        <v>4</v>
      </c>
      <c r="EG21" s="46">
        <v>2108</v>
      </c>
      <c r="EH21" s="46">
        <v>19926</v>
      </c>
      <c r="EI21" s="48" t="s">
        <v>179</v>
      </c>
      <c r="EJ21" s="45">
        <v>141</v>
      </c>
      <c r="EK21" s="46">
        <v>232</v>
      </c>
      <c r="EL21" s="46">
        <v>423541</v>
      </c>
      <c r="EM21" s="46">
        <v>21</v>
      </c>
      <c r="EN21" s="46">
        <v>22</v>
      </c>
      <c r="EO21" s="46">
        <v>6532</v>
      </c>
      <c r="EP21" s="46">
        <v>61</v>
      </c>
      <c r="EQ21" s="46">
        <v>84</v>
      </c>
      <c r="ER21" s="46">
        <v>35582</v>
      </c>
      <c r="ES21" s="46">
        <v>45</v>
      </c>
      <c r="ET21" s="46">
        <v>86</v>
      </c>
      <c r="EU21" s="46">
        <v>139690</v>
      </c>
      <c r="EV21" s="46">
        <v>5</v>
      </c>
      <c r="EW21" s="46">
        <v>7</v>
      </c>
      <c r="EX21" s="46">
        <v>45769</v>
      </c>
      <c r="EY21" s="46">
        <v>7</v>
      </c>
      <c r="EZ21" s="46">
        <v>21</v>
      </c>
      <c r="FA21" s="46">
        <v>137122</v>
      </c>
      <c r="FB21" s="46">
        <v>2</v>
      </c>
      <c r="FC21" s="46">
        <v>12</v>
      </c>
      <c r="FD21" s="46">
        <v>58846</v>
      </c>
      <c r="FE21" s="48" t="s">
        <v>179</v>
      </c>
      <c r="FF21" s="45">
        <v>141</v>
      </c>
      <c r="FG21" s="46">
        <v>232</v>
      </c>
      <c r="FH21" s="46">
        <v>423541</v>
      </c>
      <c r="FI21" s="46">
        <v>4727479</v>
      </c>
      <c r="FJ21" s="55">
        <v>0</v>
      </c>
      <c r="FK21" s="55">
        <v>0</v>
      </c>
      <c r="FL21" s="53">
        <v>0</v>
      </c>
      <c r="FM21" s="53">
        <v>0</v>
      </c>
      <c r="FN21" s="46">
        <v>24</v>
      </c>
      <c r="FO21" s="46">
        <v>24</v>
      </c>
      <c r="FP21" s="46">
        <v>7319</v>
      </c>
      <c r="FQ21" s="46">
        <v>50719</v>
      </c>
      <c r="FR21" s="46">
        <v>13</v>
      </c>
      <c r="FS21" s="46">
        <v>22</v>
      </c>
      <c r="FT21" s="46">
        <v>13243</v>
      </c>
      <c r="FU21" s="46">
        <v>103651</v>
      </c>
      <c r="FV21" s="46">
        <v>17</v>
      </c>
      <c r="FW21" s="46">
        <v>32</v>
      </c>
      <c r="FX21" s="46">
        <v>9539</v>
      </c>
      <c r="FY21" s="49" t="s">
        <v>179</v>
      </c>
      <c r="FZ21" s="45">
        <v>82270</v>
      </c>
      <c r="GA21" s="46">
        <v>30</v>
      </c>
      <c r="GB21" s="46">
        <v>30</v>
      </c>
      <c r="GC21" s="46">
        <v>13858</v>
      </c>
      <c r="GD21" s="46">
        <v>130261</v>
      </c>
      <c r="GE21" s="46">
        <v>38</v>
      </c>
      <c r="GF21" s="46">
        <v>67</v>
      </c>
      <c r="GG21" s="46">
        <v>29292</v>
      </c>
      <c r="GH21" s="46">
        <v>231236</v>
      </c>
      <c r="GI21" s="46">
        <v>3</v>
      </c>
      <c r="GJ21" s="46">
        <v>3</v>
      </c>
      <c r="GK21" s="46">
        <v>10116</v>
      </c>
      <c r="GL21" s="46">
        <v>87197</v>
      </c>
      <c r="GM21" s="46">
        <v>2</v>
      </c>
      <c r="GN21" s="46">
        <v>10</v>
      </c>
      <c r="GO21" s="46">
        <v>63586</v>
      </c>
      <c r="GP21" s="46">
        <v>601085</v>
      </c>
      <c r="GQ21" s="49" t="s">
        <v>179</v>
      </c>
      <c r="GR21" s="45">
        <v>1</v>
      </c>
      <c r="GS21" s="46">
        <v>5</v>
      </c>
      <c r="GT21" s="46">
        <v>40142</v>
      </c>
      <c r="GU21" s="46">
        <v>360877</v>
      </c>
      <c r="GV21" s="46">
        <v>4</v>
      </c>
      <c r="GW21" s="46">
        <v>5</v>
      </c>
      <c r="GX21" s="46">
        <v>27931</v>
      </c>
      <c r="GY21" s="46">
        <v>306989</v>
      </c>
      <c r="GZ21" s="46">
        <v>7</v>
      </c>
      <c r="HA21" s="46">
        <v>22</v>
      </c>
      <c r="HB21" s="46">
        <v>149669</v>
      </c>
      <c r="HC21" s="46">
        <v>1854154</v>
      </c>
      <c r="HD21" s="46">
        <v>1</v>
      </c>
      <c r="HE21" s="46">
        <v>7</v>
      </c>
      <c r="HF21" s="46">
        <v>23741</v>
      </c>
      <c r="HG21" s="46">
        <v>360875</v>
      </c>
      <c r="HH21" s="56" t="s">
        <v>179</v>
      </c>
      <c r="HI21" s="46">
        <v>656677</v>
      </c>
      <c r="HJ21" s="46">
        <v>55798</v>
      </c>
      <c r="HK21" s="46">
        <v>423541</v>
      </c>
      <c r="HL21" s="46">
        <v>71488</v>
      </c>
      <c r="HM21" s="46">
        <v>29950</v>
      </c>
      <c r="HN21" s="46">
        <v>325838</v>
      </c>
      <c r="HO21" s="46">
        <v>3331</v>
      </c>
      <c r="HP21" s="46">
        <v>1690</v>
      </c>
      <c r="HQ21" s="46">
        <v>29339</v>
      </c>
      <c r="HR21" s="46">
        <v>288644</v>
      </c>
      <c r="HS21" s="46">
        <v>4294</v>
      </c>
      <c r="HT21" s="46">
        <v>15589</v>
      </c>
      <c r="HU21" s="52">
        <v>0</v>
      </c>
      <c r="HV21" s="52">
        <v>0</v>
      </c>
      <c r="HW21" s="52">
        <v>0</v>
      </c>
      <c r="HX21" s="57" t="s">
        <v>179</v>
      </c>
      <c r="HY21" s="45">
        <v>43370</v>
      </c>
      <c r="HZ21" s="46">
        <v>451</v>
      </c>
      <c r="IA21" s="46">
        <v>906</v>
      </c>
      <c r="IB21" s="59">
        <v>0</v>
      </c>
      <c r="IC21" s="52">
        <v>0</v>
      </c>
      <c r="ID21" s="52">
        <v>0</v>
      </c>
      <c r="IE21" s="46">
        <v>119529</v>
      </c>
      <c r="IF21" s="46">
        <v>13704</v>
      </c>
      <c r="IG21" s="46">
        <v>35122</v>
      </c>
      <c r="IH21" s="46">
        <v>121618</v>
      </c>
      <c r="II21" s="46">
        <v>2202</v>
      </c>
      <c r="IJ21" s="46">
        <v>4866</v>
      </c>
      <c r="IK21" s="46">
        <v>4220</v>
      </c>
      <c r="IL21" s="46">
        <v>1360</v>
      </c>
      <c r="IM21" s="46">
        <v>4510</v>
      </c>
      <c r="IN21" s="46">
        <v>4477</v>
      </c>
      <c r="IO21" s="46">
        <v>2147</v>
      </c>
      <c r="IP21" s="46">
        <v>7371</v>
      </c>
    </row>
    <row r="22" spans="1:250" ht="24" customHeight="1" x14ac:dyDescent="0.3">
      <c r="A22" s="44" t="s">
        <v>180</v>
      </c>
      <c r="B22" s="45">
        <v>668</v>
      </c>
      <c r="C22" s="46">
        <v>1197851</v>
      </c>
      <c r="D22" s="46">
        <v>13432194</v>
      </c>
      <c r="E22" s="46">
        <v>1</v>
      </c>
      <c r="F22" s="46">
        <v>383</v>
      </c>
      <c r="G22" s="46">
        <v>2654</v>
      </c>
      <c r="H22" s="46">
        <v>3</v>
      </c>
      <c r="I22" s="46">
        <v>1954</v>
      </c>
      <c r="J22" s="46">
        <v>14112</v>
      </c>
      <c r="K22" s="46">
        <v>84</v>
      </c>
      <c r="L22" s="46">
        <v>253084</v>
      </c>
      <c r="M22" s="46">
        <v>2475288</v>
      </c>
      <c r="N22" s="44" t="s">
        <v>180</v>
      </c>
      <c r="O22" s="45">
        <v>8</v>
      </c>
      <c r="P22" s="46">
        <v>6215</v>
      </c>
      <c r="Q22" s="46">
        <v>29855</v>
      </c>
      <c r="R22" s="46">
        <v>1</v>
      </c>
      <c r="S22" s="46">
        <v>3068</v>
      </c>
      <c r="T22" s="46">
        <v>23222</v>
      </c>
      <c r="U22" s="46">
        <v>3</v>
      </c>
      <c r="V22" s="46">
        <v>4363</v>
      </c>
      <c r="W22" s="46">
        <v>32752</v>
      </c>
      <c r="X22" s="46">
        <v>23</v>
      </c>
      <c r="Y22" s="46">
        <v>49171</v>
      </c>
      <c r="Z22" s="46">
        <v>409006</v>
      </c>
      <c r="AA22" s="44" t="s">
        <v>180</v>
      </c>
      <c r="AB22" s="45">
        <v>2</v>
      </c>
      <c r="AC22" s="46">
        <v>2112</v>
      </c>
      <c r="AD22" s="46">
        <v>19912</v>
      </c>
      <c r="AE22" s="46">
        <v>537</v>
      </c>
      <c r="AF22" s="46">
        <v>6731</v>
      </c>
      <c r="AG22" s="46">
        <v>862507</v>
      </c>
      <c r="AH22" s="46">
        <v>10265982</v>
      </c>
      <c r="AI22" s="46">
        <v>4</v>
      </c>
      <c r="AJ22" s="46">
        <v>107</v>
      </c>
      <c r="AK22" s="46">
        <v>14054</v>
      </c>
      <c r="AL22" s="46">
        <v>152872</v>
      </c>
      <c r="AM22" s="58">
        <v>0</v>
      </c>
      <c r="AN22" s="46">
        <v>852</v>
      </c>
      <c r="AO22" s="46">
        <v>5888</v>
      </c>
      <c r="AP22" s="47" t="s">
        <v>180</v>
      </c>
      <c r="AQ22" s="46">
        <v>1</v>
      </c>
      <c r="AR22" s="46">
        <v>88</v>
      </c>
      <c r="AS22" s="46">
        <v>651</v>
      </c>
      <c r="AT22" s="46">
        <v>1</v>
      </c>
      <c r="AU22" s="46">
        <v>88</v>
      </c>
      <c r="AV22" s="46">
        <v>651</v>
      </c>
      <c r="AW22" s="46">
        <v>19</v>
      </c>
      <c r="AX22" s="46">
        <v>19</v>
      </c>
      <c r="AY22" s="46">
        <v>113461</v>
      </c>
      <c r="AZ22" s="46">
        <v>3</v>
      </c>
      <c r="BA22" s="46">
        <v>3</v>
      </c>
      <c r="BB22" s="46">
        <v>1292</v>
      </c>
      <c r="BC22" s="46">
        <v>16</v>
      </c>
      <c r="BD22" s="46">
        <v>16</v>
      </c>
      <c r="BE22" s="46">
        <v>112169</v>
      </c>
      <c r="BF22" s="44" t="s">
        <v>180</v>
      </c>
      <c r="BG22" s="45">
        <v>268</v>
      </c>
      <c r="BH22" s="46">
        <v>1170047</v>
      </c>
      <c r="BI22" s="46">
        <v>12997746</v>
      </c>
      <c r="BJ22" s="46">
        <v>1</v>
      </c>
      <c r="BK22" s="46">
        <v>17890</v>
      </c>
      <c r="BL22" s="46">
        <v>135423</v>
      </c>
      <c r="BM22" s="46">
        <v>3</v>
      </c>
      <c r="BN22" s="46">
        <v>2211</v>
      </c>
      <c r="BO22" s="46">
        <v>15373</v>
      </c>
      <c r="BP22" s="46">
        <v>78</v>
      </c>
      <c r="BQ22" s="46">
        <v>327215</v>
      </c>
      <c r="BR22" s="46">
        <v>3051143</v>
      </c>
      <c r="BS22" s="48" t="s">
        <v>180</v>
      </c>
      <c r="BT22" s="45">
        <v>7</v>
      </c>
      <c r="BU22" s="46">
        <v>14148</v>
      </c>
      <c r="BV22" s="46">
        <v>105190</v>
      </c>
      <c r="BW22" s="46">
        <v>3</v>
      </c>
      <c r="BX22" s="46">
        <v>1529</v>
      </c>
      <c r="BY22" s="46">
        <v>10081</v>
      </c>
      <c r="BZ22" s="46">
        <v>4</v>
      </c>
      <c r="CA22" s="46">
        <v>6704</v>
      </c>
      <c r="CB22" s="46">
        <v>50243</v>
      </c>
      <c r="CC22" s="46">
        <v>21</v>
      </c>
      <c r="CD22" s="46">
        <v>77047</v>
      </c>
      <c r="CE22" s="46">
        <v>1112317</v>
      </c>
      <c r="CF22" s="46">
        <v>1</v>
      </c>
      <c r="CG22" s="46">
        <v>5415</v>
      </c>
      <c r="CH22" s="46">
        <v>40991</v>
      </c>
      <c r="CI22" s="49" t="s">
        <v>180</v>
      </c>
      <c r="CJ22" s="50">
        <v>146</v>
      </c>
      <c r="CK22" s="50">
        <v>5251</v>
      </c>
      <c r="CL22" s="46">
        <v>716352</v>
      </c>
      <c r="CM22" s="46">
        <v>8466862</v>
      </c>
      <c r="CN22" s="46">
        <v>4</v>
      </c>
      <c r="CO22" s="46">
        <v>4</v>
      </c>
      <c r="CP22" s="46">
        <v>1536</v>
      </c>
      <c r="CQ22" s="46">
        <v>10123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52">
        <v>0</v>
      </c>
      <c r="DA22" s="49" t="s">
        <v>180</v>
      </c>
      <c r="DB22" s="46">
        <v>268</v>
      </c>
      <c r="DC22" s="46">
        <v>656</v>
      </c>
      <c r="DD22" s="46">
        <v>1170047</v>
      </c>
      <c r="DE22" s="46">
        <v>12997746</v>
      </c>
      <c r="DF22" s="46">
        <v>1</v>
      </c>
      <c r="DG22" s="46">
        <v>1</v>
      </c>
      <c r="DH22" s="46">
        <v>270</v>
      </c>
      <c r="DI22" s="46">
        <v>335</v>
      </c>
      <c r="DJ22" s="46">
        <v>1</v>
      </c>
      <c r="DK22" s="46">
        <v>1</v>
      </c>
      <c r="DL22" s="46">
        <v>366</v>
      </c>
      <c r="DM22" s="46">
        <v>1407</v>
      </c>
      <c r="DN22" s="46">
        <v>86</v>
      </c>
      <c r="DO22" s="46">
        <v>118</v>
      </c>
      <c r="DP22" s="46">
        <v>167573</v>
      </c>
      <c r="DQ22" s="46">
        <v>1524226</v>
      </c>
      <c r="DR22" s="54" t="s">
        <v>180</v>
      </c>
      <c r="DS22" s="45">
        <v>180</v>
      </c>
      <c r="DT22" s="46">
        <v>536</v>
      </c>
      <c r="DU22" s="46">
        <v>1001838</v>
      </c>
      <c r="DV22" s="46">
        <v>11471778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268</v>
      </c>
      <c r="EK22" s="46">
        <v>656</v>
      </c>
      <c r="EL22" s="46">
        <v>1170047</v>
      </c>
      <c r="EM22" s="46">
        <v>34</v>
      </c>
      <c r="EN22" s="46">
        <v>39</v>
      </c>
      <c r="EO22" s="46">
        <v>26913</v>
      </c>
      <c r="EP22" s="46">
        <v>112</v>
      </c>
      <c r="EQ22" s="46">
        <v>379</v>
      </c>
      <c r="ER22" s="46">
        <v>118481</v>
      </c>
      <c r="ES22" s="46">
        <v>85</v>
      </c>
      <c r="ET22" s="46">
        <v>150</v>
      </c>
      <c r="EU22" s="46">
        <v>275933</v>
      </c>
      <c r="EV22" s="46">
        <v>14</v>
      </c>
      <c r="EW22" s="46">
        <v>20</v>
      </c>
      <c r="EX22" s="46">
        <v>192558</v>
      </c>
      <c r="EY22" s="46">
        <v>19</v>
      </c>
      <c r="EZ22" s="46">
        <v>60</v>
      </c>
      <c r="FA22" s="46">
        <v>361338</v>
      </c>
      <c r="FB22" s="46">
        <v>4</v>
      </c>
      <c r="FC22" s="46">
        <v>8</v>
      </c>
      <c r="FD22" s="46">
        <v>194824</v>
      </c>
      <c r="FE22" s="48" t="s">
        <v>180</v>
      </c>
      <c r="FF22" s="45">
        <v>268</v>
      </c>
      <c r="FG22" s="46">
        <v>656</v>
      </c>
      <c r="FH22" s="46">
        <v>1170047</v>
      </c>
      <c r="FI22" s="46">
        <v>12997746</v>
      </c>
      <c r="FJ22" s="55">
        <v>0</v>
      </c>
      <c r="FK22" s="55">
        <v>0</v>
      </c>
      <c r="FL22" s="53">
        <v>0</v>
      </c>
      <c r="FM22" s="53">
        <v>0</v>
      </c>
      <c r="FN22" s="46">
        <v>58</v>
      </c>
      <c r="FO22" s="46">
        <v>78</v>
      </c>
      <c r="FP22" s="46">
        <v>41293</v>
      </c>
      <c r="FQ22" s="46">
        <v>277906</v>
      </c>
      <c r="FR22" s="46">
        <v>26</v>
      </c>
      <c r="FS22" s="46">
        <v>47</v>
      </c>
      <c r="FT22" s="46">
        <v>55303</v>
      </c>
      <c r="FU22" s="46">
        <v>465076</v>
      </c>
      <c r="FV22" s="46">
        <v>36</v>
      </c>
      <c r="FW22" s="46">
        <v>64</v>
      </c>
      <c r="FX22" s="46">
        <v>35701</v>
      </c>
      <c r="FY22" s="49" t="s">
        <v>180</v>
      </c>
      <c r="FZ22" s="45">
        <v>323090</v>
      </c>
      <c r="GA22" s="46">
        <v>51</v>
      </c>
      <c r="GB22" s="46">
        <v>269</v>
      </c>
      <c r="GC22" s="46">
        <v>107087</v>
      </c>
      <c r="GD22" s="46">
        <v>945039</v>
      </c>
      <c r="GE22" s="46">
        <v>50</v>
      </c>
      <c r="GF22" s="46">
        <v>85</v>
      </c>
      <c r="GG22" s="46">
        <v>120061</v>
      </c>
      <c r="GH22" s="46">
        <v>1042921</v>
      </c>
      <c r="GI22" s="46">
        <v>4</v>
      </c>
      <c r="GJ22" s="46">
        <v>5</v>
      </c>
      <c r="GK22" s="46">
        <v>42636</v>
      </c>
      <c r="GL22" s="46">
        <v>368632</v>
      </c>
      <c r="GM22" s="46">
        <v>12</v>
      </c>
      <c r="GN22" s="46">
        <v>26</v>
      </c>
      <c r="GO22" s="46">
        <v>125942</v>
      </c>
      <c r="GP22" s="46">
        <v>1102199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46">
        <v>8</v>
      </c>
      <c r="GW22" s="46">
        <v>19</v>
      </c>
      <c r="GX22" s="46">
        <v>135979</v>
      </c>
      <c r="GY22" s="46">
        <v>1494878</v>
      </c>
      <c r="GZ22" s="46">
        <v>18</v>
      </c>
      <c r="HA22" s="46">
        <v>54</v>
      </c>
      <c r="HB22" s="46">
        <v>292356</v>
      </c>
      <c r="HC22" s="46">
        <v>3497897</v>
      </c>
      <c r="HD22" s="46">
        <v>3</v>
      </c>
      <c r="HE22" s="46">
        <v>4</v>
      </c>
      <c r="HF22" s="46">
        <v>94449</v>
      </c>
      <c r="HG22" s="46">
        <v>1511609</v>
      </c>
      <c r="HH22" s="56" t="s">
        <v>180</v>
      </c>
      <c r="HI22" s="46">
        <v>1267208</v>
      </c>
      <c r="HJ22" s="46">
        <v>185236</v>
      </c>
      <c r="HK22" s="46">
        <v>1170047</v>
      </c>
      <c r="HL22" s="46">
        <v>107700</v>
      </c>
      <c r="HM22" s="46">
        <v>43825</v>
      </c>
      <c r="HN22" s="46">
        <v>449701</v>
      </c>
      <c r="HO22" s="46">
        <v>21492</v>
      </c>
      <c r="HP22" s="46">
        <v>10844</v>
      </c>
      <c r="HQ22" s="46">
        <v>223492</v>
      </c>
      <c r="HR22" s="46">
        <v>733027</v>
      </c>
      <c r="HS22" s="46">
        <v>60359</v>
      </c>
      <c r="HT22" s="46">
        <v>241554</v>
      </c>
      <c r="HU22" s="46">
        <v>2633</v>
      </c>
      <c r="HV22" s="46">
        <v>896</v>
      </c>
      <c r="HW22" s="46">
        <v>3562</v>
      </c>
      <c r="HX22" s="57" t="s">
        <v>180</v>
      </c>
      <c r="HY22" s="45">
        <v>44921</v>
      </c>
      <c r="HZ22" s="46">
        <v>2621</v>
      </c>
      <c r="IA22" s="46">
        <v>9755</v>
      </c>
      <c r="IB22" s="46">
        <v>4779</v>
      </c>
      <c r="IC22" s="46">
        <v>464</v>
      </c>
      <c r="ID22" s="46">
        <v>1051</v>
      </c>
      <c r="IE22" s="46">
        <v>230639</v>
      </c>
      <c r="IF22" s="46">
        <v>41553</v>
      </c>
      <c r="IG22" s="46">
        <v>120419</v>
      </c>
      <c r="IH22" s="46">
        <v>79227</v>
      </c>
      <c r="II22" s="46">
        <v>4803</v>
      </c>
      <c r="IJ22" s="46">
        <v>24685</v>
      </c>
      <c r="IK22" s="46">
        <v>10771</v>
      </c>
      <c r="IL22" s="46">
        <v>3259</v>
      </c>
      <c r="IM22" s="46">
        <v>40672</v>
      </c>
      <c r="IN22" s="46">
        <v>32019</v>
      </c>
      <c r="IO22" s="46">
        <v>16612</v>
      </c>
      <c r="IP22" s="46">
        <v>55156</v>
      </c>
    </row>
    <row r="23" spans="1:250" ht="24" customHeight="1" x14ac:dyDescent="0.3">
      <c r="A23" s="44" t="s">
        <v>181</v>
      </c>
      <c r="B23" s="45">
        <v>256</v>
      </c>
      <c r="C23" s="46">
        <v>569070</v>
      </c>
      <c r="D23" s="46">
        <v>6192593</v>
      </c>
      <c r="E23" s="58">
        <v>0</v>
      </c>
      <c r="F23" s="53">
        <v>0</v>
      </c>
      <c r="G23" s="52">
        <v>0</v>
      </c>
      <c r="H23" s="46">
        <v>3</v>
      </c>
      <c r="I23" s="46">
        <v>1954</v>
      </c>
      <c r="J23" s="46">
        <v>14112</v>
      </c>
      <c r="K23" s="46">
        <v>35</v>
      </c>
      <c r="L23" s="46">
        <v>161583</v>
      </c>
      <c r="M23" s="46">
        <v>1624263</v>
      </c>
      <c r="N23" s="44" t="s">
        <v>181</v>
      </c>
      <c r="O23" s="45">
        <v>1</v>
      </c>
      <c r="P23" s="46">
        <v>22</v>
      </c>
      <c r="Q23" s="46">
        <v>155</v>
      </c>
      <c r="R23" s="58">
        <v>0</v>
      </c>
      <c r="S23" s="53">
        <v>0</v>
      </c>
      <c r="T23" s="58">
        <v>0</v>
      </c>
      <c r="U23" s="46">
        <v>2</v>
      </c>
      <c r="V23" s="46">
        <v>3947</v>
      </c>
      <c r="W23" s="46">
        <v>29876</v>
      </c>
      <c r="X23" s="46">
        <v>12</v>
      </c>
      <c r="Y23" s="46">
        <v>3978</v>
      </c>
      <c r="Z23" s="46">
        <v>30025</v>
      </c>
      <c r="AA23" s="44" t="s">
        <v>181</v>
      </c>
      <c r="AB23" s="45">
        <v>2</v>
      </c>
      <c r="AC23" s="46">
        <v>2112</v>
      </c>
      <c r="AD23" s="46">
        <v>19912</v>
      </c>
      <c r="AE23" s="46">
        <v>199</v>
      </c>
      <c r="AF23" s="46">
        <v>2985</v>
      </c>
      <c r="AG23" s="46">
        <v>382117</v>
      </c>
      <c r="AH23" s="46">
        <v>4326654</v>
      </c>
      <c r="AI23" s="46">
        <v>2</v>
      </c>
      <c r="AJ23" s="46">
        <v>105</v>
      </c>
      <c r="AK23" s="46">
        <v>13357</v>
      </c>
      <c r="AL23" s="46">
        <v>147596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10</v>
      </c>
      <c r="AX23" s="46">
        <v>12</v>
      </c>
      <c r="AY23" s="46">
        <v>70129</v>
      </c>
      <c r="AZ23" s="46">
        <v>3</v>
      </c>
      <c r="BA23" s="46">
        <v>3</v>
      </c>
      <c r="BB23" s="46">
        <v>1292</v>
      </c>
      <c r="BC23" s="46">
        <v>7</v>
      </c>
      <c r="BD23" s="46">
        <v>9</v>
      </c>
      <c r="BE23" s="46">
        <v>68837</v>
      </c>
      <c r="BF23" s="44" t="s">
        <v>181</v>
      </c>
      <c r="BG23" s="45">
        <v>77</v>
      </c>
      <c r="BH23" s="46">
        <v>443526</v>
      </c>
      <c r="BI23" s="46">
        <v>4891905</v>
      </c>
      <c r="BJ23" s="46">
        <v>1</v>
      </c>
      <c r="BK23" s="46">
        <v>17890</v>
      </c>
      <c r="BL23" s="46">
        <v>135423</v>
      </c>
      <c r="BM23" s="53">
        <v>0</v>
      </c>
      <c r="BN23" s="53">
        <v>0</v>
      </c>
      <c r="BO23" s="53">
        <v>0</v>
      </c>
      <c r="BP23" s="46">
        <v>25</v>
      </c>
      <c r="BQ23" s="46">
        <v>113291</v>
      </c>
      <c r="BR23" s="46">
        <v>961669</v>
      </c>
      <c r="BS23" s="48" t="s">
        <v>181</v>
      </c>
      <c r="BT23" s="45">
        <v>2</v>
      </c>
      <c r="BU23" s="46">
        <v>3672</v>
      </c>
      <c r="BV23" s="46">
        <v>19756</v>
      </c>
      <c r="BW23" s="46">
        <v>2</v>
      </c>
      <c r="BX23" s="46">
        <v>1264</v>
      </c>
      <c r="BY23" s="46">
        <v>8075</v>
      </c>
      <c r="BZ23" s="46">
        <v>1</v>
      </c>
      <c r="CA23" s="46">
        <v>1393</v>
      </c>
      <c r="CB23" s="46">
        <v>10037</v>
      </c>
      <c r="CC23" s="46">
        <v>5</v>
      </c>
      <c r="CD23" s="46">
        <v>64797</v>
      </c>
      <c r="CE23" s="46">
        <v>1014027</v>
      </c>
      <c r="CF23" s="53">
        <v>0</v>
      </c>
      <c r="CG23" s="53">
        <v>0</v>
      </c>
      <c r="CH23" s="53">
        <v>0</v>
      </c>
      <c r="CI23" s="49" t="s">
        <v>181</v>
      </c>
      <c r="CJ23" s="50">
        <v>41</v>
      </c>
      <c r="CK23" s="50">
        <v>1684</v>
      </c>
      <c r="CL23" s="46">
        <v>241219</v>
      </c>
      <c r="CM23" s="46">
        <v>2742918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77</v>
      </c>
      <c r="DC23" s="46">
        <v>216</v>
      </c>
      <c r="DD23" s="46">
        <v>443526</v>
      </c>
      <c r="DE23" s="46">
        <v>4891905</v>
      </c>
      <c r="DF23" s="51">
        <v>0</v>
      </c>
      <c r="DG23" s="51">
        <v>0</v>
      </c>
      <c r="DH23" s="52">
        <v>0</v>
      </c>
      <c r="DI23" s="52">
        <v>0</v>
      </c>
      <c r="DJ23" s="46">
        <v>1</v>
      </c>
      <c r="DK23" s="46">
        <v>1</v>
      </c>
      <c r="DL23" s="46">
        <v>366</v>
      </c>
      <c r="DM23" s="46">
        <v>1407</v>
      </c>
      <c r="DN23" s="46">
        <v>25</v>
      </c>
      <c r="DO23" s="46">
        <v>32</v>
      </c>
      <c r="DP23" s="46">
        <v>36477</v>
      </c>
      <c r="DQ23" s="46">
        <v>297507</v>
      </c>
      <c r="DR23" s="54" t="s">
        <v>181</v>
      </c>
      <c r="DS23" s="45">
        <v>51</v>
      </c>
      <c r="DT23" s="46">
        <v>183</v>
      </c>
      <c r="DU23" s="46">
        <v>406683</v>
      </c>
      <c r="DV23" s="46">
        <v>4592991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77</v>
      </c>
      <c r="EK23" s="46">
        <v>216</v>
      </c>
      <c r="EL23" s="46">
        <v>443526</v>
      </c>
      <c r="EM23" s="46">
        <v>10</v>
      </c>
      <c r="EN23" s="46">
        <v>11</v>
      </c>
      <c r="EO23" s="46">
        <v>20617</v>
      </c>
      <c r="EP23" s="46">
        <v>28</v>
      </c>
      <c r="EQ23" s="46">
        <v>138</v>
      </c>
      <c r="ER23" s="46">
        <v>37180</v>
      </c>
      <c r="ES23" s="46">
        <v>25</v>
      </c>
      <c r="ET23" s="46">
        <v>43</v>
      </c>
      <c r="EU23" s="46">
        <v>113930</v>
      </c>
      <c r="EV23" s="46">
        <v>5</v>
      </c>
      <c r="EW23" s="46">
        <v>7</v>
      </c>
      <c r="EX23" s="46">
        <v>79188</v>
      </c>
      <c r="EY23" s="46">
        <v>7</v>
      </c>
      <c r="EZ23" s="46">
        <v>14</v>
      </c>
      <c r="FA23" s="46">
        <v>113962</v>
      </c>
      <c r="FB23" s="46">
        <v>2</v>
      </c>
      <c r="FC23" s="46">
        <v>3</v>
      </c>
      <c r="FD23" s="46">
        <v>78649</v>
      </c>
      <c r="FE23" s="48" t="s">
        <v>181</v>
      </c>
      <c r="FF23" s="45">
        <v>77</v>
      </c>
      <c r="FG23" s="46">
        <v>216</v>
      </c>
      <c r="FH23" s="46">
        <v>443526</v>
      </c>
      <c r="FI23" s="46">
        <v>4891905</v>
      </c>
      <c r="FJ23" s="55">
        <v>0</v>
      </c>
      <c r="FK23" s="55">
        <v>0</v>
      </c>
      <c r="FL23" s="53">
        <v>0</v>
      </c>
      <c r="FM23" s="53">
        <v>0</v>
      </c>
      <c r="FN23" s="46">
        <v>17</v>
      </c>
      <c r="FO23" s="46">
        <v>19</v>
      </c>
      <c r="FP23" s="46">
        <v>17771</v>
      </c>
      <c r="FQ23" s="46">
        <v>122962</v>
      </c>
      <c r="FR23" s="46">
        <v>7</v>
      </c>
      <c r="FS23" s="46">
        <v>16</v>
      </c>
      <c r="FT23" s="46">
        <v>26490</v>
      </c>
      <c r="FU23" s="46">
        <v>200220</v>
      </c>
      <c r="FV23" s="46">
        <v>11</v>
      </c>
      <c r="FW23" s="46">
        <v>12</v>
      </c>
      <c r="FX23" s="46">
        <v>10107</v>
      </c>
      <c r="FY23" s="49" t="s">
        <v>181</v>
      </c>
      <c r="FZ23" s="45">
        <v>99708</v>
      </c>
      <c r="GA23" s="46">
        <v>12</v>
      </c>
      <c r="GB23" s="46">
        <v>113</v>
      </c>
      <c r="GC23" s="46">
        <v>32587</v>
      </c>
      <c r="GD23" s="46">
        <v>270705</v>
      </c>
      <c r="GE23" s="46">
        <v>14</v>
      </c>
      <c r="GF23" s="46">
        <v>24</v>
      </c>
      <c r="GG23" s="46">
        <v>66583</v>
      </c>
      <c r="GH23" s="46">
        <v>583196</v>
      </c>
      <c r="GI23" s="46">
        <v>2</v>
      </c>
      <c r="GJ23" s="46">
        <v>3</v>
      </c>
      <c r="GK23" s="46">
        <v>28235</v>
      </c>
      <c r="GL23" s="46">
        <v>212399</v>
      </c>
      <c r="GM23" s="46">
        <v>3</v>
      </c>
      <c r="GN23" s="46">
        <v>8</v>
      </c>
      <c r="GO23" s="46">
        <v>45631</v>
      </c>
      <c r="GP23" s="46">
        <v>429472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46">
        <v>3</v>
      </c>
      <c r="GW23" s="46">
        <v>4</v>
      </c>
      <c r="GX23" s="46">
        <v>23544</v>
      </c>
      <c r="GY23" s="46">
        <v>261293</v>
      </c>
      <c r="GZ23" s="46">
        <v>6</v>
      </c>
      <c r="HA23" s="46">
        <v>14</v>
      </c>
      <c r="HB23" s="46">
        <v>113929</v>
      </c>
      <c r="HC23" s="46">
        <v>1443020</v>
      </c>
      <c r="HD23" s="46">
        <v>1</v>
      </c>
      <c r="HE23" s="46">
        <v>2</v>
      </c>
      <c r="HF23" s="46">
        <v>60782</v>
      </c>
      <c r="HG23" s="46">
        <v>983237</v>
      </c>
      <c r="HH23" s="56" t="s">
        <v>181</v>
      </c>
      <c r="HI23" s="46">
        <v>423231</v>
      </c>
      <c r="HJ23" s="46">
        <v>64257</v>
      </c>
      <c r="HK23" s="46">
        <v>443526</v>
      </c>
      <c r="HL23" s="46">
        <v>45799</v>
      </c>
      <c r="HM23" s="46">
        <v>19120</v>
      </c>
      <c r="HN23" s="46">
        <v>185727</v>
      </c>
      <c r="HO23" s="46">
        <v>9141</v>
      </c>
      <c r="HP23" s="46">
        <v>4175</v>
      </c>
      <c r="HQ23" s="46">
        <v>79436</v>
      </c>
      <c r="HR23" s="46">
        <v>175347</v>
      </c>
      <c r="HS23" s="46">
        <v>24176</v>
      </c>
      <c r="HT23" s="46">
        <v>96538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46">
        <v>114039</v>
      </c>
      <c r="IF23" s="46">
        <v>8752</v>
      </c>
      <c r="IG23" s="46">
        <v>18221</v>
      </c>
      <c r="IH23" s="46">
        <v>64254</v>
      </c>
      <c r="II23" s="46">
        <v>2153</v>
      </c>
      <c r="IJ23" s="46">
        <v>19231</v>
      </c>
      <c r="IK23" s="46">
        <v>8626</v>
      </c>
      <c r="IL23" s="46">
        <v>2112</v>
      </c>
      <c r="IM23" s="46">
        <v>35735</v>
      </c>
      <c r="IN23" s="46">
        <v>6025</v>
      </c>
      <c r="IO23" s="46">
        <v>3769</v>
      </c>
      <c r="IP23" s="46">
        <v>8638</v>
      </c>
    </row>
    <row r="24" spans="1:250" ht="24" customHeight="1" x14ac:dyDescent="0.3">
      <c r="A24" s="44" t="s">
        <v>182</v>
      </c>
      <c r="B24" s="45">
        <v>168</v>
      </c>
      <c r="C24" s="46">
        <v>216586</v>
      </c>
      <c r="D24" s="46">
        <v>2255515</v>
      </c>
      <c r="E24" s="46">
        <v>1</v>
      </c>
      <c r="F24" s="46">
        <v>383</v>
      </c>
      <c r="G24" s="46">
        <v>2654</v>
      </c>
      <c r="H24" s="58">
        <v>0</v>
      </c>
      <c r="I24" s="52">
        <v>0</v>
      </c>
      <c r="J24" s="52">
        <v>0</v>
      </c>
      <c r="K24" s="46">
        <v>19</v>
      </c>
      <c r="L24" s="46">
        <v>41999</v>
      </c>
      <c r="M24" s="46">
        <v>424719</v>
      </c>
      <c r="N24" s="44" t="s">
        <v>182</v>
      </c>
      <c r="O24" s="45">
        <v>2</v>
      </c>
      <c r="P24" s="46">
        <v>1843</v>
      </c>
      <c r="Q24" s="46">
        <v>13298</v>
      </c>
      <c r="R24" s="46">
        <v>1</v>
      </c>
      <c r="S24" s="46">
        <v>3068</v>
      </c>
      <c r="T24" s="46">
        <v>23222</v>
      </c>
      <c r="U24" s="58">
        <v>0</v>
      </c>
      <c r="V24" s="52">
        <v>0</v>
      </c>
      <c r="W24" s="52">
        <v>0</v>
      </c>
      <c r="X24" s="46">
        <v>5</v>
      </c>
      <c r="Y24" s="46">
        <v>5372</v>
      </c>
      <c r="Z24" s="46">
        <v>39392</v>
      </c>
      <c r="AA24" s="44" t="s">
        <v>182</v>
      </c>
      <c r="AB24" s="60">
        <v>0</v>
      </c>
      <c r="AC24" s="53">
        <v>0</v>
      </c>
      <c r="AD24" s="53">
        <v>0</v>
      </c>
      <c r="AE24" s="46">
        <v>138</v>
      </c>
      <c r="AF24" s="46">
        <v>1327</v>
      </c>
      <c r="AG24" s="46">
        <v>163339</v>
      </c>
      <c r="AH24" s="46">
        <v>1747839</v>
      </c>
      <c r="AI24" s="46">
        <v>1</v>
      </c>
      <c r="AJ24" s="46">
        <v>1</v>
      </c>
      <c r="AK24" s="46">
        <v>494</v>
      </c>
      <c r="AL24" s="46">
        <v>3740</v>
      </c>
      <c r="AM24" s="58">
        <v>0</v>
      </c>
      <c r="AN24" s="53">
        <v>0</v>
      </c>
      <c r="AO24" s="53">
        <v>0</v>
      </c>
      <c r="AP24" s="47" t="s">
        <v>182</v>
      </c>
      <c r="AQ24" s="46">
        <v>1</v>
      </c>
      <c r="AR24" s="46">
        <v>88</v>
      </c>
      <c r="AS24" s="46">
        <v>651</v>
      </c>
      <c r="AT24" s="46">
        <v>1</v>
      </c>
      <c r="AU24" s="46">
        <v>88</v>
      </c>
      <c r="AV24" s="46">
        <v>651</v>
      </c>
      <c r="AW24" s="46">
        <v>2</v>
      </c>
      <c r="AX24" s="46">
        <v>1</v>
      </c>
      <c r="AY24" s="46">
        <v>9296</v>
      </c>
      <c r="AZ24" s="58">
        <v>0</v>
      </c>
      <c r="BA24" s="58">
        <v>0</v>
      </c>
      <c r="BB24" s="52">
        <v>0</v>
      </c>
      <c r="BC24" s="46">
        <v>2</v>
      </c>
      <c r="BD24" s="46">
        <v>1</v>
      </c>
      <c r="BE24" s="46">
        <v>9296</v>
      </c>
      <c r="BF24" s="44" t="s">
        <v>182</v>
      </c>
      <c r="BG24" s="45">
        <v>97</v>
      </c>
      <c r="BH24" s="46">
        <v>371347</v>
      </c>
      <c r="BI24" s="46">
        <v>4543620</v>
      </c>
      <c r="BJ24" s="53">
        <v>0</v>
      </c>
      <c r="BK24" s="53">
        <v>0</v>
      </c>
      <c r="BL24" s="53">
        <v>0</v>
      </c>
      <c r="BM24" s="46">
        <v>3</v>
      </c>
      <c r="BN24" s="46">
        <v>2211</v>
      </c>
      <c r="BO24" s="46">
        <v>15373</v>
      </c>
      <c r="BP24" s="46">
        <v>25</v>
      </c>
      <c r="BQ24" s="46">
        <v>63895</v>
      </c>
      <c r="BR24" s="46">
        <v>581350</v>
      </c>
      <c r="BS24" s="48" t="s">
        <v>182</v>
      </c>
      <c r="BT24" s="45">
        <v>5</v>
      </c>
      <c r="BU24" s="46">
        <v>10476</v>
      </c>
      <c r="BV24" s="46">
        <v>85434</v>
      </c>
      <c r="BW24" s="46">
        <v>1</v>
      </c>
      <c r="BX24" s="46">
        <v>265</v>
      </c>
      <c r="BY24" s="46">
        <v>2006</v>
      </c>
      <c r="BZ24" s="46">
        <v>1</v>
      </c>
      <c r="CA24" s="46">
        <v>1748</v>
      </c>
      <c r="CB24" s="46">
        <v>13231</v>
      </c>
      <c r="CC24" s="46">
        <v>6</v>
      </c>
      <c r="CD24" s="46">
        <v>5458</v>
      </c>
      <c r="CE24" s="46">
        <v>48289</v>
      </c>
      <c r="CF24" s="53">
        <v>0</v>
      </c>
      <c r="CG24" s="53">
        <v>0</v>
      </c>
      <c r="CH24" s="53">
        <v>0</v>
      </c>
      <c r="CI24" s="49" t="s">
        <v>182</v>
      </c>
      <c r="CJ24" s="50">
        <v>54</v>
      </c>
      <c r="CK24" s="50">
        <v>2154</v>
      </c>
      <c r="CL24" s="46">
        <v>286523</v>
      </c>
      <c r="CM24" s="46">
        <v>3791895</v>
      </c>
      <c r="CN24" s="46">
        <v>2</v>
      </c>
      <c r="CO24" s="46">
        <v>2</v>
      </c>
      <c r="CP24" s="46">
        <v>771</v>
      </c>
      <c r="CQ24" s="46">
        <v>6042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97</v>
      </c>
      <c r="DC24" s="46">
        <v>185</v>
      </c>
      <c r="DD24" s="46">
        <v>371347</v>
      </c>
      <c r="DE24" s="46">
        <v>4543620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30</v>
      </c>
      <c r="DO24" s="46">
        <v>44</v>
      </c>
      <c r="DP24" s="46">
        <v>47984</v>
      </c>
      <c r="DQ24" s="46">
        <v>444423</v>
      </c>
      <c r="DR24" s="54" t="s">
        <v>182</v>
      </c>
      <c r="DS24" s="45">
        <v>67</v>
      </c>
      <c r="DT24" s="46">
        <v>141</v>
      </c>
      <c r="DU24" s="46">
        <v>323363</v>
      </c>
      <c r="DV24" s="46">
        <v>4099197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97</v>
      </c>
      <c r="EK24" s="46">
        <v>185</v>
      </c>
      <c r="EL24" s="46">
        <v>371347</v>
      </c>
      <c r="EM24" s="46">
        <v>10</v>
      </c>
      <c r="EN24" s="46">
        <v>10</v>
      </c>
      <c r="EO24" s="46">
        <v>3405</v>
      </c>
      <c r="EP24" s="46">
        <v>46</v>
      </c>
      <c r="EQ24" s="46">
        <v>103</v>
      </c>
      <c r="ER24" s="46">
        <v>38138</v>
      </c>
      <c r="ES24" s="46">
        <v>30</v>
      </c>
      <c r="ET24" s="46">
        <v>53</v>
      </c>
      <c r="EU24" s="46">
        <v>91406</v>
      </c>
      <c r="EV24" s="46">
        <v>5</v>
      </c>
      <c r="EW24" s="46">
        <v>6</v>
      </c>
      <c r="EX24" s="46">
        <v>44511</v>
      </c>
      <c r="EY24" s="46">
        <v>4</v>
      </c>
      <c r="EZ24" s="46">
        <v>8</v>
      </c>
      <c r="FA24" s="46">
        <v>77712</v>
      </c>
      <c r="FB24" s="46">
        <v>2</v>
      </c>
      <c r="FC24" s="46">
        <v>5</v>
      </c>
      <c r="FD24" s="46">
        <v>116175</v>
      </c>
      <c r="FE24" s="48" t="s">
        <v>182</v>
      </c>
      <c r="FF24" s="45">
        <v>97</v>
      </c>
      <c r="FG24" s="46">
        <v>185</v>
      </c>
      <c r="FH24" s="46">
        <v>371347</v>
      </c>
      <c r="FI24" s="46">
        <v>4543620</v>
      </c>
      <c r="FJ24" s="55">
        <v>0</v>
      </c>
      <c r="FK24" s="55">
        <v>0</v>
      </c>
      <c r="FL24" s="53">
        <v>0</v>
      </c>
      <c r="FM24" s="53">
        <v>0</v>
      </c>
      <c r="FN24" s="46">
        <v>18</v>
      </c>
      <c r="FO24" s="46">
        <v>27</v>
      </c>
      <c r="FP24" s="46">
        <v>15576</v>
      </c>
      <c r="FQ24" s="46">
        <v>99929</v>
      </c>
      <c r="FR24" s="46">
        <v>11</v>
      </c>
      <c r="FS24" s="46">
        <v>23</v>
      </c>
      <c r="FT24" s="46">
        <v>20861</v>
      </c>
      <c r="FU24" s="46">
        <v>197208</v>
      </c>
      <c r="FV24" s="46">
        <v>14</v>
      </c>
      <c r="FW24" s="46">
        <v>24</v>
      </c>
      <c r="FX24" s="46">
        <v>12074</v>
      </c>
      <c r="FY24" s="49" t="s">
        <v>182</v>
      </c>
      <c r="FZ24" s="45">
        <v>107130</v>
      </c>
      <c r="GA24" s="46">
        <v>22</v>
      </c>
      <c r="GB24" s="46">
        <v>60</v>
      </c>
      <c r="GC24" s="46">
        <v>23744</v>
      </c>
      <c r="GD24" s="46">
        <v>203890</v>
      </c>
      <c r="GE24" s="46">
        <v>17</v>
      </c>
      <c r="GF24" s="46">
        <v>23</v>
      </c>
      <c r="GG24" s="46">
        <v>35578</v>
      </c>
      <c r="GH24" s="46">
        <v>317963</v>
      </c>
      <c r="GI24" s="46">
        <v>1</v>
      </c>
      <c r="GJ24" s="46">
        <v>1</v>
      </c>
      <c r="GK24" s="46">
        <v>1158</v>
      </c>
      <c r="GL24" s="46">
        <v>9495</v>
      </c>
      <c r="GM24" s="46">
        <v>4</v>
      </c>
      <c r="GN24" s="46">
        <v>9</v>
      </c>
      <c r="GO24" s="46">
        <v>31652</v>
      </c>
      <c r="GP24" s="46">
        <v>282978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46">
        <v>2</v>
      </c>
      <c r="GW24" s="46">
        <v>3</v>
      </c>
      <c r="GX24" s="46">
        <v>22816</v>
      </c>
      <c r="GY24" s="46">
        <v>246835</v>
      </c>
      <c r="GZ24" s="46">
        <v>6</v>
      </c>
      <c r="HA24" s="46">
        <v>10</v>
      </c>
      <c r="HB24" s="46">
        <v>91713</v>
      </c>
      <c r="HC24" s="46">
        <v>1155451</v>
      </c>
      <c r="HD24" s="46">
        <v>1</v>
      </c>
      <c r="HE24" s="46">
        <v>1</v>
      </c>
      <c r="HF24" s="46">
        <v>14802</v>
      </c>
      <c r="HG24" s="46">
        <v>239935</v>
      </c>
      <c r="HH24" s="56" t="s">
        <v>182</v>
      </c>
      <c r="HI24" s="46">
        <v>405825</v>
      </c>
      <c r="HJ24" s="46">
        <v>60945</v>
      </c>
      <c r="HK24" s="46">
        <v>371347</v>
      </c>
      <c r="HL24" s="46">
        <v>28930</v>
      </c>
      <c r="HM24" s="46">
        <v>11246</v>
      </c>
      <c r="HN24" s="46">
        <v>127654</v>
      </c>
      <c r="HO24" s="46">
        <v>12174</v>
      </c>
      <c r="HP24" s="46">
        <v>6545</v>
      </c>
      <c r="HQ24" s="46">
        <v>143461</v>
      </c>
      <c r="HR24" s="46">
        <v>275542</v>
      </c>
      <c r="HS24" s="46">
        <v>16808</v>
      </c>
      <c r="HT24" s="46">
        <v>36257</v>
      </c>
      <c r="HU24" s="46">
        <v>709</v>
      </c>
      <c r="HV24" s="46">
        <v>286</v>
      </c>
      <c r="HW24" s="46">
        <v>1779</v>
      </c>
      <c r="HX24" s="57" t="s">
        <v>182</v>
      </c>
      <c r="HY24" s="45">
        <v>24469</v>
      </c>
      <c r="HZ24" s="46">
        <v>1935</v>
      </c>
      <c r="IA24" s="46">
        <v>7975</v>
      </c>
      <c r="IB24" s="46">
        <v>2959</v>
      </c>
      <c r="IC24" s="46">
        <v>375</v>
      </c>
      <c r="ID24" s="46">
        <v>962</v>
      </c>
      <c r="IE24" s="46">
        <v>47201</v>
      </c>
      <c r="IF24" s="46">
        <v>16509</v>
      </c>
      <c r="IG24" s="46">
        <v>37232</v>
      </c>
      <c r="IH24" s="59">
        <v>0</v>
      </c>
      <c r="II24" s="59">
        <v>0</v>
      </c>
      <c r="IJ24" s="52">
        <v>0</v>
      </c>
      <c r="IK24" s="46">
        <v>797</v>
      </c>
      <c r="IL24" s="46">
        <v>469</v>
      </c>
      <c r="IM24" s="46">
        <v>2117</v>
      </c>
      <c r="IN24" s="46">
        <v>13044</v>
      </c>
      <c r="IO24" s="46">
        <v>6772</v>
      </c>
      <c r="IP24" s="46">
        <v>13910</v>
      </c>
    </row>
    <row r="25" spans="1:250" ht="24" customHeight="1" x14ac:dyDescent="0.3">
      <c r="A25" s="44" t="s">
        <v>183</v>
      </c>
      <c r="B25" s="45">
        <v>244</v>
      </c>
      <c r="C25" s="46">
        <v>412195</v>
      </c>
      <c r="D25" s="46">
        <v>4984086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30</v>
      </c>
      <c r="L25" s="46">
        <v>49502</v>
      </c>
      <c r="M25" s="46">
        <v>426306</v>
      </c>
      <c r="N25" s="44" t="s">
        <v>183</v>
      </c>
      <c r="O25" s="45">
        <v>5</v>
      </c>
      <c r="P25" s="46">
        <v>4350</v>
      </c>
      <c r="Q25" s="46">
        <v>16402</v>
      </c>
      <c r="R25" s="58">
        <v>0</v>
      </c>
      <c r="S25" s="53">
        <v>0</v>
      </c>
      <c r="T25" s="58">
        <v>0</v>
      </c>
      <c r="U25" s="46">
        <v>1</v>
      </c>
      <c r="V25" s="46">
        <v>416</v>
      </c>
      <c r="W25" s="46">
        <v>2876</v>
      </c>
      <c r="X25" s="46">
        <v>6</v>
      </c>
      <c r="Y25" s="46">
        <v>39821</v>
      </c>
      <c r="Z25" s="46">
        <v>339589</v>
      </c>
      <c r="AA25" s="44" t="s">
        <v>183</v>
      </c>
      <c r="AB25" s="60">
        <v>0</v>
      </c>
      <c r="AC25" s="53">
        <v>0</v>
      </c>
      <c r="AD25" s="53">
        <v>0</v>
      </c>
      <c r="AE25" s="46">
        <v>200</v>
      </c>
      <c r="AF25" s="46">
        <v>2419</v>
      </c>
      <c r="AG25" s="46">
        <v>317051</v>
      </c>
      <c r="AH25" s="46">
        <v>4191489</v>
      </c>
      <c r="AI25" s="46">
        <v>1</v>
      </c>
      <c r="AJ25" s="46">
        <v>1</v>
      </c>
      <c r="AK25" s="46">
        <v>203</v>
      </c>
      <c r="AL25" s="46">
        <v>1536</v>
      </c>
      <c r="AM25" s="58">
        <v>0</v>
      </c>
      <c r="AN25" s="46">
        <v>852</v>
      </c>
      <c r="AO25" s="46">
        <v>5888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46">
        <v>7</v>
      </c>
      <c r="AX25" s="46">
        <v>6</v>
      </c>
      <c r="AY25" s="46">
        <v>34036</v>
      </c>
      <c r="AZ25" s="58">
        <v>0</v>
      </c>
      <c r="BA25" s="58">
        <v>0</v>
      </c>
      <c r="BB25" s="52">
        <v>0</v>
      </c>
      <c r="BC25" s="46">
        <v>7</v>
      </c>
      <c r="BD25" s="46">
        <v>6</v>
      </c>
      <c r="BE25" s="46">
        <v>34036</v>
      </c>
      <c r="BF25" s="44" t="s">
        <v>183</v>
      </c>
      <c r="BG25" s="45">
        <v>94</v>
      </c>
      <c r="BH25" s="46">
        <v>355174</v>
      </c>
      <c r="BI25" s="46">
        <v>3562221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28</v>
      </c>
      <c r="BQ25" s="46">
        <v>150029</v>
      </c>
      <c r="BR25" s="46">
        <v>1508124</v>
      </c>
      <c r="BS25" s="48" t="s">
        <v>183</v>
      </c>
      <c r="BT25" s="64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46">
        <v>2</v>
      </c>
      <c r="CA25" s="46">
        <v>3563</v>
      </c>
      <c r="CB25" s="46">
        <v>26975</v>
      </c>
      <c r="CC25" s="46">
        <v>10</v>
      </c>
      <c r="CD25" s="46">
        <v>6792</v>
      </c>
      <c r="CE25" s="46">
        <v>50001</v>
      </c>
      <c r="CF25" s="46">
        <v>1</v>
      </c>
      <c r="CG25" s="46">
        <v>5415</v>
      </c>
      <c r="CH25" s="46">
        <v>40991</v>
      </c>
      <c r="CI25" s="49" t="s">
        <v>183</v>
      </c>
      <c r="CJ25" s="50">
        <v>51</v>
      </c>
      <c r="CK25" s="50">
        <v>1413</v>
      </c>
      <c r="CL25" s="46">
        <v>188610</v>
      </c>
      <c r="CM25" s="46">
        <v>1932049</v>
      </c>
      <c r="CN25" s="46">
        <v>2</v>
      </c>
      <c r="CO25" s="46">
        <v>2</v>
      </c>
      <c r="CP25" s="46">
        <v>765</v>
      </c>
      <c r="CQ25" s="46">
        <v>4081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94</v>
      </c>
      <c r="DC25" s="46">
        <v>255</v>
      </c>
      <c r="DD25" s="46">
        <v>355174</v>
      </c>
      <c r="DE25" s="46">
        <v>3562221</v>
      </c>
      <c r="DF25" s="46">
        <v>1</v>
      </c>
      <c r="DG25" s="46">
        <v>1</v>
      </c>
      <c r="DH25" s="46">
        <v>270</v>
      </c>
      <c r="DI25" s="46">
        <v>335</v>
      </c>
      <c r="DJ25" s="51">
        <v>0</v>
      </c>
      <c r="DK25" s="51">
        <v>0</v>
      </c>
      <c r="DL25" s="52">
        <v>0</v>
      </c>
      <c r="DM25" s="53">
        <v>0</v>
      </c>
      <c r="DN25" s="46">
        <v>31</v>
      </c>
      <c r="DO25" s="46">
        <v>42</v>
      </c>
      <c r="DP25" s="46">
        <v>83112</v>
      </c>
      <c r="DQ25" s="46">
        <v>782296</v>
      </c>
      <c r="DR25" s="54" t="s">
        <v>183</v>
      </c>
      <c r="DS25" s="45">
        <v>62</v>
      </c>
      <c r="DT25" s="46">
        <v>212</v>
      </c>
      <c r="DU25" s="46">
        <v>271792</v>
      </c>
      <c r="DV25" s="46">
        <v>2779590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94</v>
      </c>
      <c r="EK25" s="46">
        <v>255</v>
      </c>
      <c r="EL25" s="46">
        <v>355174</v>
      </c>
      <c r="EM25" s="46">
        <v>14</v>
      </c>
      <c r="EN25" s="46">
        <v>18</v>
      </c>
      <c r="EO25" s="46">
        <v>2891</v>
      </c>
      <c r="EP25" s="46">
        <v>38</v>
      </c>
      <c r="EQ25" s="46">
        <v>138</v>
      </c>
      <c r="ER25" s="46">
        <v>43163</v>
      </c>
      <c r="ES25" s="46">
        <v>30</v>
      </c>
      <c r="ET25" s="46">
        <v>54</v>
      </c>
      <c r="EU25" s="46">
        <v>70597</v>
      </c>
      <c r="EV25" s="46">
        <v>4</v>
      </c>
      <c r="EW25" s="46">
        <v>7</v>
      </c>
      <c r="EX25" s="46">
        <v>68859</v>
      </c>
      <c r="EY25" s="46">
        <v>8</v>
      </c>
      <c r="EZ25" s="46">
        <v>38</v>
      </c>
      <c r="FA25" s="46">
        <v>169664</v>
      </c>
      <c r="FB25" s="55">
        <v>0</v>
      </c>
      <c r="FC25" s="55">
        <v>0</v>
      </c>
      <c r="FD25" s="59">
        <v>0</v>
      </c>
      <c r="FE25" s="48" t="s">
        <v>183</v>
      </c>
      <c r="FF25" s="45">
        <v>94</v>
      </c>
      <c r="FG25" s="46">
        <v>255</v>
      </c>
      <c r="FH25" s="46">
        <v>355174</v>
      </c>
      <c r="FI25" s="46">
        <v>3562221</v>
      </c>
      <c r="FJ25" s="55">
        <v>0</v>
      </c>
      <c r="FK25" s="55">
        <v>0</v>
      </c>
      <c r="FL25" s="53">
        <v>0</v>
      </c>
      <c r="FM25" s="53">
        <v>0</v>
      </c>
      <c r="FN25" s="46">
        <v>23</v>
      </c>
      <c r="FO25" s="46">
        <v>32</v>
      </c>
      <c r="FP25" s="46">
        <v>7946</v>
      </c>
      <c r="FQ25" s="46">
        <v>55015</v>
      </c>
      <c r="FR25" s="46">
        <v>8</v>
      </c>
      <c r="FS25" s="46">
        <v>8</v>
      </c>
      <c r="FT25" s="46">
        <v>7952</v>
      </c>
      <c r="FU25" s="46">
        <v>67648</v>
      </c>
      <c r="FV25" s="46">
        <v>11</v>
      </c>
      <c r="FW25" s="46">
        <v>28</v>
      </c>
      <c r="FX25" s="46">
        <v>13520</v>
      </c>
      <c r="FY25" s="49" t="s">
        <v>183</v>
      </c>
      <c r="FZ25" s="45">
        <v>116252</v>
      </c>
      <c r="GA25" s="46">
        <v>17</v>
      </c>
      <c r="GB25" s="46">
        <v>96</v>
      </c>
      <c r="GC25" s="46">
        <v>50756</v>
      </c>
      <c r="GD25" s="46">
        <v>470444</v>
      </c>
      <c r="GE25" s="46">
        <v>19</v>
      </c>
      <c r="GF25" s="46">
        <v>38</v>
      </c>
      <c r="GG25" s="46">
        <v>17900</v>
      </c>
      <c r="GH25" s="46">
        <v>141762</v>
      </c>
      <c r="GI25" s="46">
        <v>1</v>
      </c>
      <c r="GJ25" s="46">
        <v>1</v>
      </c>
      <c r="GK25" s="46">
        <v>13243</v>
      </c>
      <c r="GL25" s="46">
        <v>146738</v>
      </c>
      <c r="GM25" s="46">
        <v>5</v>
      </c>
      <c r="GN25" s="46">
        <v>9</v>
      </c>
      <c r="GO25" s="46">
        <v>48659</v>
      </c>
      <c r="GP25" s="46">
        <v>389749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3</v>
      </c>
      <c r="GW25" s="46">
        <v>12</v>
      </c>
      <c r="GX25" s="46">
        <v>89619</v>
      </c>
      <c r="GY25" s="46">
        <v>986750</v>
      </c>
      <c r="GZ25" s="46">
        <v>6</v>
      </c>
      <c r="HA25" s="46">
        <v>30</v>
      </c>
      <c r="HB25" s="46">
        <v>86714</v>
      </c>
      <c r="HC25" s="46">
        <v>899426</v>
      </c>
      <c r="HD25" s="46">
        <v>1</v>
      </c>
      <c r="HE25" s="46">
        <v>1</v>
      </c>
      <c r="HF25" s="46">
        <v>18865</v>
      </c>
      <c r="HG25" s="46">
        <v>288437</v>
      </c>
      <c r="HH25" s="56" t="s">
        <v>183</v>
      </c>
      <c r="HI25" s="46">
        <v>438152</v>
      </c>
      <c r="HJ25" s="46">
        <v>60034</v>
      </c>
      <c r="HK25" s="46">
        <v>355174</v>
      </c>
      <c r="HL25" s="46">
        <v>32971</v>
      </c>
      <c r="HM25" s="46">
        <v>13459</v>
      </c>
      <c r="HN25" s="46">
        <v>136320</v>
      </c>
      <c r="HO25" s="46">
        <v>177</v>
      </c>
      <c r="HP25" s="46">
        <v>124</v>
      </c>
      <c r="HQ25" s="46">
        <v>595</v>
      </c>
      <c r="HR25" s="46">
        <v>282138</v>
      </c>
      <c r="HS25" s="46">
        <v>19375</v>
      </c>
      <c r="HT25" s="46">
        <v>108759</v>
      </c>
      <c r="HU25" s="46">
        <v>1924</v>
      </c>
      <c r="HV25" s="46">
        <v>610</v>
      </c>
      <c r="HW25" s="46">
        <v>1783</v>
      </c>
      <c r="HX25" s="57" t="s">
        <v>183</v>
      </c>
      <c r="HY25" s="45">
        <v>20452</v>
      </c>
      <c r="HZ25" s="46">
        <v>686</v>
      </c>
      <c r="IA25" s="46">
        <v>1780</v>
      </c>
      <c r="IB25" s="46">
        <v>1820</v>
      </c>
      <c r="IC25" s="46">
        <v>89</v>
      </c>
      <c r="ID25" s="46">
        <v>89</v>
      </c>
      <c r="IE25" s="46">
        <v>69399</v>
      </c>
      <c r="IF25" s="46">
        <v>16292</v>
      </c>
      <c r="IG25" s="46">
        <v>64966</v>
      </c>
      <c r="IH25" s="46">
        <v>14973</v>
      </c>
      <c r="II25" s="46">
        <v>2650</v>
      </c>
      <c r="IJ25" s="46">
        <v>5454</v>
      </c>
      <c r="IK25" s="46">
        <v>1348</v>
      </c>
      <c r="IL25" s="46">
        <v>678</v>
      </c>
      <c r="IM25" s="46">
        <v>2820</v>
      </c>
      <c r="IN25" s="46">
        <v>12950</v>
      </c>
      <c r="IO25" s="46">
        <v>6071</v>
      </c>
      <c r="IP25" s="46">
        <v>32608</v>
      </c>
    </row>
    <row r="26" spans="1:250" ht="24" customHeight="1" x14ac:dyDescent="0.3">
      <c r="A26" s="44" t="s">
        <v>184</v>
      </c>
      <c r="B26" s="45">
        <v>392</v>
      </c>
      <c r="C26" s="46">
        <v>1077058</v>
      </c>
      <c r="D26" s="46">
        <v>11549387</v>
      </c>
      <c r="E26" s="58">
        <v>0</v>
      </c>
      <c r="F26" s="53">
        <v>0</v>
      </c>
      <c r="G26" s="52">
        <v>0</v>
      </c>
      <c r="H26" s="46">
        <v>2</v>
      </c>
      <c r="I26" s="46">
        <v>3112</v>
      </c>
      <c r="J26" s="46">
        <v>32778</v>
      </c>
      <c r="K26" s="46">
        <v>83</v>
      </c>
      <c r="L26" s="46">
        <v>397324</v>
      </c>
      <c r="M26" s="46">
        <v>3930135</v>
      </c>
      <c r="N26" s="44" t="s">
        <v>184</v>
      </c>
      <c r="O26" s="45">
        <v>11</v>
      </c>
      <c r="P26" s="46">
        <v>25731</v>
      </c>
      <c r="Q26" s="46">
        <v>252132</v>
      </c>
      <c r="R26" s="46">
        <v>4</v>
      </c>
      <c r="S26" s="46">
        <v>2896</v>
      </c>
      <c r="T26" s="46">
        <v>21417</v>
      </c>
      <c r="U26" s="46">
        <v>4</v>
      </c>
      <c r="V26" s="46">
        <v>30409</v>
      </c>
      <c r="W26" s="46">
        <v>257071</v>
      </c>
      <c r="X26" s="46">
        <v>22</v>
      </c>
      <c r="Y26" s="46">
        <v>13262</v>
      </c>
      <c r="Z26" s="46">
        <v>116748</v>
      </c>
      <c r="AA26" s="44" t="s">
        <v>184</v>
      </c>
      <c r="AB26" s="45">
        <v>1</v>
      </c>
      <c r="AC26" s="46">
        <v>306</v>
      </c>
      <c r="AD26" s="46">
        <v>2316</v>
      </c>
      <c r="AE26" s="46">
        <v>236</v>
      </c>
      <c r="AF26" s="46">
        <v>4750</v>
      </c>
      <c r="AG26" s="46">
        <v>570190</v>
      </c>
      <c r="AH26" s="46">
        <v>6670572</v>
      </c>
      <c r="AI26" s="46">
        <v>14</v>
      </c>
      <c r="AJ26" s="46">
        <v>14</v>
      </c>
      <c r="AK26" s="46">
        <v>4761</v>
      </c>
      <c r="AL26" s="46">
        <v>38451</v>
      </c>
      <c r="AM26" s="58">
        <v>0</v>
      </c>
      <c r="AN26" s="46">
        <v>4287</v>
      </c>
      <c r="AO26" s="46">
        <v>47018</v>
      </c>
      <c r="AP26" s="47" t="s">
        <v>184</v>
      </c>
      <c r="AQ26" s="46">
        <v>12</v>
      </c>
      <c r="AR26" s="46">
        <v>24780</v>
      </c>
      <c r="AS26" s="46">
        <v>180749</v>
      </c>
      <c r="AT26" s="46">
        <v>7</v>
      </c>
      <c r="AU26" s="46">
        <v>3920</v>
      </c>
      <c r="AV26" s="46">
        <v>25891</v>
      </c>
      <c r="AW26" s="46">
        <v>25</v>
      </c>
      <c r="AX26" s="46">
        <v>34</v>
      </c>
      <c r="AY26" s="46">
        <v>41711</v>
      </c>
      <c r="AZ26" s="46">
        <v>4</v>
      </c>
      <c r="BA26" s="46">
        <v>4</v>
      </c>
      <c r="BB26" s="46">
        <v>309</v>
      </c>
      <c r="BC26" s="46">
        <v>21</v>
      </c>
      <c r="BD26" s="46">
        <v>30</v>
      </c>
      <c r="BE26" s="46">
        <v>41402</v>
      </c>
      <c r="BF26" s="44" t="s">
        <v>184</v>
      </c>
      <c r="BG26" s="45">
        <v>286</v>
      </c>
      <c r="BH26" s="46">
        <v>1365080</v>
      </c>
      <c r="BI26" s="46">
        <v>15652722</v>
      </c>
      <c r="BJ26" s="53">
        <v>0</v>
      </c>
      <c r="BK26" s="53">
        <v>0</v>
      </c>
      <c r="BL26" s="53">
        <v>0</v>
      </c>
      <c r="BM26" s="46">
        <v>1</v>
      </c>
      <c r="BN26" s="46">
        <v>2400</v>
      </c>
      <c r="BO26" s="46">
        <v>16583</v>
      </c>
      <c r="BP26" s="46">
        <v>86</v>
      </c>
      <c r="BQ26" s="46">
        <v>462418</v>
      </c>
      <c r="BR26" s="46">
        <v>4575639</v>
      </c>
      <c r="BS26" s="48" t="s">
        <v>184</v>
      </c>
      <c r="BT26" s="45">
        <v>7</v>
      </c>
      <c r="BU26" s="46">
        <v>12946</v>
      </c>
      <c r="BV26" s="46">
        <v>95402</v>
      </c>
      <c r="BW26" s="46">
        <v>1</v>
      </c>
      <c r="BX26" s="46">
        <v>940</v>
      </c>
      <c r="BY26" s="46">
        <v>7712</v>
      </c>
      <c r="BZ26" s="53">
        <v>0</v>
      </c>
      <c r="CA26" s="53">
        <v>0</v>
      </c>
      <c r="CB26" s="53">
        <v>0</v>
      </c>
      <c r="CC26" s="46">
        <v>20</v>
      </c>
      <c r="CD26" s="46">
        <v>12022</v>
      </c>
      <c r="CE26" s="46">
        <v>89432</v>
      </c>
      <c r="CF26" s="46">
        <v>2</v>
      </c>
      <c r="CG26" s="46">
        <v>7258</v>
      </c>
      <c r="CH26" s="46">
        <v>63865</v>
      </c>
      <c r="CI26" s="49" t="s">
        <v>184</v>
      </c>
      <c r="CJ26" s="50">
        <v>155</v>
      </c>
      <c r="CK26" s="50">
        <v>6386</v>
      </c>
      <c r="CL26" s="46">
        <v>823147</v>
      </c>
      <c r="CM26" s="46">
        <v>10365064</v>
      </c>
      <c r="CN26" s="46">
        <v>6</v>
      </c>
      <c r="CO26" s="46">
        <v>6</v>
      </c>
      <c r="CP26" s="46">
        <v>1798</v>
      </c>
      <c r="CQ26" s="46">
        <v>13578</v>
      </c>
      <c r="CR26" s="46">
        <v>1</v>
      </c>
      <c r="CS26" s="46">
        <v>3011</v>
      </c>
      <c r="CT26" s="46">
        <v>20804</v>
      </c>
      <c r="CU26" s="46">
        <v>7</v>
      </c>
      <c r="CV26" s="46">
        <v>39140</v>
      </c>
      <c r="CW26" s="46">
        <v>404643</v>
      </c>
      <c r="CX26" s="46">
        <v>1</v>
      </c>
      <c r="CY26" s="46">
        <v>55</v>
      </c>
      <c r="CZ26" s="46">
        <v>378</v>
      </c>
      <c r="DA26" s="49" t="s">
        <v>184</v>
      </c>
      <c r="DB26" s="46">
        <v>286</v>
      </c>
      <c r="DC26" s="46">
        <v>724</v>
      </c>
      <c r="DD26" s="46">
        <v>1365080</v>
      </c>
      <c r="DE26" s="46">
        <v>15652722</v>
      </c>
      <c r="DF26" s="46">
        <v>1</v>
      </c>
      <c r="DG26" s="46">
        <v>1</v>
      </c>
      <c r="DH26" s="46">
        <v>51</v>
      </c>
      <c r="DI26" s="46">
        <v>195</v>
      </c>
      <c r="DJ26" s="46">
        <v>1</v>
      </c>
      <c r="DK26" s="46">
        <v>16</v>
      </c>
      <c r="DL26" s="46">
        <v>3381</v>
      </c>
      <c r="DM26" s="46">
        <v>14703</v>
      </c>
      <c r="DN26" s="46">
        <v>89</v>
      </c>
      <c r="DO26" s="46">
        <v>150</v>
      </c>
      <c r="DP26" s="46">
        <v>305833</v>
      </c>
      <c r="DQ26" s="46">
        <v>3118602</v>
      </c>
      <c r="DR26" s="54" t="s">
        <v>184</v>
      </c>
      <c r="DS26" s="45">
        <v>186</v>
      </c>
      <c r="DT26" s="46">
        <v>544</v>
      </c>
      <c r="DU26" s="46">
        <v>1037693</v>
      </c>
      <c r="DV26" s="46">
        <v>12353705</v>
      </c>
      <c r="DW26" s="46">
        <v>4</v>
      </c>
      <c r="DX26" s="46">
        <v>5</v>
      </c>
      <c r="DY26" s="46">
        <v>13383</v>
      </c>
      <c r="DZ26" s="46">
        <v>137472</v>
      </c>
      <c r="EA26" s="51">
        <v>0</v>
      </c>
      <c r="EB26" s="51">
        <v>0</v>
      </c>
      <c r="EC26" s="52">
        <v>0</v>
      </c>
      <c r="ED26" s="52">
        <v>0</v>
      </c>
      <c r="EE26" s="46">
        <v>5</v>
      </c>
      <c r="EF26" s="46">
        <v>8</v>
      </c>
      <c r="EG26" s="46">
        <v>4739</v>
      </c>
      <c r="EH26" s="46">
        <v>28045</v>
      </c>
      <c r="EI26" s="48" t="s">
        <v>184</v>
      </c>
      <c r="EJ26" s="45">
        <v>286</v>
      </c>
      <c r="EK26" s="46">
        <v>724</v>
      </c>
      <c r="EL26" s="46">
        <v>1365080</v>
      </c>
      <c r="EM26" s="46">
        <v>35</v>
      </c>
      <c r="EN26" s="46">
        <v>59</v>
      </c>
      <c r="EO26" s="46">
        <v>21532</v>
      </c>
      <c r="EP26" s="46">
        <v>115</v>
      </c>
      <c r="EQ26" s="46">
        <v>366</v>
      </c>
      <c r="ER26" s="46">
        <v>111925</v>
      </c>
      <c r="ES26" s="46">
        <v>93</v>
      </c>
      <c r="ET26" s="46">
        <v>178</v>
      </c>
      <c r="EU26" s="46">
        <v>241882</v>
      </c>
      <c r="EV26" s="46">
        <v>18</v>
      </c>
      <c r="EW26" s="46">
        <v>30</v>
      </c>
      <c r="EX26" s="46">
        <v>233476</v>
      </c>
      <c r="EY26" s="46">
        <v>24</v>
      </c>
      <c r="EZ26" s="46">
        <v>71</v>
      </c>
      <c r="FA26" s="46">
        <v>706913</v>
      </c>
      <c r="FB26" s="46">
        <v>1</v>
      </c>
      <c r="FC26" s="46">
        <v>20</v>
      </c>
      <c r="FD26" s="46">
        <v>49352</v>
      </c>
      <c r="FE26" s="48" t="s">
        <v>184</v>
      </c>
      <c r="FF26" s="45">
        <v>286</v>
      </c>
      <c r="FG26" s="46">
        <v>724</v>
      </c>
      <c r="FH26" s="46">
        <v>1365080</v>
      </c>
      <c r="FI26" s="46">
        <v>15652722</v>
      </c>
      <c r="FJ26" s="46">
        <v>1</v>
      </c>
      <c r="FK26" s="46">
        <v>1</v>
      </c>
      <c r="FL26" s="46">
        <v>239</v>
      </c>
      <c r="FM26" s="46">
        <v>1809</v>
      </c>
      <c r="FN26" s="46">
        <v>59</v>
      </c>
      <c r="FO26" s="46">
        <v>91</v>
      </c>
      <c r="FP26" s="46">
        <v>48396</v>
      </c>
      <c r="FQ26" s="46">
        <v>323950</v>
      </c>
      <c r="FR26" s="46">
        <v>28</v>
      </c>
      <c r="FS26" s="46">
        <v>51</v>
      </c>
      <c r="FT26" s="46">
        <v>39243</v>
      </c>
      <c r="FU26" s="46">
        <v>370310</v>
      </c>
      <c r="FV26" s="46">
        <v>40</v>
      </c>
      <c r="FW26" s="46">
        <v>124</v>
      </c>
      <c r="FX26" s="46">
        <v>37632</v>
      </c>
      <c r="FY26" s="49" t="s">
        <v>184</v>
      </c>
      <c r="FZ26" s="45">
        <v>303205</v>
      </c>
      <c r="GA26" s="46">
        <v>50</v>
      </c>
      <c r="GB26" s="46">
        <v>207</v>
      </c>
      <c r="GC26" s="46">
        <v>137525</v>
      </c>
      <c r="GD26" s="46">
        <v>1282737</v>
      </c>
      <c r="GE26" s="46">
        <v>56</v>
      </c>
      <c r="GF26" s="46">
        <v>120</v>
      </c>
      <c r="GG26" s="46">
        <v>100597</v>
      </c>
      <c r="GH26" s="46">
        <v>892920</v>
      </c>
      <c r="GI26" s="46">
        <v>3</v>
      </c>
      <c r="GJ26" s="46">
        <v>6</v>
      </c>
      <c r="GK26" s="46">
        <v>19441</v>
      </c>
      <c r="GL26" s="46">
        <v>175873</v>
      </c>
      <c r="GM26" s="46">
        <v>9</v>
      </c>
      <c r="GN26" s="46">
        <v>11</v>
      </c>
      <c r="GO26" s="46">
        <v>52193</v>
      </c>
      <c r="GP26" s="46">
        <v>506935</v>
      </c>
      <c r="GQ26" s="49" t="s">
        <v>184</v>
      </c>
      <c r="GR26" s="45">
        <v>5</v>
      </c>
      <c r="GS26" s="46">
        <v>6</v>
      </c>
      <c r="GT26" s="46">
        <v>140574</v>
      </c>
      <c r="GU26" s="46">
        <v>1421700</v>
      </c>
      <c r="GV26" s="46">
        <v>11</v>
      </c>
      <c r="GW26" s="46">
        <v>16</v>
      </c>
      <c r="GX26" s="46">
        <v>152313</v>
      </c>
      <c r="GY26" s="46">
        <v>1699299</v>
      </c>
      <c r="GZ26" s="46">
        <v>20</v>
      </c>
      <c r="HA26" s="46">
        <v>62</v>
      </c>
      <c r="HB26" s="46">
        <v>451897</v>
      </c>
      <c r="HC26" s="46">
        <v>5829436</v>
      </c>
      <c r="HD26" s="46">
        <v>3</v>
      </c>
      <c r="HE26" s="46">
        <v>9</v>
      </c>
      <c r="HF26" s="46">
        <v>135678</v>
      </c>
      <c r="HG26" s="46">
        <v>2016123</v>
      </c>
      <c r="HH26" s="56" t="s">
        <v>184</v>
      </c>
      <c r="HI26" s="46">
        <v>1642636</v>
      </c>
      <c r="HJ26" s="46">
        <v>227945</v>
      </c>
      <c r="HK26" s="46">
        <v>1365080</v>
      </c>
      <c r="HL26" s="46">
        <v>110742</v>
      </c>
      <c r="HM26" s="46">
        <v>44097</v>
      </c>
      <c r="HN26" s="46">
        <v>517422</v>
      </c>
      <c r="HO26" s="46">
        <v>29379</v>
      </c>
      <c r="HP26" s="46">
        <v>12670</v>
      </c>
      <c r="HQ26" s="46">
        <v>215000</v>
      </c>
      <c r="HR26" s="46">
        <v>549794</v>
      </c>
      <c r="HS26" s="46">
        <v>72400</v>
      </c>
      <c r="HT26" s="46">
        <v>281386</v>
      </c>
      <c r="HU26" s="52">
        <v>0</v>
      </c>
      <c r="HV26" s="52">
        <v>0</v>
      </c>
      <c r="HW26" s="52">
        <v>0</v>
      </c>
      <c r="HX26" s="57" t="s">
        <v>184</v>
      </c>
      <c r="HY26" s="45">
        <v>348550</v>
      </c>
      <c r="HZ26" s="46">
        <v>2696</v>
      </c>
      <c r="IA26" s="46">
        <v>6967</v>
      </c>
      <c r="IB26" s="46">
        <v>1939</v>
      </c>
      <c r="IC26" s="46">
        <v>1126</v>
      </c>
      <c r="ID26" s="46">
        <v>2558</v>
      </c>
      <c r="IE26" s="46">
        <v>523750</v>
      </c>
      <c r="IF26" s="46">
        <v>71842</v>
      </c>
      <c r="IG26" s="46">
        <v>212731</v>
      </c>
      <c r="IH26" s="46">
        <v>8395</v>
      </c>
      <c r="II26" s="46">
        <v>3418</v>
      </c>
      <c r="IJ26" s="46">
        <v>3418</v>
      </c>
      <c r="IK26" s="46">
        <v>11120</v>
      </c>
      <c r="IL26" s="46">
        <v>3111</v>
      </c>
      <c r="IM26" s="46">
        <v>11881</v>
      </c>
      <c r="IN26" s="46">
        <v>58967</v>
      </c>
      <c r="IO26" s="46">
        <v>16585</v>
      </c>
      <c r="IP26" s="46">
        <v>113717</v>
      </c>
    </row>
    <row r="27" spans="1:250" ht="24" customHeight="1" x14ac:dyDescent="0.3">
      <c r="A27" s="44" t="s">
        <v>185</v>
      </c>
      <c r="B27" s="45">
        <v>196</v>
      </c>
      <c r="C27" s="46">
        <v>403606</v>
      </c>
      <c r="D27" s="46">
        <v>4363879</v>
      </c>
      <c r="E27" s="58">
        <v>0</v>
      </c>
      <c r="F27" s="53">
        <v>0</v>
      </c>
      <c r="G27" s="52">
        <v>0</v>
      </c>
      <c r="H27" s="46">
        <v>2</v>
      </c>
      <c r="I27" s="46">
        <v>3112</v>
      </c>
      <c r="J27" s="46">
        <v>32778</v>
      </c>
      <c r="K27" s="46">
        <v>29</v>
      </c>
      <c r="L27" s="46">
        <v>180422</v>
      </c>
      <c r="M27" s="46">
        <v>1864268</v>
      </c>
      <c r="N27" s="44" t="s">
        <v>185</v>
      </c>
      <c r="O27" s="45">
        <v>7</v>
      </c>
      <c r="P27" s="46">
        <v>4856</v>
      </c>
      <c r="Q27" s="46">
        <v>40572</v>
      </c>
      <c r="R27" s="46">
        <v>2</v>
      </c>
      <c r="S27" s="46">
        <v>2279</v>
      </c>
      <c r="T27" s="46">
        <v>17253</v>
      </c>
      <c r="U27" s="46">
        <v>1</v>
      </c>
      <c r="V27" s="46">
        <v>9289</v>
      </c>
      <c r="W27" s="46">
        <v>69392</v>
      </c>
      <c r="X27" s="46">
        <v>12</v>
      </c>
      <c r="Y27" s="46">
        <v>8500</v>
      </c>
      <c r="Z27" s="46">
        <v>75335</v>
      </c>
      <c r="AA27" s="44" t="s">
        <v>185</v>
      </c>
      <c r="AB27" s="60">
        <v>0</v>
      </c>
      <c r="AC27" s="53">
        <v>0</v>
      </c>
      <c r="AD27" s="53">
        <v>0</v>
      </c>
      <c r="AE27" s="46">
        <v>133</v>
      </c>
      <c r="AF27" s="46">
        <v>1452</v>
      </c>
      <c r="AG27" s="46">
        <v>183539</v>
      </c>
      <c r="AH27" s="46">
        <v>2143769</v>
      </c>
      <c r="AI27" s="46">
        <v>8</v>
      </c>
      <c r="AJ27" s="46">
        <v>8</v>
      </c>
      <c r="AK27" s="46">
        <v>2909</v>
      </c>
      <c r="AL27" s="46">
        <v>24118</v>
      </c>
      <c r="AM27" s="58">
        <v>0</v>
      </c>
      <c r="AN27" s="46">
        <v>4179</v>
      </c>
      <c r="AO27" s="46">
        <v>46300</v>
      </c>
      <c r="AP27" s="47" t="s">
        <v>185</v>
      </c>
      <c r="AQ27" s="46">
        <v>1</v>
      </c>
      <c r="AR27" s="46">
        <v>4521</v>
      </c>
      <c r="AS27" s="46">
        <v>50094</v>
      </c>
      <c r="AT27" s="58">
        <v>0</v>
      </c>
      <c r="AU27" s="53">
        <v>0</v>
      </c>
      <c r="AV27" s="53">
        <v>0</v>
      </c>
      <c r="AW27" s="46">
        <v>8</v>
      </c>
      <c r="AX27" s="46">
        <v>11</v>
      </c>
      <c r="AY27" s="46">
        <v>11273</v>
      </c>
      <c r="AZ27" s="46">
        <v>2</v>
      </c>
      <c r="BA27" s="46">
        <v>2</v>
      </c>
      <c r="BB27" s="46">
        <v>65</v>
      </c>
      <c r="BC27" s="46">
        <v>6</v>
      </c>
      <c r="BD27" s="46">
        <v>9</v>
      </c>
      <c r="BE27" s="46">
        <v>11208</v>
      </c>
      <c r="BF27" s="44" t="s">
        <v>185</v>
      </c>
      <c r="BG27" s="45">
        <v>103</v>
      </c>
      <c r="BH27" s="46">
        <v>428054</v>
      </c>
      <c r="BI27" s="46">
        <v>4800787</v>
      </c>
      <c r="BJ27" s="53">
        <v>0</v>
      </c>
      <c r="BK27" s="53">
        <v>0</v>
      </c>
      <c r="BL27" s="53">
        <v>0</v>
      </c>
      <c r="BM27" s="46">
        <v>1</v>
      </c>
      <c r="BN27" s="46">
        <v>2400</v>
      </c>
      <c r="BO27" s="46">
        <v>16583</v>
      </c>
      <c r="BP27" s="46">
        <v>29</v>
      </c>
      <c r="BQ27" s="46">
        <v>89583</v>
      </c>
      <c r="BR27" s="46">
        <v>858844</v>
      </c>
      <c r="BS27" s="48" t="s">
        <v>185</v>
      </c>
      <c r="BT27" s="45">
        <v>2</v>
      </c>
      <c r="BU27" s="46">
        <v>7550</v>
      </c>
      <c r="BV27" s="46">
        <v>55045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9</v>
      </c>
      <c r="CD27" s="46">
        <v>7580</v>
      </c>
      <c r="CE27" s="46">
        <v>57568</v>
      </c>
      <c r="CF27" s="46">
        <v>1</v>
      </c>
      <c r="CG27" s="46">
        <v>6285</v>
      </c>
      <c r="CH27" s="46">
        <v>56502</v>
      </c>
      <c r="CI27" s="49" t="s">
        <v>185</v>
      </c>
      <c r="CJ27" s="50">
        <v>54</v>
      </c>
      <c r="CK27" s="50">
        <v>2310</v>
      </c>
      <c r="CL27" s="46">
        <v>277346</v>
      </c>
      <c r="CM27" s="46">
        <v>3370078</v>
      </c>
      <c r="CN27" s="46">
        <v>3</v>
      </c>
      <c r="CO27" s="46">
        <v>3</v>
      </c>
      <c r="CP27" s="46">
        <v>1037</v>
      </c>
      <c r="CQ27" s="46">
        <v>7668</v>
      </c>
      <c r="CR27" s="55">
        <v>0</v>
      </c>
      <c r="CS27" s="52">
        <v>0</v>
      </c>
      <c r="CT27" s="52">
        <v>0</v>
      </c>
      <c r="CU27" s="46">
        <v>4</v>
      </c>
      <c r="CV27" s="46">
        <v>36273</v>
      </c>
      <c r="CW27" s="46">
        <v>378499</v>
      </c>
      <c r="CX27" s="46">
        <v>1</v>
      </c>
      <c r="CY27" s="46">
        <v>55</v>
      </c>
      <c r="CZ27" s="46">
        <v>378</v>
      </c>
      <c r="DA27" s="49" t="s">
        <v>185</v>
      </c>
      <c r="DB27" s="46">
        <v>103</v>
      </c>
      <c r="DC27" s="46">
        <v>290</v>
      </c>
      <c r="DD27" s="46">
        <v>428054</v>
      </c>
      <c r="DE27" s="46">
        <v>4800787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33</v>
      </c>
      <c r="DO27" s="46">
        <v>50</v>
      </c>
      <c r="DP27" s="46">
        <v>98100</v>
      </c>
      <c r="DQ27" s="46">
        <v>1015485</v>
      </c>
      <c r="DR27" s="54" t="s">
        <v>185</v>
      </c>
      <c r="DS27" s="45">
        <v>67</v>
      </c>
      <c r="DT27" s="46">
        <v>237</v>
      </c>
      <c r="DU27" s="46">
        <v>325793</v>
      </c>
      <c r="DV27" s="46">
        <v>3757269</v>
      </c>
      <c r="DW27" s="46">
        <v>1</v>
      </c>
      <c r="DX27" s="46">
        <v>1</v>
      </c>
      <c r="DY27" s="46">
        <v>582</v>
      </c>
      <c r="DZ27" s="46">
        <v>6381</v>
      </c>
      <c r="EA27" s="51">
        <v>0</v>
      </c>
      <c r="EB27" s="51">
        <v>0</v>
      </c>
      <c r="EC27" s="52">
        <v>0</v>
      </c>
      <c r="ED27" s="52">
        <v>0</v>
      </c>
      <c r="EE27" s="46">
        <v>2</v>
      </c>
      <c r="EF27" s="46">
        <v>2</v>
      </c>
      <c r="EG27" s="46">
        <v>3579</v>
      </c>
      <c r="EH27" s="46">
        <v>21652</v>
      </c>
      <c r="EI27" s="48" t="s">
        <v>185</v>
      </c>
      <c r="EJ27" s="45">
        <v>103</v>
      </c>
      <c r="EK27" s="46">
        <v>290</v>
      </c>
      <c r="EL27" s="46">
        <v>428054</v>
      </c>
      <c r="EM27" s="46">
        <v>9</v>
      </c>
      <c r="EN27" s="46">
        <v>10</v>
      </c>
      <c r="EO27" s="46">
        <v>4726</v>
      </c>
      <c r="EP27" s="46">
        <v>46</v>
      </c>
      <c r="EQ27" s="46">
        <v>201</v>
      </c>
      <c r="ER27" s="46">
        <v>50619</v>
      </c>
      <c r="ES27" s="46">
        <v>33</v>
      </c>
      <c r="ET27" s="46">
        <v>48</v>
      </c>
      <c r="EU27" s="46">
        <v>121511</v>
      </c>
      <c r="EV27" s="46">
        <v>7</v>
      </c>
      <c r="EW27" s="46">
        <v>14</v>
      </c>
      <c r="EX27" s="46">
        <v>76260</v>
      </c>
      <c r="EY27" s="46">
        <v>8</v>
      </c>
      <c r="EZ27" s="46">
        <v>17</v>
      </c>
      <c r="FA27" s="46">
        <v>174938</v>
      </c>
      <c r="FB27" s="55">
        <v>0</v>
      </c>
      <c r="FC27" s="55">
        <v>0</v>
      </c>
      <c r="FD27" s="59">
        <v>0</v>
      </c>
      <c r="FE27" s="48" t="s">
        <v>185</v>
      </c>
      <c r="FF27" s="45">
        <v>103</v>
      </c>
      <c r="FG27" s="46">
        <v>290</v>
      </c>
      <c r="FH27" s="46">
        <v>428054</v>
      </c>
      <c r="FI27" s="46">
        <v>4800787</v>
      </c>
      <c r="FJ27" s="46">
        <v>1</v>
      </c>
      <c r="FK27" s="46">
        <v>1</v>
      </c>
      <c r="FL27" s="46">
        <v>239</v>
      </c>
      <c r="FM27" s="46">
        <v>1809</v>
      </c>
      <c r="FN27" s="46">
        <v>19</v>
      </c>
      <c r="FO27" s="46">
        <v>25</v>
      </c>
      <c r="FP27" s="46">
        <v>12694</v>
      </c>
      <c r="FQ27" s="46">
        <v>84631</v>
      </c>
      <c r="FR27" s="46">
        <v>11</v>
      </c>
      <c r="FS27" s="46">
        <v>12</v>
      </c>
      <c r="FT27" s="46">
        <v>21276</v>
      </c>
      <c r="FU27" s="46">
        <v>227956</v>
      </c>
      <c r="FV27" s="46">
        <v>22</v>
      </c>
      <c r="FW27" s="46">
        <v>104</v>
      </c>
      <c r="FX27" s="46">
        <v>25706</v>
      </c>
      <c r="FY27" s="49" t="s">
        <v>185</v>
      </c>
      <c r="FZ27" s="45">
        <v>203773</v>
      </c>
      <c r="GA27" s="46">
        <v>12</v>
      </c>
      <c r="GB27" s="46">
        <v>82</v>
      </c>
      <c r="GC27" s="46">
        <v>41713</v>
      </c>
      <c r="GD27" s="46">
        <v>343516</v>
      </c>
      <c r="GE27" s="46">
        <v>18</v>
      </c>
      <c r="GF27" s="46">
        <v>31</v>
      </c>
      <c r="GG27" s="46">
        <v>49628</v>
      </c>
      <c r="GH27" s="46">
        <v>483723</v>
      </c>
      <c r="GI27" s="46">
        <v>1</v>
      </c>
      <c r="GJ27" s="46">
        <v>1</v>
      </c>
      <c r="GK27" s="46">
        <v>14829</v>
      </c>
      <c r="GL27" s="46">
        <v>133312</v>
      </c>
      <c r="GM27" s="46">
        <v>5</v>
      </c>
      <c r="GN27" s="46">
        <v>6</v>
      </c>
      <c r="GO27" s="46">
        <v>32736</v>
      </c>
      <c r="GP27" s="46">
        <v>330201</v>
      </c>
      <c r="GQ27" s="49" t="s">
        <v>185</v>
      </c>
      <c r="GR27" s="45">
        <v>1</v>
      </c>
      <c r="GS27" s="46">
        <v>1</v>
      </c>
      <c r="GT27" s="46">
        <v>6285</v>
      </c>
      <c r="GU27" s="46">
        <v>56502</v>
      </c>
      <c r="GV27" s="46">
        <v>4</v>
      </c>
      <c r="GW27" s="46">
        <v>6</v>
      </c>
      <c r="GX27" s="46">
        <v>30874</v>
      </c>
      <c r="GY27" s="46">
        <v>346868</v>
      </c>
      <c r="GZ27" s="46">
        <v>8</v>
      </c>
      <c r="HA27" s="46">
        <v>17</v>
      </c>
      <c r="HB27" s="46">
        <v>121695</v>
      </c>
      <c r="HC27" s="46">
        <v>1567992</v>
      </c>
      <c r="HD27" s="46">
        <v>1</v>
      </c>
      <c r="HE27" s="46">
        <v>4</v>
      </c>
      <c r="HF27" s="46">
        <v>70379</v>
      </c>
      <c r="HG27" s="46">
        <v>1020504</v>
      </c>
      <c r="HH27" s="56" t="s">
        <v>185</v>
      </c>
      <c r="HI27" s="46">
        <v>278448</v>
      </c>
      <c r="HJ27" s="46">
        <v>79037</v>
      </c>
      <c r="HK27" s="46">
        <v>428054</v>
      </c>
      <c r="HL27" s="46">
        <v>37654</v>
      </c>
      <c r="HM27" s="46">
        <v>14221</v>
      </c>
      <c r="HN27" s="46">
        <v>161034</v>
      </c>
      <c r="HO27" s="46">
        <v>10376</v>
      </c>
      <c r="HP27" s="46">
        <v>5616</v>
      </c>
      <c r="HQ27" s="46">
        <v>80552</v>
      </c>
      <c r="HR27" s="46">
        <v>68574</v>
      </c>
      <c r="HS27" s="46">
        <v>11790</v>
      </c>
      <c r="HT27" s="46">
        <v>49361</v>
      </c>
      <c r="HU27" s="52">
        <v>0</v>
      </c>
      <c r="HV27" s="52">
        <v>0</v>
      </c>
      <c r="HW27" s="52">
        <v>0</v>
      </c>
      <c r="HX27" s="57" t="s">
        <v>185</v>
      </c>
      <c r="HY27" s="45">
        <v>20358</v>
      </c>
      <c r="HZ27" s="46">
        <v>1703</v>
      </c>
      <c r="IA27" s="46">
        <v>3795</v>
      </c>
      <c r="IB27" s="59">
        <v>0</v>
      </c>
      <c r="IC27" s="52">
        <v>0</v>
      </c>
      <c r="ID27" s="52">
        <v>0</v>
      </c>
      <c r="IE27" s="46">
        <v>111457</v>
      </c>
      <c r="IF27" s="46">
        <v>33505</v>
      </c>
      <c r="IG27" s="46">
        <v>88486</v>
      </c>
      <c r="IH27" s="46">
        <v>4835</v>
      </c>
      <c r="II27" s="46">
        <v>2400</v>
      </c>
      <c r="IJ27" s="46">
        <v>2400</v>
      </c>
      <c r="IK27" s="46">
        <v>9375</v>
      </c>
      <c r="IL27" s="46">
        <v>2820</v>
      </c>
      <c r="IM27" s="46">
        <v>11155</v>
      </c>
      <c r="IN27" s="46">
        <v>15819</v>
      </c>
      <c r="IO27" s="46">
        <v>6982</v>
      </c>
      <c r="IP27" s="46">
        <v>31271</v>
      </c>
    </row>
    <row r="28" spans="1:250" ht="24" customHeight="1" x14ac:dyDescent="0.3">
      <c r="A28" s="44" t="s">
        <v>186</v>
      </c>
      <c r="B28" s="45">
        <v>116</v>
      </c>
      <c r="C28" s="46">
        <v>285221</v>
      </c>
      <c r="D28" s="46">
        <v>2919775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36</v>
      </c>
      <c r="L28" s="46">
        <v>66413</v>
      </c>
      <c r="M28" s="46">
        <v>591654</v>
      </c>
      <c r="N28" s="44" t="s">
        <v>186</v>
      </c>
      <c r="O28" s="45">
        <v>4</v>
      </c>
      <c r="P28" s="46">
        <v>20875</v>
      </c>
      <c r="Q28" s="46">
        <v>211560</v>
      </c>
      <c r="R28" s="46">
        <v>2</v>
      </c>
      <c r="S28" s="46">
        <v>617</v>
      </c>
      <c r="T28" s="46">
        <v>4164</v>
      </c>
      <c r="U28" s="46">
        <v>3</v>
      </c>
      <c r="V28" s="46">
        <v>21120</v>
      </c>
      <c r="W28" s="46">
        <v>187679</v>
      </c>
      <c r="X28" s="46">
        <v>4</v>
      </c>
      <c r="Y28" s="46">
        <v>3111</v>
      </c>
      <c r="Z28" s="46">
        <v>29400</v>
      </c>
      <c r="AA28" s="44" t="s">
        <v>186</v>
      </c>
      <c r="AB28" s="45">
        <v>1</v>
      </c>
      <c r="AC28" s="46">
        <v>306</v>
      </c>
      <c r="AD28" s="46">
        <v>2316</v>
      </c>
      <c r="AE28" s="46">
        <v>58</v>
      </c>
      <c r="AF28" s="46">
        <v>1287</v>
      </c>
      <c r="AG28" s="46">
        <v>155572</v>
      </c>
      <c r="AH28" s="46">
        <v>1782677</v>
      </c>
      <c r="AI28" s="46">
        <v>3</v>
      </c>
      <c r="AJ28" s="46">
        <v>3</v>
      </c>
      <c r="AK28" s="46">
        <v>952</v>
      </c>
      <c r="AL28" s="46">
        <v>7446</v>
      </c>
      <c r="AM28" s="58">
        <v>0</v>
      </c>
      <c r="AN28" s="46">
        <v>77</v>
      </c>
      <c r="AO28" s="46">
        <v>503</v>
      </c>
      <c r="AP28" s="47" t="s">
        <v>186</v>
      </c>
      <c r="AQ28" s="46">
        <v>4</v>
      </c>
      <c r="AR28" s="46">
        <v>16178</v>
      </c>
      <c r="AS28" s="46">
        <v>102376</v>
      </c>
      <c r="AT28" s="46">
        <v>2</v>
      </c>
      <c r="AU28" s="46">
        <v>628</v>
      </c>
      <c r="AV28" s="46">
        <v>3562</v>
      </c>
      <c r="AW28" s="46">
        <v>10</v>
      </c>
      <c r="AX28" s="46">
        <v>14</v>
      </c>
      <c r="AY28" s="46">
        <v>25446</v>
      </c>
      <c r="AZ28" s="46">
        <v>1</v>
      </c>
      <c r="BA28" s="46">
        <v>1</v>
      </c>
      <c r="BB28" s="46">
        <v>124</v>
      </c>
      <c r="BC28" s="46">
        <v>9</v>
      </c>
      <c r="BD28" s="46">
        <v>13</v>
      </c>
      <c r="BE28" s="46">
        <v>25322</v>
      </c>
      <c r="BF28" s="44" t="s">
        <v>186</v>
      </c>
      <c r="BG28" s="45">
        <v>85</v>
      </c>
      <c r="BH28" s="46">
        <v>503186</v>
      </c>
      <c r="BI28" s="46">
        <v>5360462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29</v>
      </c>
      <c r="BQ28" s="46">
        <v>301601</v>
      </c>
      <c r="BR28" s="46">
        <v>3042131</v>
      </c>
      <c r="BS28" s="48" t="s">
        <v>186</v>
      </c>
      <c r="BT28" s="45">
        <v>4</v>
      </c>
      <c r="BU28" s="46">
        <v>5374</v>
      </c>
      <c r="BV28" s="46">
        <v>40202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5</v>
      </c>
      <c r="CD28" s="46">
        <v>1974</v>
      </c>
      <c r="CE28" s="46">
        <v>14497</v>
      </c>
      <c r="CF28" s="53">
        <v>0</v>
      </c>
      <c r="CG28" s="53">
        <v>0</v>
      </c>
      <c r="CH28" s="53">
        <v>0</v>
      </c>
      <c r="CI28" s="49" t="s">
        <v>186</v>
      </c>
      <c r="CJ28" s="50">
        <v>45</v>
      </c>
      <c r="CK28" s="50">
        <v>1392</v>
      </c>
      <c r="CL28" s="46">
        <v>191472</v>
      </c>
      <c r="CM28" s="46">
        <v>2238025</v>
      </c>
      <c r="CN28" s="46">
        <v>1</v>
      </c>
      <c r="CO28" s="46">
        <v>1</v>
      </c>
      <c r="CP28" s="46">
        <v>262</v>
      </c>
      <c r="CQ28" s="46">
        <v>2005</v>
      </c>
      <c r="CR28" s="55">
        <v>0</v>
      </c>
      <c r="CS28" s="52">
        <v>0</v>
      </c>
      <c r="CT28" s="52">
        <v>0</v>
      </c>
      <c r="CU28" s="46">
        <v>1</v>
      </c>
      <c r="CV28" s="46">
        <v>2503</v>
      </c>
      <c r="CW28" s="46">
        <v>23602</v>
      </c>
      <c r="CX28" s="55">
        <v>0</v>
      </c>
      <c r="CY28" s="52">
        <v>0</v>
      </c>
      <c r="CZ28" s="52">
        <v>0</v>
      </c>
      <c r="DA28" s="49" t="s">
        <v>186</v>
      </c>
      <c r="DB28" s="46">
        <v>85</v>
      </c>
      <c r="DC28" s="46">
        <v>218</v>
      </c>
      <c r="DD28" s="46">
        <v>503186</v>
      </c>
      <c r="DE28" s="46">
        <v>5360462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26</v>
      </c>
      <c r="DO28" s="46">
        <v>47</v>
      </c>
      <c r="DP28" s="46">
        <v>146263</v>
      </c>
      <c r="DQ28" s="46">
        <v>1522117</v>
      </c>
      <c r="DR28" s="54" t="s">
        <v>186</v>
      </c>
      <c r="DS28" s="45">
        <v>56</v>
      </c>
      <c r="DT28" s="46">
        <v>164</v>
      </c>
      <c r="DU28" s="46">
        <v>352782</v>
      </c>
      <c r="DV28" s="46">
        <v>3803923</v>
      </c>
      <c r="DW28" s="46">
        <v>2</v>
      </c>
      <c r="DX28" s="46">
        <v>3</v>
      </c>
      <c r="DY28" s="46">
        <v>3841</v>
      </c>
      <c r="DZ28" s="46">
        <v>32349</v>
      </c>
      <c r="EA28" s="51">
        <v>0</v>
      </c>
      <c r="EB28" s="51">
        <v>0</v>
      </c>
      <c r="EC28" s="52">
        <v>0</v>
      </c>
      <c r="ED28" s="52">
        <v>0</v>
      </c>
      <c r="EE28" s="46">
        <v>1</v>
      </c>
      <c r="EF28" s="46">
        <v>4</v>
      </c>
      <c r="EG28" s="46">
        <v>300</v>
      </c>
      <c r="EH28" s="46">
        <v>2073</v>
      </c>
      <c r="EI28" s="48" t="s">
        <v>186</v>
      </c>
      <c r="EJ28" s="45">
        <v>85</v>
      </c>
      <c r="EK28" s="46">
        <v>218</v>
      </c>
      <c r="EL28" s="46">
        <v>503186</v>
      </c>
      <c r="EM28" s="46">
        <v>11</v>
      </c>
      <c r="EN28" s="46">
        <v>18</v>
      </c>
      <c r="EO28" s="46">
        <v>3088</v>
      </c>
      <c r="EP28" s="46">
        <v>31</v>
      </c>
      <c r="EQ28" s="46">
        <v>76</v>
      </c>
      <c r="ER28" s="46">
        <v>30547</v>
      </c>
      <c r="ES28" s="46">
        <v>29</v>
      </c>
      <c r="ET28" s="46">
        <v>93</v>
      </c>
      <c r="EU28" s="46">
        <v>66170</v>
      </c>
      <c r="EV28" s="46">
        <v>6</v>
      </c>
      <c r="EW28" s="46">
        <v>11</v>
      </c>
      <c r="EX28" s="46">
        <v>134539</v>
      </c>
      <c r="EY28" s="46">
        <v>8</v>
      </c>
      <c r="EZ28" s="46">
        <v>20</v>
      </c>
      <c r="FA28" s="46">
        <v>268842</v>
      </c>
      <c r="FB28" s="55">
        <v>0</v>
      </c>
      <c r="FC28" s="55">
        <v>0</v>
      </c>
      <c r="FD28" s="59">
        <v>0</v>
      </c>
      <c r="FE28" s="48" t="s">
        <v>186</v>
      </c>
      <c r="FF28" s="45">
        <v>85</v>
      </c>
      <c r="FG28" s="46">
        <v>218</v>
      </c>
      <c r="FH28" s="46">
        <v>503186</v>
      </c>
      <c r="FI28" s="46">
        <v>5360462</v>
      </c>
      <c r="FJ28" s="55">
        <v>0</v>
      </c>
      <c r="FK28" s="55">
        <v>0</v>
      </c>
      <c r="FL28" s="53">
        <v>0</v>
      </c>
      <c r="FM28" s="53">
        <v>0</v>
      </c>
      <c r="FN28" s="46">
        <v>17</v>
      </c>
      <c r="FO28" s="46">
        <v>23</v>
      </c>
      <c r="FP28" s="46">
        <v>13783</v>
      </c>
      <c r="FQ28" s="46">
        <v>94680</v>
      </c>
      <c r="FR28" s="46">
        <v>10</v>
      </c>
      <c r="FS28" s="46">
        <v>16</v>
      </c>
      <c r="FT28" s="46">
        <v>10141</v>
      </c>
      <c r="FU28" s="46">
        <v>89791</v>
      </c>
      <c r="FV28" s="46">
        <v>9</v>
      </c>
      <c r="FW28" s="46">
        <v>9</v>
      </c>
      <c r="FX28" s="46">
        <v>6965</v>
      </c>
      <c r="FY28" s="49" t="s">
        <v>186</v>
      </c>
      <c r="FZ28" s="45">
        <v>53375</v>
      </c>
      <c r="GA28" s="46">
        <v>15</v>
      </c>
      <c r="GB28" s="46">
        <v>70</v>
      </c>
      <c r="GC28" s="46">
        <v>53908</v>
      </c>
      <c r="GD28" s="46">
        <v>516684</v>
      </c>
      <c r="GE28" s="46">
        <v>17</v>
      </c>
      <c r="GF28" s="46">
        <v>68</v>
      </c>
      <c r="GG28" s="46">
        <v>32023</v>
      </c>
      <c r="GH28" s="46">
        <v>243949</v>
      </c>
      <c r="GI28" s="46">
        <v>1</v>
      </c>
      <c r="GJ28" s="46">
        <v>1</v>
      </c>
      <c r="GK28" s="46">
        <v>2503</v>
      </c>
      <c r="GL28" s="46">
        <v>23602</v>
      </c>
      <c r="GM28" s="46">
        <v>3</v>
      </c>
      <c r="GN28" s="46">
        <v>4</v>
      </c>
      <c r="GO28" s="46">
        <v>18517</v>
      </c>
      <c r="GP28" s="46">
        <v>169022</v>
      </c>
      <c r="GQ28" s="49" t="s">
        <v>186</v>
      </c>
      <c r="GR28" s="45">
        <v>3</v>
      </c>
      <c r="GS28" s="46">
        <v>4</v>
      </c>
      <c r="GT28" s="46">
        <v>125329</v>
      </c>
      <c r="GU28" s="46">
        <v>1266456</v>
      </c>
      <c r="GV28" s="46">
        <v>4</v>
      </c>
      <c r="GW28" s="46">
        <v>7</v>
      </c>
      <c r="GX28" s="46">
        <v>107649</v>
      </c>
      <c r="GY28" s="46">
        <v>1201649</v>
      </c>
      <c r="GZ28" s="46">
        <v>5</v>
      </c>
      <c r="HA28" s="46">
        <v>15</v>
      </c>
      <c r="HB28" s="46">
        <v>115390</v>
      </c>
      <c r="HC28" s="46">
        <v>1444466</v>
      </c>
      <c r="HD28" s="46">
        <v>1</v>
      </c>
      <c r="HE28" s="46">
        <v>1</v>
      </c>
      <c r="HF28" s="46">
        <v>16978</v>
      </c>
      <c r="HG28" s="46">
        <v>256788</v>
      </c>
      <c r="HH28" s="56" t="s">
        <v>186</v>
      </c>
      <c r="HI28" s="46">
        <v>901425</v>
      </c>
      <c r="HJ28" s="46">
        <v>82651</v>
      </c>
      <c r="HK28" s="46">
        <v>503186</v>
      </c>
      <c r="HL28" s="46">
        <v>28154</v>
      </c>
      <c r="HM28" s="46">
        <v>10826</v>
      </c>
      <c r="HN28" s="46">
        <v>128428</v>
      </c>
      <c r="HO28" s="46">
        <v>2300</v>
      </c>
      <c r="HP28" s="46">
        <v>984</v>
      </c>
      <c r="HQ28" s="46">
        <v>17188</v>
      </c>
      <c r="HR28" s="46">
        <v>181512</v>
      </c>
      <c r="HS28" s="46">
        <v>43283</v>
      </c>
      <c r="HT28" s="46">
        <v>187918</v>
      </c>
      <c r="HU28" s="52">
        <v>0</v>
      </c>
      <c r="HV28" s="52">
        <v>0</v>
      </c>
      <c r="HW28" s="52">
        <v>0</v>
      </c>
      <c r="HX28" s="57" t="s">
        <v>186</v>
      </c>
      <c r="HY28" s="45">
        <v>328192</v>
      </c>
      <c r="HZ28" s="46">
        <v>993</v>
      </c>
      <c r="IA28" s="46">
        <v>3172</v>
      </c>
      <c r="IB28" s="46">
        <v>999</v>
      </c>
      <c r="IC28" s="46">
        <v>490</v>
      </c>
      <c r="ID28" s="46">
        <v>490</v>
      </c>
      <c r="IE28" s="46">
        <v>346717</v>
      </c>
      <c r="IF28" s="46">
        <v>20177</v>
      </c>
      <c r="IG28" s="46">
        <v>93840</v>
      </c>
      <c r="IH28" s="59">
        <v>0</v>
      </c>
      <c r="II28" s="59">
        <v>0</v>
      </c>
      <c r="IJ28" s="52">
        <v>0</v>
      </c>
      <c r="IK28" s="46">
        <v>72</v>
      </c>
      <c r="IL28" s="46">
        <v>39</v>
      </c>
      <c r="IM28" s="46">
        <v>144</v>
      </c>
      <c r="IN28" s="46">
        <v>13479</v>
      </c>
      <c r="IO28" s="46">
        <v>5859</v>
      </c>
      <c r="IP28" s="46">
        <v>72006</v>
      </c>
    </row>
    <row r="29" spans="1:250" ht="24" customHeight="1" thickBot="1" x14ac:dyDescent="0.35">
      <c r="A29" s="44" t="s">
        <v>187</v>
      </c>
      <c r="B29" s="45">
        <v>80</v>
      </c>
      <c r="C29" s="46">
        <v>388231</v>
      </c>
      <c r="D29" s="46">
        <v>4265733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18</v>
      </c>
      <c r="L29" s="46">
        <v>150489</v>
      </c>
      <c r="M29" s="46">
        <v>1474213</v>
      </c>
      <c r="N29" s="44" t="s">
        <v>187</v>
      </c>
      <c r="O29" s="60">
        <v>0</v>
      </c>
      <c r="P29" s="53">
        <v>0</v>
      </c>
      <c r="Q29" s="58">
        <v>0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46">
        <v>6</v>
      </c>
      <c r="Y29" s="46">
        <v>1651</v>
      </c>
      <c r="Z29" s="46">
        <v>12013</v>
      </c>
      <c r="AA29" s="44" t="s">
        <v>187</v>
      </c>
      <c r="AB29" s="60">
        <v>0</v>
      </c>
      <c r="AC29" s="53">
        <v>0</v>
      </c>
      <c r="AD29" s="53">
        <v>0</v>
      </c>
      <c r="AE29" s="46">
        <v>45</v>
      </c>
      <c r="AF29" s="46">
        <v>2011</v>
      </c>
      <c r="AG29" s="46">
        <v>231079</v>
      </c>
      <c r="AH29" s="46">
        <v>2744126</v>
      </c>
      <c r="AI29" s="46">
        <v>3</v>
      </c>
      <c r="AJ29" s="46">
        <v>3</v>
      </c>
      <c r="AK29" s="46">
        <v>900</v>
      </c>
      <c r="AL29" s="46">
        <v>6887</v>
      </c>
      <c r="AM29" s="58">
        <v>0</v>
      </c>
      <c r="AN29" s="46">
        <v>31</v>
      </c>
      <c r="AO29" s="46">
        <v>215</v>
      </c>
      <c r="AP29" s="47" t="s">
        <v>187</v>
      </c>
      <c r="AQ29" s="46">
        <v>7</v>
      </c>
      <c r="AR29" s="46">
        <v>4081</v>
      </c>
      <c r="AS29" s="46">
        <v>28279</v>
      </c>
      <c r="AT29" s="46">
        <v>5</v>
      </c>
      <c r="AU29" s="46">
        <v>3292</v>
      </c>
      <c r="AV29" s="46">
        <v>22329</v>
      </c>
      <c r="AW29" s="46">
        <v>7</v>
      </c>
      <c r="AX29" s="46">
        <v>9</v>
      </c>
      <c r="AY29" s="46">
        <v>4992</v>
      </c>
      <c r="AZ29" s="46">
        <v>1</v>
      </c>
      <c r="BA29" s="46">
        <v>1</v>
      </c>
      <c r="BB29" s="46">
        <v>120</v>
      </c>
      <c r="BC29" s="46">
        <v>6</v>
      </c>
      <c r="BD29" s="46">
        <v>8</v>
      </c>
      <c r="BE29" s="46">
        <v>4872</v>
      </c>
      <c r="BF29" s="44" t="s">
        <v>187</v>
      </c>
      <c r="BG29" s="45">
        <v>98</v>
      </c>
      <c r="BH29" s="46">
        <v>433840</v>
      </c>
      <c r="BI29" s="46">
        <v>5491473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28</v>
      </c>
      <c r="BQ29" s="46">
        <v>71234</v>
      </c>
      <c r="BR29" s="46">
        <v>674664</v>
      </c>
      <c r="BS29" s="48" t="s">
        <v>187</v>
      </c>
      <c r="BT29" s="45">
        <v>1</v>
      </c>
      <c r="BU29" s="46">
        <v>22</v>
      </c>
      <c r="BV29" s="46">
        <v>155</v>
      </c>
      <c r="BW29" s="46">
        <v>1</v>
      </c>
      <c r="BX29" s="46">
        <v>940</v>
      </c>
      <c r="BY29" s="46">
        <v>7712</v>
      </c>
      <c r="BZ29" s="53">
        <v>0</v>
      </c>
      <c r="CA29" s="53">
        <v>0</v>
      </c>
      <c r="CB29" s="53">
        <v>0</v>
      </c>
      <c r="CC29" s="46">
        <v>6</v>
      </c>
      <c r="CD29" s="46">
        <v>2468</v>
      </c>
      <c r="CE29" s="46">
        <v>17367</v>
      </c>
      <c r="CF29" s="46">
        <v>1</v>
      </c>
      <c r="CG29" s="46">
        <v>973</v>
      </c>
      <c r="CH29" s="46">
        <v>7363</v>
      </c>
      <c r="CI29" s="49" t="s">
        <v>187</v>
      </c>
      <c r="CJ29" s="50">
        <v>56</v>
      </c>
      <c r="CK29" s="50">
        <v>2684</v>
      </c>
      <c r="CL29" s="46">
        <v>354329</v>
      </c>
      <c r="CM29" s="46">
        <v>4756961</v>
      </c>
      <c r="CN29" s="46">
        <v>2</v>
      </c>
      <c r="CO29" s="46">
        <v>2</v>
      </c>
      <c r="CP29" s="46">
        <v>499</v>
      </c>
      <c r="CQ29" s="46">
        <v>3905</v>
      </c>
      <c r="CR29" s="46">
        <v>1</v>
      </c>
      <c r="CS29" s="46">
        <v>3011</v>
      </c>
      <c r="CT29" s="46">
        <v>20804</v>
      </c>
      <c r="CU29" s="46">
        <v>2</v>
      </c>
      <c r="CV29" s="46">
        <v>364</v>
      </c>
      <c r="CW29" s="46">
        <v>2542</v>
      </c>
      <c r="CX29" s="55">
        <v>0</v>
      </c>
      <c r="CY29" s="52">
        <v>0</v>
      </c>
      <c r="CZ29" s="52">
        <v>0</v>
      </c>
      <c r="DA29" s="49" t="s">
        <v>187</v>
      </c>
      <c r="DB29" s="46">
        <v>98</v>
      </c>
      <c r="DC29" s="46">
        <v>216</v>
      </c>
      <c r="DD29" s="46">
        <v>433840</v>
      </c>
      <c r="DE29" s="46">
        <v>5491473</v>
      </c>
      <c r="DF29" s="46">
        <v>1</v>
      </c>
      <c r="DG29" s="46">
        <v>1</v>
      </c>
      <c r="DH29" s="46">
        <v>51</v>
      </c>
      <c r="DI29" s="46">
        <v>195</v>
      </c>
      <c r="DJ29" s="46">
        <v>1</v>
      </c>
      <c r="DK29" s="46">
        <v>16</v>
      </c>
      <c r="DL29" s="46">
        <v>3381</v>
      </c>
      <c r="DM29" s="46">
        <v>14703</v>
      </c>
      <c r="DN29" s="46">
        <v>30</v>
      </c>
      <c r="DO29" s="46">
        <v>53</v>
      </c>
      <c r="DP29" s="46">
        <v>61470</v>
      </c>
      <c r="DQ29" s="46">
        <v>581000</v>
      </c>
      <c r="DR29" s="54" t="s">
        <v>187</v>
      </c>
      <c r="DS29" s="45">
        <v>63</v>
      </c>
      <c r="DT29" s="46">
        <v>143</v>
      </c>
      <c r="DU29" s="46">
        <v>359118</v>
      </c>
      <c r="DV29" s="46">
        <v>4792513</v>
      </c>
      <c r="DW29" s="46">
        <v>1</v>
      </c>
      <c r="DX29" s="46">
        <v>1</v>
      </c>
      <c r="DY29" s="46">
        <v>8960</v>
      </c>
      <c r="DZ29" s="46">
        <v>98742</v>
      </c>
      <c r="EA29" s="51">
        <v>0</v>
      </c>
      <c r="EB29" s="51">
        <v>0</v>
      </c>
      <c r="EC29" s="52">
        <v>0</v>
      </c>
      <c r="ED29" s="52">
        <v>0</v>
      </c>
      <c r="EE29" s="46">
        <v>2</v>
      </c>
      <c r="EF29" s="46">
        <v>2</v>
      </c>
      <c r="EG29" s="46">
        <v>860</v>
      </c>
      <c r="EH29" s="46">
        <v>4320</v>
      </c>
      <c r="EI29" s="48" t="s">
        <v>187</v>
      </c>
      <c r="EJ29" s="45">
        <v>98</v>
      </c>
      <c r="EK29" s="46">
        <v>216</v>
      </c>
      <c r="EL29" s="46">
        <v>433840</v>
      </c>
      <c r="EM29" s="46">
        <v>15</v>
      </c>
      <c r="EN29" s="46">
        <v>31</v>
      </c>
      <c r="EO29" s="46">
        <v>13718</v>
      </c>
      <c r="EP29" s="46">
        <v>38</v>
      </c>
      <c r="EQ29" s="46">
        <v>89</v>
      </c>
      <c r="ER29" s="46">
        <v>30759</v>
      </c>
      <c r="ES29" s="46">
        <v>31</v>
      </c>
      <c r="ET29" s="46">
        <v>37</v>
      </c>
      <c r="EU29" s="46">
        <v>54201</v>
      </c>
      <c r="EV29" s="46">
        <v>5</v>
      </c>
      <c r="EW29" s="46">
        <v>5</v>
      </c>
      <c r="EX29" s="46">
        <v>22677</v>
      </c>
      <c r="EY29" s="46">
        <v>8</v>
      </c>
      <c r="EZ29" s="46">
        <v>34</v>
      </c>
      <c r="FA29" s="46">
        <v>263133</v>
      </c>
      <c r="FB29" s="46">
        <v>1</v>
      </c>
      <c r="FC29" s="46">
        <v>20</v>
      </c>
      <c r="FD29" s="46">
        <v>49352</v>
      </c>
      <c r="FE29" s="48" t="s">
        <v>187</v>
      </c>
      <c r="FF29" s="45">
        <v>98</v>
      </c>
      <c r="FG29" s="46">
        <v>216</v>
      </c>
      <c r="FH29" s="46">
        <v>433840</v>
      </c>
      <c r="FI29" s="46">
        <v>5491473</v>
      </c>
      <c r="FJ29" s="55">
        <v>0</v>
      </c>
      <c r="FK29" s="55">
        <v>0</v>
      </c>
      <c r="FL29" s="53">
        <v>0</v>
      </c>
      <c r="FM29" s="53">
        <v>0</v>
      </c>
      <c r="FN29" s="46">
        <v>23</v>
      </c>
      <c r="FO29" s="46">
        <v>43</v>
      </c>
      <c r="FP29" s="46">
        <v>21919</v>
      </c>
      <c r="FQ29" s="46">
        <v>144639</v>
      </c>
      <c r="FR29" s="46">
        <v>7</v>
      </c>
      <c r="FS29" s="46">
        <v>23</v>
      </c>
      <c r="FT29" s="46">
        <v>7826</v>
      </c>
      <c r="FU29" s="46">
        <v>52563</v>
      </c>
      <c r="FV29" s="46">
        <v>9</v>
      </c>
      <c r="FW29" s="46">
        <v>11</v>
      </c>
      <c r="FX29" s="46">
        <v>4961</v>
      </c>
      <c r="FY29" s="49" t="s">
        <v>187</v>
      </c>
      <c r="FZ29" s="45">
        <v>46057</v>
      </c>
      <c r="GA29" s="46">
        <v>23</v>
      </c>
      <c r="GB29" s="46">
        <v>55</v>
      </c>
      <c r="GC29" s="46">
        <v>41904</v>
      </c>
      <c r="GD29" s="46">
        <v>422537</v>
      </c>
      <c r="GE29" s="46">
        <v>21</v>
      </c>
      <c r="GF29" s="46">
        <v>21</v>
      </c>
      <c r="GG29" s="46">
        <v>18946</v>
      </c>
      <c r="GH29" s="46">
        <v>165248</v>
      </c>
      <c r="GI29" s="46">
        <v>1</v>
      </c>
      <c r="GJ29" s="46">
        <v>4</v>
      </c>
      <c r="GK29" s="46">
        <v>2109</v>
      </c>
      <c r="GL29" s="46">
        <v>18959</v>
      </c>
      <c r="GM29" s="46">
        <v>1</v>
      </c>
      <c r="GN29" s="46">
        <v>1</v>
      </c>
      <c r="GO29" s="46">
        <v>940</v>
      </c>
      <c r="GP29" s="46">
        <v>7712</v>
      </c>
      <c r="GQ29" s="49" t="s">
        <v>187</v>
      </c>
      <c r="GR29" s="45">
        <v>1</v>
      </c>
      <c r="GS29" s="46">
        <v>1</v>
      </c>
      <c r="GT29" s="46">
        <v>8960</v>
      </c>
      <c r="GU29" s="46">
        <v>98742</v>
      </c>
      <c r="GV29" s="46">
        <v>3</v>
      </c>
      <c r="GW29" s="46">
        <v>3</v>
      </c>
      <c r="GX29" s="46">
        <v>13790</v>
      </c>
      <c r="GY29" s="46">
        <v>150782</v>
      </c>
      <c r="GZ29" s="46">
        <v>7</v>
      </c>
      <c r="HA29" s="46">
        <v>30</v>
      </c>
      <c r="HB29" s="46">
        <v>214812</v>
      </c>
      <c r="HC29" s="46">
        <v>2816978</v>
      </c>
      <c r="HD29" s="46">
        <v>1</v>
      </c>
      <c r="HE29" s="46">
        <v>4</v>
      </c>
      <c r="HF29" s="46">
        <v>48321</v>
      </c>
      <c r="HG29" s="46">
        <v>738831</v>
      </c>
      <c r="HH29" s="56" t="s">
        <v>187</v>
      </c>
      <c r="HI29" s="46">
        <v>462763</v>
      </c>
      <c r="HJ29" s="46">
        <v>66257</v>
      </c>
      <c r="HK29" s="46">
        <v>433840</v>
      </c>
      <c r="HL29" s="46">
        <v>44934</v>
      </c>
      <c r="HM29" s="46">
        <v>19050</v>
      </c>
      <c r="HN29" s="46">
        <v>227960</v>
      </c>
      <c r="HO29" s="46">
        <v>16703</v>
      </c>
      <c r="HP29" s="46">
        <v>6070</v>
      </c>
      <c r="HQ29" s="46">
        <v>117260</v>
      </c>
      <c r="HR29" s="46">
        <v>299708</v>
      </c>
      <c r="HS29" s="46">
        <v>17327</v>
      </c>
      <c r="HT29" s="46">
        <v>44107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46">
        <v>940</v>
      </c>
      <c r="IC29" s="46">
        <v>636</v>
      </c>
      <c r="ID29" s="46">
        <v>2068</v>
      </c>
      <c r="IE29" s="46">
        <v>65576</v>
      </c>
      <c r="IF29" s="46">
        <v>18160</v>
      </c>
      <c r="IG29" s="46">
        <v>30405</v>
      </c>
      <c r="IH29" s="46">
        <v>3560</v>
      </c>
      <c r="II29" s="46">
        <v>1018</v>
      </c>
      <c r="IJ29" s="46">
        <v>1018</v>
      </c>
      <c r="IK29" s="46">
        <v>1673</v>
      </c>
      <c r="IL29" s="46">
        <v>252</v>
      </c>
      <c r="IM29" s="46">
        <v>582</v>
      </c>
      <c r="IN29" s="46">
        <v>29669</v>
      </c>
      <c r="IO29" s="46">
        <v>3744</v>
      </c>
      <c r="IP29" s="46">
        <v>10440</v>
      </c>
    </row>
    <row r="30" spans="1:250" ht="35.1" customHeight="1" thickBot="1" x14ac:dyDescent="0.35">
      <c r="A30" s="66" t="s">
        <v>188</v>
      </c>
      <c r="B30" s="67">
        <v>31.1</v>
      </c>
      <c r="C30" s="68">
        <v>-24.2</v>
      </c>
      <c r="D30" s="68">
        <v>-26.23</v>
      </c>
      <c r="E30" s="68">
        <v>100</v>
      </c>
      <c r="F30" s="68">
        <v>2037.42</v>
      </c>
      <c r="G30" s="68">
        <v>2896.76</v>
      </c>
      <c r="H30" s="68">
        <v>44.44</v>
      </c>
      <c r="I30" s="68">
        <v>-80.569999999999993</v>
      </c>
      <c r="J30" s="68">
        <v>-80.239999999999995</v>
      </c>
      <c r="K30" s="72">
        <v>-15</v>
      </c>
      <c r="L30" s="68">
        <v>-40.6</v>
      </c>
      <c r="M30" s="68">
        <v>-41.8</v>
      </c>
      <c r="N30" s="66" t="s">
        <v>188</v>
      </c>
      <c r="O30" s="67">
        <v>-33.33</v>
      </c>
      <c r="P30" s="68">
        <v>-67.650000000000006</v>
      </c>
      <c r="Q30" s="68">
        <v>-67.930000000000007</v>
      </c>
      <c r="R30" s="68">
        <v>-7.14</v>
      </c>
      <c r="S30" s="68">
        <v>-89.71</v>
      </c>
      <c r="T30" s="68">
        <v>-89.28</v>
      </c>
      <c r="U30" s="68">
        <v>45.45</v>
      </c>
      <c r="V30" s="68">
        <v>339.83</v>
      </c>
      <c r="W30" s="68">
        <v>367.98</v>
      </c>
      <c r="X30" s="68">
        <v>8</v>
      </c>
      <c r="Y30" s="68">
        <v>-61.27</v>
      </c>
      <c r="Z30" s="68">
        <v>-74.239999999999995</v>
      </c>
      <c r="AA30" s="66" t="s">
        <v>188</v>
      </c>
      <c r="AB30" s="73">
        <v>0</v>
      </c>
      <c r="AC30" s="70">
        <v>0</v>
      </c>
      <c r="AD30" s="70">
        <v>0</v>
      </c>
      <c r="AE30" s="68">
        <v>49.96</v>
      </c>
      <c r="AF30" s="68">
        <v>-7.58</v>
      </c>
      <c r="AG30" s="68">
        <v>-6.24</v>
      </c>
      <c r="AH30" s="68">
        <v>-6.89</v>
      </c>
      <c r="AI30" s="68">
        <v>54.17</v>
      </c>
      <c r="AJ30" s="68">
        <v>487.5</v>
      </c>
      <c r="AK30" s="68">
        <v>227.91</v>
      </c>
      <c r="AL30" s="68">
        <v>296.39</v>
      </c>
      <c r="AM30" s="68">
        <v>-83.33</v>
      </c>
      <c r="AN30" s="68">
        <v>-59</v>
      </c>
      <c r="AO30" s="68">
        <v>-61.92</v>
      </c>
      <c r="AP30" s="74" t="s">
        <v>188</v>
      </c>
      <c r="AQ30" s="68">
        <v>128.57</v>
      </c>
      <c r="AR30" s="68">
        <v>743.16</v>
      </c>
      <c r="AS30" s="68">
        <v>889.1</v>
      </c>
      <c r="AT30" s="68">
        <v>42.86</v>
      </c>
      <c r="AU30" s="68">
        <v>6.69</v>
      </c>
      <c r="AV30" s="68">
        <v>5.32</v>
      </c>
      <c r="AW30" s="68">
        <v>10</v>
      </c>
      <c r="AX30" s="68">
        <v>22.77</v>
      </c>
      <c r="AY30" s="68">
        <v>65.73</v>
      </c>
      <c r="AZ30" s="68">
        <v>71.430000000000007</v>
      </c>
      <c r="BA30" s="68">
        <v>106.45</v>
      </c>
      <c r="BB30" s="68">
        <v>144.87</v>
      </c>
      <c r="BC30" s="68">
        <v>-5.36</v>
      </c>
      <c r="BD30" s="68">
        <v>-14.29</v>
      </c>
      <c r="BE30" s="68">
        <v>62.08</v>
      </c>
      <c r="BF30" s="66" t="s">
        <v>188</v>
      </c>
      <c r="BG30" s="67">
        <v>-3.11</v>
      </c>
      <c r="BH30" s="68">
        <v>-4.2</v>
      </c>
      <c r="BI30" s="68">
        <v>-3.03</v>
      </c>
      <c r="BJ30" s="68">
        <v>-50</v>
      </c>
      <c r="BK30" s="68">
        <v>2448.4299999999998</v>
      </c>
      <c r="BL30" s="68">
        <v>1542.49</v>
      </c>
      <c r="BM30" s="68">
        <v>-30.77</v>
      </c>
      <c r="BN30" s="68">
        <v>24.48</v>
      </c>
      <c r="BO30" s="68">
        <v>26.94</v>
      </c>
      <c r="BP30" s="68">
        <v>12.54</v>
      </c>
      <c r="BQ30" s="68">
        <v>-27.46</v>
      </c>
      <c r="BR30" s="68">
        <v>-30.21</v>
      </c>
      <c r="BS30" s="66" t="s">
        <v>188</v>
      </c>
      <c r="BT30" s="67">
        <v>-3.45</v>
      </c>
      <c r="BU30" s="68">
        <v>-59.66</v>
      </c>
      <c r="BV30" s="68">
        <v>-62.18</v>
      </c>
      <c r="BW30" s="68">
        <v>60</v>
      </c>
      <c r="BX30" s="68">
        <v>168.18</v>
      </c>
      <c r="BY30" s="68">
        <v>174.08</v>
      </c>
      <c r="BZ30" s="68">
        <v>-35.71</v>
      </c>
      <c r="CA30" s="68">
        <v>-52.77</v>
      </c>
      <c r="CB30" s="68">
        <v>-64.319999999999993</v>
      </c>
      <c r="CC30" s="68">
        <v>27.59</v>
      </c>
      <c r="CD30" s="68">
        <v>101.72</v>
      </c>
      <c r="CE30" s="68">
        <v>131.96</v>
      </c>
      <c r="CF30" s="68">
        <v>500</v>
      </c>
      <c r="CG30" s="68">
        <v>2041.34</v>
      </c>
      <c r="CH30" s="68">
        <v>1951.78</v>
      </c>
      <c r="CI30" s="74" t="s">
        <v>188</v>
      </c>
      <c r="CJ30" s="75">
        <v>-11.58</v>
      </c>
      <c r="CK30" s="75">
        <v>7.79</v>
      </c>
      <c r="CL30" s="68">
        <v>3.07</v>
      </c>
      <c r="CM30" s="68">
        <v>2.96</v>
      </c>
      <c r="CN30" s="76">
        <v>-20.83</v>
      </c>
      <c r="CO30" s="76">
        <v>-20.83</v>
      </c>
      <c r="CP30" s="68">
        <v>-9.58</v>
      </c>
      <c r="CQ30" s="68">
        <v>-1.96</v>
      </c>
      <c r="CR30" s="76">
        <v>-75</v>
      </c>
      <c r="CS30" s="68">
        <v>-73.13</v>
      </c>
      <c r="CT30" s="68">
        <v>-76.39</v>
      </c>
      <c r="CU30" s="76">
        <v>180</v>
      </c>
      <c r="CV30" s="68">
        <v>313.48</v>
      </c>
      <c r="CW30" s="68">
        <v>291.3</v>
      </c>
      <c r="CX30" s="76">
        <v>-83.33</v>
      </c>
      <c r="CY30" s="68">
        <v>-98.44</v>
      </c>
      <c r="CZ30" s="68">
        <v>-97.83</v>
      </c>
      <c r="DA30" s="74" t="s">
        <v>188</v>
      </c>
      <c r="DB30" s="76">
        <v>-3.11</v>
      </c>
      <c r="DC30" s="76">
        <v>-17.71</v>
      </c>
      <c r="DD30" s="68">
        <v>-4.2</v>
      </c>
      <c r="DE30" s="68">
        <v>-3.03</v>
      </c>
      <c r="DF30" s="76">
        <v>50</v>
      </c>
      <c r="DG30" s="76">
        <v>-45.45</v>
      </c>
      <c r="DH30" s="68">
        <v>-73.959999999999994</v>
      </c>
      <c r="DI30" s="68">
        <v>-69.84</v>
      </c>
      <c r="DJ30" s="76">
        <v>200</v>
      </c>
      <c r="DK30" s="76">
        <v>175</v>
      </c>
      <c r="DL30" s="68">
        <v>581.12</v>
      </c>
      <c r="DM30" s="68">
        <v>509.63</v>
      </c>
      <c r="DN30" s="76">
        <v>7.92</v>
      </c>
      <c r="DO30" s="76">
        <v>5.36</v>
      </c>
      <c r="DP30" s="68">
        <v>-11.58</v>
      </c>
      <c r="DQ30" s="68">
        <v>-15.06</v>
      </c>
      <c r="DR30" s="78" t="s">
        <v>188</v>
      </c>
      <c r="DS30" s="79">
        <v>-9.69</v>
      </c>
      <c r="DT30" s="80">
        <v>-21.99</v>
      </c>
      <c r="DU30" s="81">
        <v>-2.81</v>
      </c>
      <c r="DV30" s="81">
        <v>-0.57999999999999996</v>
      </c>
      <c r="DW30" s="80">
        <v>22.22</v>
      </c>
      <c r="DX30" s="80">
        <v>-54.84</v>
      </c>
      <c r="DY30" s="81">
        <v>-16.79</v>
      </c>
      <c r="DZ30" s="81">
        <v>-25.4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-3.11</v>
      </c>
      <c r="EK30" s="76">
        <v>-17.71</v>
      </c>
      <c r="EL30" s="68">
        <v>-4.2</v>
      </c>
      <c r="EM30" s="76">
        <v>6.81</v>
      </c>
      <c r="EN30" s="76">
        <v>6.81</v>
      </c>
      <c r="EO30" s="68">
        <v>67.97</v>
      </c>
      <c r="EP30" s="76">
        <v>-15.2</v>
      </c>
      <c r="EQ30" s="76">
        <v>-20.149999999999999</v>
      </c>
      <c r="ER30" s="68">
        <v>-14.36</v>
      </c>
      <c r="ES30" s="76">
        <v>17.8</v>
      </c>
      <c r="ET30" s="76">
        <v>-15.11</v>
      </c>
      <c r="EU30" s="68">
        <v>24.46</v>
      </c>
      <c r="EV30" s="76">
        <v>-11.39</v>
      </c>
      <c r="EW30" s="76">
        <v>-21.74</v>
      </c>
      <c r="EX30" s="68">
        <v>-22.27</v>
      </c>
      <c r="EY30" s="76">
        <v>5.0599999999999996</v>
      </c>
      <c r="EZ30" s="76">
        <v>-20.56</v>
      </c>
      <c r="FA30" s="68">
        <v>1.25</v>
      </c>
      <c r="FB30" s="76">
        <v>-18.18</v>
      </c>
      <c r="FC30" s="76">
        <v>-26.74</v>
      </c>
      <c r="FD30" s="68">
        <v>-19.100000000000001</v>
      </c>
      <c r="FE30" s="74" t="s">
        <v>188</v>
      </c>
      <c r="FF30" s="79">
        <v>-3.11</v>
      </c>
      <c r="FG30" s="76">
        <v>-17.71</v>
      </c>
      <c r="FH30" s="68">
        <v>-4.2</v>
      </c>
      <c r="FI30" s="68">
        <v>-3.03</v>
      </c>
      <c r="FJ30" s="84">
        <v>0</v>
      </c>
      <c r="FK30" s="84">
        <v>0</v>
      </c>
      <c r="FL30" s="85">
        <v>0</v>
      </c>
      <c r="FM30" s="85">
        <v>0</v>
      </c>
      <c r="FN30" s="76">
        <v>10.68</v>
      </c>
      <c r="FO30" s="76">
        <v>1.8</v>
      </c>
      <c r="FP30" s="68">
        <v>14.21</v>
      </c>
      <c r="FQ30" s="68">
        <v>17.02</v>
      </c>
      <c r="FR30" s="76">
        <v>6.78</v>
      </c>
      <c r="FS30" s="76">
        <v>18.71</v>
      </c>
      <c r="FT30" s="68">
        <v>62.36</v>
      </c>
      <c r="FU30" s="68">
        <v>55.17</v>
      </c>
      <c r="FV30" s="76">
        <v>-13.16</v>
      </c>
      <c r="FW30" s="76">
        <v>-26.68</v>
      </c>
      <c r="FX30" s="68">
        <v>-28.55</v>
      </c>
      <c r="FY30" s="74" t="s">
        <v>188</v>
      </c>
      <c r="FZ30" s="68">
        <v>-29.72</v>
      </c>
      <c r="GA30" s="76">
        <v>-27.11</v>
      </c>
      <c r="GB30" s="76">
        <v>-23.61</v>
      </c>
      <c r="GC30" s="68">
        <v>-6.53</v>
      </c>
      <c r="GD30" s="68">
        <v>-1.84</v>
      </c>
      <c r="GE30" s="76">
        <v>13.85</v>
      </c>
      <c r="GF30" s="76">
        <v>-24.06</v>
      </c>
      <c r="GG30" s="68">
        <v>-8.42</v>
      </c>
      <c r="GH30" s="68">
        <v>-16.149999999999999</v>
      </c>
      <c r="GI30" s="76">
        <v>-11.76</v>
      </c>
      <c r="GJ30" s="76">
        <v>-17.39</v>
      </c>
      <c r="GK30" s="68">
        <v>-61.87</v>
      </c>
      <c r="GL30" s="68">
        <v>-61.5</v>
      </c>
      <c r="GM30" s="76">
        <v>76.19</v>
      </c>
      <c r="GN30" s="76">
        <v>200</v>
      </c>
      <c r="GO30" s="68">
        <v>230.99</v>
      </c>
      <c r="GP30" s="68">
        <v>234.62</v>
      </c>
      <c r="GQ30" s="74" t="s">
        <v>188</v>
      </c>
      <c r="GR30" s="76">
        <v>22.22</v>
      </c>
      <c r="GS30" s="76">
        <v>18.75</v>
      </c>
      <c r="GT30" s="68">
        <v>88.34</v>
      </c>
      <c r="GU30" s="68">
        <v>98.6</v>
      </c>
      <c r="GV30" s="76">
        <v>-16.36</v>
      </c>
      <c r="GW30" s="76">
        <v>-21.38</v>
      </c>
      <c r="GX30" s="68">
        <v>-45.82</v>
      </c>
      <c r="GY30" s="68">
        <v>-42.8</v>
      </c>
      <c r="GZ30" s="76">
        <v>3.95</v>
      </c>
      <c r="HA30" s="76">
        <v>-26.3</v>
      </c>
      <c r="HB30" s="68">
        <v>6.61</v>
      </c>
      <c r="HC30" s="68">
        <v>8.4600000000000009</v>
      </c>
      <c r="HD30" s="76">
        <v>21.43</v>
      </c>
      <c r="HE30" s="76">
        <v>-39.68</v>
      </c>
      <c r="HF30" s="68">
        <v>0.87</v>
      </c>
      <c r="HG30" s="68">
        <v>1.27</v>
      </c>
      <c r="HH30" s="74" t="s">
        <v>188</v>
      </c>
      <c r="HI30" s="67">
        <v>-46.83</v>
      </c>
      <c r="HJ30" s="68">
        <v>-3.37</v>
      </c>
      <c r="HK30" s="68">
        <v>-4.2</v>
      </c>
      <c r="HL30" s="68">
        <v>5.84</v>
      </c>
      <c r="HM30" s="68">
        <v>9.0500000000000007</v>
      </c>
      <c r="HN30" s="68">
        <v>7.77</v>
      </c>
      <c r="HO30" s="68">
        <v>3.73</v>
      </c>
      <c r="HP30" s="68">
        <v>33.32</v>
      </c>
      <c r="HQ30" s="68">
        <v>36.71</v>
      </c>
      <c r="HR30" s="68">
        <v>-67.3</v>
      </c>
      <c r="HS30" s="68">
        <v>-6.09</v>
      </c>
      <c r="HT30" s="68">
        <v>-19.53</v>
      </c>
      <c r="HU30" s="68">
        <v>-28.14</v>
      </c>
      <c r="HV30" s="68">
        <v>-11.12</v>
      </c>
      <c r="HW30" s="68">
        <v>-51.07</v>
      </c>
      <c r="HX30" s="74" t="s">
        <v>188</v>
      </c>
      <c r="HY30" s="67">
        <v>89.21</v>
      </c>
      <c r="HZ30" s="68">
        <v>2.76</v>
      </c>
      <c r="IA30" s="68">
        <v>-34.06</v>
      </c>
      <c r="IB30" s="68">
        <v>-40.549999999999997</v>
      </c>
      <c r="IC30" s="68">
        <v>326.64</v>
      </c>
      <c r="ID30" s="68">
        <v>270.54000000000002</v>
      </c>
      <c r="IE30" s="68">
        <v>5.65</v>
      </c>
      <c r="IF30" s="68">
        <v>-5.17</v>
      </c>
      <c r="IG30" s="68">
        <v>-19.59</v>
      </c>
      <c r="IH30" s="68">
        <v>-60.12</v>
      </c>
      <c r="II30" s="68">
        <v>-37.729999999999997</v>
      </c>
      <c r="IJ30" s="68">
        <v>-49.06</v>
      </c>
      <c r="IK30" s="68">
        <v>-19.149999999999999</v>
      </c>
      <c r="IL30" s="68">
        <v>-22.65</v>
      </c>
      <c r="IM30" s="68">
        <v>13.29</v>
      </c>
      <c r="IN30" s="68">
        <v>-20.41</v>
      </c>
      <c r="IO30" s="68">
        <v>-11.37</v>
      </c>
      <c r="IP30" s="68">
        <v>5.65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193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說　　明：桃園市自103年12月25日由桃園縣改制升格為直轄市。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 t="s">
        <v>196</v>
      </c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8</v>
      </c>
      <c r="B71" s="89" t="s">
        <v>197</v>
      </c>
      <c r="C71" s="90" t="s">
        <v>198</v>
      </c>
      <c r="D71" s="91">
        <v>3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4645669291341" right="0.4334645669291341" top="1.2791338582677159" bottom="1.2791338582677159" header="0.98385826771653495" footer="0.98385826771653495"/>
  <pageSetup paperSize="8" scale="85" fitToWidth="0" pageOrder="overThenDown" orientation="landscape" r:id="rId1"/>
  <headerFooter alignWithMargins="0"/>
  <colBreaks count="3" manualBreakCount="3">
    <brk id="138" max="31" man="1"/>
    <brk id="160" max="31" man="1"/>
    <brk id="231" max="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DC26-20E7-42D1-BBA4-FC352D2B7300}">
  <sheetPr>
    <pageSetUpPr fitToPage="1"/>
  </sheetPr>
  <dimension ref="A1:IP71"/>
  <sheetViews>
    <sheetView view="pageBreakPreview" topLeftCell="HU1" zoomScale="60" zoomScaleNormal="100" workbookViewId="0">
      <selection activeCell="IP8" sqref="IP8"/>
    </sheetView>
  </sheetViews>
  <sheetFormatPr defaultRowHeight="16.2" x14ac:dyDescent="0.3"/>
  <cols>
    <col min="1" max="1" width="16.33203125" style="6" customWidth="1"/>
    <col min="2" max="2" width="12" style="6" customWidth="1"/>
    <col min="3" max="3" width="16" style="6" customWidth="1"/>
    <col min="4" max="4" width="14.5546875" style="6" customWidth="1"/>
    <col min="5" max="5" width="9.6640625" style="6" customWidth="1"/>
    <col min="6" max="6" width="17.44140625" style="6" customWidth="1"/>
    <col min="7" max="7" width="16.44140625" style="6" customWidth="1"/>
    <col min="8" max="8" width="15.33203125" style="6" customWidth="1"/>
    <col min="9" max="9" width="21" style="6" customWidth="1"/>
    <col min="10" max="10" width="24.5546875" style="6" customWidth="1"/>
    <col min="11" max="11" width="18.33203125" style="6" customWidth="1"/>
    <col min="12" max="12" width="24.5546875" style="6" customWidth="1"/>
    <col min="13" max="13" width="22.88671875" style="6" customWidth="1"/>
    <col min="14" max="14" width="18.5546875" style="6" customWidth="1"/>
    <col min="15" max="15" width="15.77734375" style="6" customWidth="1"/>
    <col min="16" max="16" width="19.5546875" style="6" customWidth="1"/>
    <col min="17" max="17" width="17.5546875" style="6" customWidth="1"/>
    <col min="18" max="18" width="15.77734375" style="6" customWidth="1"/>
    <col min="19" max="19" width="16" style="6" customWidth="1"/>
    <col min="20" max="20" width="17.5546875" style="6" customWidth="1"/>
    <col min="21" max="21" width="15.33203125" style="6" customWidth="1"/>
    <col min="22" max="22" width="22.109375" style="6" customWidth="1"/>
    <col min="23" max="23" width="19.88671875" style="6" customWidth="1"/>
    <col min="24" max="24" width="15.77734375" style="6" customWidth="1"/>
    <col min="25" max="25" width="19.5546875" style="6" customWidth="1"/>
    <col min="26" max="26" width="17.5546875" style="6" customWidth="1"/>
    <col min="27" max="27" width="19.88671875" style="6" customWidth="1"/>
    <col min="28" max="28" width="13.33203125" style="6" customWidth="1"/>
    <col min="29" max="29" width="17.5546875" style="6" customWidth="1"/>
    <col min="30" max="30" width="17" style="6" customWidth="1"/>
    <col min="31" max="32" width="13.33203125" style="6" customWidth="1"/>
    <col min="33" max="33" width="15" style="6" customWidth="1"/>
    <col min="34" max="34" width="17.109375" style="6" customWidth="1"/>
    <col min="35" max="35" width="15.6640625" style="6" customWidth="1"/>
    <col min="36" max="36" width="14.6640625" style="6" customWidth="1"/>
    <col min="37" max="38" width="17.109375" style="6" customWidth="1"/>
    <col min="39" max="39" width="11.44140625" style="6" customWidth="1"/>
    <col min="40" max="40" width="15.77734375" style="6" customWidth="1"/>
    <col min="41" max="41" width="13.77734375" style="6" customWidth="1"/>
    <col min="42" max="42" width="18.44140625" style="6" customWidth="1"/>
    <col min="43" max="43" width="10.88671875" style="6" customWidth="1"/>
    <col min="44" max="44" width="15.109375" style="6" customWidth="1"/>
    <col min="45" max="45" width="16.21875" style="6" customWidth="1"/>
    <col min="46" max="46" width="12.21875" style="6" customWidth="1"/>
    <col min="47" max="47" width="17.109375" style="6" customWidth="1"/>
    <col min="48" max="48" width="18.21875" style="6" customWidth="1"/>
    <col min="49" max="49" width="12.6640625" style="6" customWidth="1"/>
    <col min="50" max="50" width="10.88671875" style="6" customWidth="1"/>
    <col min="51" max="51" width="15.77734375" style="6" customWidth="1"/>
    <col min="52" max="52" width="12.6640625" style="6" customWidth="1"/>
    <col min="53" max="53" width="13.88671875" style="6" customWidth="1"/>
    <col min="54" max="54" width="16.5546875" style="6" customWidth="1"/>
    <col min="55" max="55" width="12.6640625" style="6" customWidth="1"/>
    <col min="56" max="56" width="12.21875" style="6" customWidth="1"/>
    <col min="57" max="57" width="16.21875" style="6" customWidth="1"/>
    <col min="58" max="58" width="19.6640625" style="6" customWidth="1"/>
    <col min="59" max="59" width="14" style="6" customWidth="1"/>
    <col min="60" max="60" width="18.21875" style="6" customWidth="1"/>
    <col min="61" max="61" width="19.5546875" style="6" customWidth="1"/>
    <col min="62" max="62" width="13.5546875" style="6" customWidth="1"/>
    <col min="63" max="63" width="17.6640625" style="6" customWidth="1"/>
    <col min="64" max="64" width="19.5546875" style="6" customWidth="1"/>
    <col min="65" max="65" width="15.88671875" style="6" customWidth="1"/>
    <col min="66" max="66" width="20.21875" style="6" customWidth="1"/>
    <col min="67" max="67" width="18.109375" style="6" customWidth="1"/>
    <col min="68" max="68" width="14.5546875" style="6" customWidth="1"/>
    <col min="69" max="69" width="20" style="6" customWidth="1"/>
    <col min="70" max="70" width="17.77734375" style="6" customWidth="1"/>
    <col min="71" max="71" width="18" style="6" customWidth="1"/>
    <col min="72" max="72" width="13.21875" style="6" customWidth="1"/>
    <col min="73" max="73" width="17.77734375" style="6" customWidth="1"/>
    <col min="74" max="74" width="16.6640625" style="6" customWidth="1"/>
    <col min="75" max="75" width="9.88671875" style="6" customWidth="1"/>
    <col min="76" max="76" width="15.77734375" style="6" customWidth="1"/>
    <col min="77" max="77" width="16.33203125" style="6" customWidth="1"/>
    <col min="78" max="78" width="9.44140625" style="6" customWidth="1"/>
    <col min="79" max="79" width="15.6640625" style="6" customWidth="1"/>
    <col min="80" max="80" width="15.109375" style="6" customWidth="1"/>
    <col min="81" max="81" width="9.6640625" style="6" customWidth="1"/>
    <col min="82" max="83" width="17.109375" style="6" customWidth="1"/>
    <col min="84" max="84" width="10.77734375" style="6" customWidth="1"/>
    <col min="85" max="85" width="15.44140625" style="6" customWidth="1"/>
    <col min="86" max="86" width="14.33203125" style="6" customWidth="1"/>
    <col min="87" max="87" width="15.44140625" style="6" customWidth="1"/>
    <col min="88" max="88" width="9.44140625" style="6" customWidth="1"/>
    <col min="89" max="89" width="11" style="6" customWidth="1"/>
    <col min="90" max="90" width="15.44140625" style="6" customWidth="1"/>
    <col min="91" max="91" width="14.88671875" style="6" customWidth="1"/>
    <col min="92" max="92" width="8.88671875" style="6" customWidth="1"/>
    <col min="93" max="93" width="10.5546875" style="6" customWidth="1"/>
    <col min="94" max="94" width="16.33203125" style="6" customWidth="1"/>
    <col min="95" max="95" width="15.109375" style="6" customWidth="1"/>
    <col min="96" max="96" width="9.109375" style="6" customWidth="1"/>
    <col min="97" max="97" width="15.77734375" style="6" customWidth="1"/>
    <col min="98" max="98" width="15.44140625" style="6" customWidth="1"/>
    <col min="99" max="99" width="9.6640625" style="6" customWidth="1"/>
    <col min="100" max="100" width="14.88671875" style="6" customWidth="1"/>
    <col min="101" max="101" width="13" style="6" customWidth="1"/>
    <col min="102" max="102" width="9.6640625" style="6" customWidth="1"/>
    <col min="103" max="103" width="14.6640625" style="6" customWidth="1"/>
    <col min="104" max="104" width="12.5546875" style="6" customWidth="1"/>
    <col min="105" max="105" width="17.109375" style="6" customWidth="1"/>
    <col min="106" max="106" width="10.109375" style="6" customWidth="1"/>
    <col min="107" max="107" width="11.33203125" style="6" customWidth="1"/>
    <col min="108" max="108" width="16.44140625" style="6" customWidth="1"/>
    <col min="109" max="109" width="13.88671875" style="6" customWidth="1"/>
    <col min="110" max="110" width="10.21875" style="6" customWidth="1"/>
    <col min="111" max="111" width="10.88671875" style="6" customWidth="1"/>
    <col min="112" max="112" width="16.6640625" style="6" customWidth="1"/>
    <col min="113" max="113" width="13.77734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17.88671875" style="6" customWidth="1"/>
    <col min="123" max="123" width="12.6640625" style="6" customWidth="1"/>
    <col min="124" max="124" width="10.77734375" style="6" customWidth="1"/>
    <col min="125" max="126" width="15.77734375" style="6" customWidth="1"/>
    <col min="127" max="127" width="10.44140625" style="6" customWidth="1"/>
    <col min="128" max="128" width="10.7773437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5.77734375" style="6" customWidth="1"/>
    <col min="134" max="134" width="13.77734375" style="6" customWidth="1"/>
    <col min="135" max="136" width="11.33203125" style="6" customWidth="1"/>
    <col min="137" max="137" width="14.88671875" style="6" customWidth="1"/>
    <col min="138" max="138" width="13.44140625" style="6" customWidth="1"/>
    <col min="139" max="139" width="15.109375" style="6" customWidth="1"/>
    <col min="140" max="140" width="8.33203125" style="6" customWidth="1"/>
    <col min="141" max="141" width="10.109375" style="6" customWidth="1"/>
    <col min="142" max="142" width="15.33203125" style="6" customWidth="1"/>
    <col min="143" max="143" width="8.33203125" style="6" customWidth="1"/>
    <col min="144" max="144" width="8.77734375" style="6" customWidth="1"/>
    <col min="145" max="145" width="12.21875" style="6" customWidth="1"/>
    <col min="146" max="146" width="8.33203125" style="6" customWidth="1"/>
    <col min="147" max="147" width="9.33203125" style="6" customWidth="1"/>
    <col min="148" max="148" width="15.44140625" style="6" customWidth="1"/>
    <col min="149" max="149" width="7.88671875" style="6" customWidth="1"/>
    <col min="150" max="150" width="8.21875" style="6" customWidth="1"/>
    <col min="151" max="151" width="15.21875" style="6" customWidth="1"/>
    <col min="152" max="153" width="7.88671875" style="6" customWidth="1"/>
    <col min="154" max="154" width="14.44140625" style="6" customWidth="1"/>
    <col min="155" max="155" width="7.88671875" style="6" customWidth="1"/>
    <col min="156" max="156" width="8.109375" style="6" customWidth="1"/>
    <col min="157" max="157" width="13.5546875" style="6" customWidth="1"/>
    <col min="158" max="158" width="7.88671875" style="6" customWidth="1"/>
    <col min="159" max="159" width="8.44140625" style="6" customWidth="1"/>
    <col min="160" max="160" width="12.88671875" style="6" customWidth="1"/>
    <col min="161" max="161" width="16.77734375" style="6" customWidth="1"/>
    <col min="162" max="162" width="10.6640625" style="6" customWidth="1"/>
    <col min="163" max="163" width="10.109375" style="6" customWidth="1"/>
    <col min="164" max="164" width="15.21875" style="6" customWidth="1"/>
    <col min="165" max="165" width="12.5546875" style="6" customWidth="1"/>
    <col min="166" max="166" width="9" style="6" customWidth="1"/>
    <col min="167" max="167" width="8.5546875" style="6" customWidth="1"/>
    <col min="168" max="168" width="15.21875" style="6" customWidth="1"/>
    <col min="169" max="169" width="13.6640625" style="6" customWidth="1"/>
    <col min="170" max="170" width="7.5546875" style="6" customWidth="1"/>
    <col min="171" max="171" width="7.88671875" style="6" customWidth="1"/>
    <col min="172" max="172" width="13.33203125" style="6" customWidth="1"/>
    <col min="173" max="173" width="11.88671875" style="6" customWidth="1"/>
    <col min="174" max="174" width="8.21875" style="6" customWidth="1"/>
    <col min="175" max="175" width="8.6640625" style="6" customWidth="1"/>
    <col min="176" max="176" width="14.109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15.6640625" style="6" customWidth="1"/>
    <col min="182" max="182" width="12.109375" style="6" customWidth="1"/>
    <col min="183" max="184" width="10.77734375" style="6" customWidth="1"/>
    <col min="185" max="185" width="15.6640625" style="6" customWidth="1"/>
    <col min="186" max="186" width="14.5546875" style="6" customWidth="1"/>
    <col min="187" max="187" width="8.77734375" style="6" customWidth="1"/>
    <col min="188" max="188" width="10.77734375" style="6" customWidth="1"/>
    <col min="189" max="189" width="13.77734375" style="6" customWidth="1"/>
    <col min="190" max="190" width="15.77734375" style="6" customWidth="1"/>
    <col min="191" max="191" width="9.5546875" style="6" customWidth="1"/>
    <col min="192" max="192" width="9.109375" style="6" customWidth="1"/>
    <col min="193" max="193" width="15.5546875" style="6" customWidth="1"/>
    <col min="194" max="194" width="15.77734375" style="6" customWidth="1"/>
    <col min="195" max="195" width="9.33203125" style="6" customWidth="1"/>
    <col min="196" max="196" width="10.6640625" style="6" customWidth="1"/>
    <col min="197" max="197" width="16.109375" style="6" customWidth="1"/>
    <col min="198" max="198" width="15.77734375" style="6" customWidth="1"/>
    <col min="199" max="199" width="16.5546875" style="6" customWidth="1"/>
    <col min="200" max="200" width="8.88671875" style="6" customWidth="1"/>
    <col min="201" max="201" width="10.109375" style="6" customWidth="1"/>
    <col min="202" max="202" width="15.6640625" style="6" customWidth="1"/>
    <col min="203" max="203" width="12.33203125" style="6" customWidth="1"/>
    <col min="204" max="204" width="8.5546875" style="6" customWidth="1"/>
    <col min="205" max="205" width="9.5546875" style="6" customWidth="1"/>
    <col min="206" max="206" width="14.88671875" style="6" customWidth="1"/>
    <col min="207" max="207" width="13.5546875" style="6" customWidth="1"/>
    <col min="208" max="208" width="10.77734375" style="6" customWidth="1"/>
    <col min="209" max="209" width="10.21875" style="6" customWidth="1"/>
    <col min="210" max="215" width="16.33203125" style="6" customWidth="1"/>
    <col min="216" max="216" width="17.44140625" style="6" customWidth="1"/>
    <col min="217" max="218" width="16.109375" style="6" customWidth="1"/>
    <col min="219" max="219" width="15.88671875" style="6" customWidth="1"/>
    <col min="220" max="220" width="13.33203125" style="6" customWidth="1"/>
    <col min="221" max="221" width="13.88671875" style="6" customWidth="1"/>
    <col min="222" max="222" width="15.21875" style="6" customWidth="1"/>
    <col min="223" max="224" width="13.88671875" style="6" customWidth="1"/>
    <col min="225" max="225" width="15.77734375" style="6" customWidth="1"/>
    <col min="226" max="226" width="11.109375" style="6" customWidth="1"/>
    <col min="227" max="227" width="11.88671875" style="6" customWidth="1"/>
    <col min="228" max="230" width="13.88671875" style="6" customWidth="1"/>
    <col min="231" max="231" width="15.77734375" style="6" customWidth="1"/>
    <col min="232" max="232" width="18.21875" style="6" customWidth="1"/>
    <col min="233" max="234" width="13.33203125" style="6" customWidth="1"/>
    <col min="235" max="235" width="15.109375" style="6" customWidth="1"/>
    <col min="236" max="237" width="11.109375" style="6" customWidth="1"/>
    <col min="238" max="238" width="12.6640625" style="6" customWidth="1"/>
    <col min="239" max="239" width="10.109375" style="6" customWidth="1"/>
    <col min="240" max="240" width="11.33203125" style="6" customWidth="1"/>
    <col min="241" max="241" width="12.6640625" style="6" customWidth="1"/>
    <col min="242" max="242" width="9.5546875" style="6" customWidth="1"/>
    <col min="243" max="243" width="10.6640625" style="6" customWidth="1"/>
    <col min="244" max="244" width="12.44140625" style="6" customWidth="1"/>
    <col min="245" max="246" width="10.44140625" style="6" customWidth="1"/>
    <col min="247" max="248" width="12.109375" style="6" customWidth="1"/>
    <col min="249" max="249" width="12.88671875" style="6" customWidth="1"/>
    <col min="250" max="250" width="12.664062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表9. 臺中市核發建築物建造及拆除執照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9. Construction and Demolition Licenses in Taichung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表9. 臺中市核發建築物建造及拆除執照(續1)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9. Construction and Demolition Licenses in Taichung City(Cont.1)</v>
      </c>
      <c r="V1" s="181"/>
      <c r="W1" s="181"/>
      <c r="X1" s="181"/>
      <c r="Y1" s="181"/>
      <c r="Z1" s="181"/>
      <c r="AA1" s="182" t="str">
        <f>A1&amp;"(續2)"</f>
        <v>表9. 臺中市核發建築物建造及拆除執照(續2)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9. Construction and Demolition Licenses in Taichung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表9. 臺中市核發建築物建造及拆除執照(續完)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9. Construction and Demolition Licenses in Taichung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表9-1. 臺中市核發建築物使用執照-按用途別分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9-1. Usage Licenses in Taichung City -By Use</v>
      </c>
      <c r="BN1" s="181"/>
      <c r="BO1" s="181"/>
      <c r="BP1" s="181"/>
      <c r="BQ1" s="181"/>
      <c r="BR1" s="181"/>
      <c r="BS1" s="190" t="str">
        <f>BF1&amp;"(續1)"</f>
        <v>表9-1. 臺中市核發建築物使用執照-按用途別分(續1)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9-1. Usage Licenses in Taichung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表9-1. 臺中市核發建築物使用執照-按用途別分(續完)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9-1. Usage Licenses in Taichung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表9-2. 臺中市核發建築物使用執照-按構造別分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9-2. Usage Licenses in Taichung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表9-2. 臺中市核發建築物使用執照-按構造別分(續)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9-2. Usage Licenses in Taichung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表9-3. 臺中市核發建築物使用執照-按高度別分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9-3. Usage Licenses in Taichung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表9-4. 臺中市核發建築物使用執照-按層數別分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9-4. Usage Licenses in Taichung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表9-4. 臺中市核發建築物使用執照-按層數別分(續1)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9-4. Usage Licenses in Taichung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表9-4. 臺中市核發建築物使用執照-按層數別分(續完)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9-4. Usage Licenses in Taichung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表9-5. 臺中市核發建築物使用執照-按使用分區別分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9-5. Usage Licenses in Taichung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表9-5. 臺中市核發建築物使用執照-按使用分區別分(續)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9-5. Usage Licenses in Taichung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178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178" t="s">
        <v>127</v>
      </c>
      <c r="FB7" s="29" t="s">
        <v>138</v>
      </c>
      <c r="FC7" s="29" t="s">
        <v>139</v>
      </c>
      <c r="FD7" s="177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177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178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179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180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2630</v>
      </c>
      <c r="C9" s="46">
        <v>7422897</v>
      </c>
      <c r="D9" s="46">
        <v>79174155</v>
      </c>
      <c r="E9" s="46">
        <v>2</v>
      </c>
      <c r="F9" s="46">
        <v>27016</v>
      </c>
      <c r="G9" s="46">
        <v>181006</v>
      </c>
      <c r="H9" s="46">
        <v>33</v>
      </c>
      <c r="I9" s="46">
        <v>215819</v>
      </c>
      <c r="J9" s="46">
        <v>1690828</v>
      </c>
      <c r="K9" s="46">
        <v>209</v>
      </c>
      <c r="L9" s="46">
        <v>761575</v>
      </c>
      <c r="M9" s="46">
        <v>5314091</v>
      </c>
      <c r="N9" s="44" t="s">
        <v>167</v>
      </c>
      <c r="O9" s="45">
        <v>53</v>
      </c>
      <c r="P9" s="46">
        <v>298981</v>
      </c>
      <c r="Q9" s="46">
        <v>2120628</v>
      </c>
      <c r="R9" s="46">
        <v>11</v>
      </c>
      <c r="S9" s="46">
        <v>2959</v>
      </c>
      <c r="T9" s="46">
        <v>20640</v>
      </c>
      <c r="U9" s="46">
        <v>22</v>
      </c>
      <c r="V9" s="46">
        <v>62925</v>
      </c>
      <c r="W9" s="46">
        <v>468072</v>
      </c>
      <c r="X9" s="46">
        <v>229</v>
      </c>
      <c r="Y9" s="46">
        <v>623703</v>
      </c>
      <c r="Z9" s="46">
        <v>7759075</v>
      </c>
      <c r="AA9" s="44" t="s">
        <v>167</v>
      </c>
      <c r="AB9" s="45">
        <v>15</v>
      </c>
      <c r="AC9" s="46">
        <v>60222</v>
      </c>
      <c r="AD9" s="46">
        <v>449806</v>
      </c>
      <c r="AE9" s="46">
        <v>2005</v>
      </c>
      <c r="AF9" s="46">
        <v>32484</v>
      </c>
      <c r="AG9" s="46">
        <v>5215221</v>
      </c>
      <c r="AH9" s="46">
        <v>60215819</v>
      </c>
      <c r="AI9" s="46">
        <v>18</v>
      </c>
      <c r="AJ9" s="46">
        <v>18</v>
      </c>
      <c r="AK9" s="46">
        <v>4400</v>
      </c>
      <c r="AL9" s="46">
        <v>29902</v>
      </c>
      <c r="AM9" s="46">
        <v>2</v>
      </c>
      <c r="AN9" s="46">
        <v>410</v>
      </c>
      <c r="AO9" s="46">
        <v>2747</v>
      </c>
      <c r="AP9" s="47" t="s">
        <v>167</v>
      </c>
      <c r="AQ9" s="46">
        <v>31</v>
      </c>
      <c r="AR9" s="46">
        <v>149666</v>
      </c>
      <c r="AS9" s="46">
        <v>921541</v>
      </c>
      <c r="AT9" s="46">
        <v>31</v>
      </c>
      <c r="AU9" s="46">
        <v>149666</v>
      </c>
      <c r="AV9" s="46">
        <v>921541</v>
      </c>
      <c r="AW9" s="46">
        <v>500</v>
      </c>
      <c r="AX9" s="46">
        <v>665</v>
      </c>
      <c r="AY9" s="46">
        <v>268426</v>
      </c>
      <c r="AZ9" s="46">
        <v>322</v>
      </c>
      <c r="BA9" s="46">
        <v>421</v>
      </c>
      <c r="BB9" s="46">
        <v>55465</v>
      </c>
      <c r="BC9" s="46">
        <v>178</v>
      </c>
      <c r="BD9" s="46">
        <v>244</v>
      </c>
      <c r="BE9" s="46">
        <v>212961</v>
      </c>
      <c r="BF9" s="44" t="s">
        <v>167</v>
      </c>
      <c r="BG9" s="45">
        <v>2114</v>
      </c>
      <c r="BH9" s="46">
        <v>3471907</v>
      </c>
      <c r="BI9" s="46">
        <v>31586021</v>
      </c>
      <c r="BJ9" s="46">
        <v>2</v>
      </c>
      <c r="BK9" s="46">
        <v>39444</v>
      </c>
      <c r="BL9" s="46">
        <v>313186</v>
      </c>
      <c r="BM9" s="46">
        <v>13</v>
      </c>
      <c r="BN9" s="46">
        <v>32761</v>
      </c>
      <c r="BO9" s="46">
        <v>224196</v>
      </c>
      <c r="BP9" s="46">
        <v>144</v>
      </c>
      <c r="BQ9" s="46">
        <v>419600</v>
      </c>
      <c r="BR9" s="46">
        <v>2819190</v>
      </c>
      <c r="BS9" s="48" t="s">
        <v>167</v>
      </c>
      <c r="BT9" s="45">
        <v>46</v>
      </c>
      <c r="BU9" s="46">
        <v>107230</v>
      </c>
      <c r="BV9" s="46">
        <v>702001</v>
      </c>
      <c r="BW9" s="46">
        <v>8</v>
      </c>
      <c r="BX9" s="46">
        <v>5772</v>
      </c>
      <c r="BY9" s="46">
        <v>37093</v>
      </c>
      <c r="BZ9" s="46">
        <v>11</v>
      </c>
      <c r="CA9" s="46">
        <v>20402</v>
      </c>
      <c r="CB9" s="46">
        <v>138889</v>
      </c>
      <c r="CC9" s="46">
        <v>133</v>
      </c>
      <c r="CD9" s="46">
        <v>132886</v>
      </c>
      <c r="CE9" s="46">
        <v>1080348</v>
      </c>
      <c r="CF9" s="46">
        <v>9</v>
      </c>
      <c r="CG9" s="46">
        <v>51093</v>
      </c>
      <c r="CH9" s="46">
        <v>382541</v>
      </c>
      <c r="CI9" s="49" t="s">
        <v>167</v>
      </c>
      <c r="CJ9" s="50">
        <v>1652</v>
      </c>
      <c r="CK9" s="50">
        <v>15738</v>
      </c>
      <c r="CL9" s="46">
        <v>2569592</v>
      </c>
      <c r="CM9" s="46">
        <v>25326283</v>
      </c>
      <c r="CN9" s="46">
        <v>32</v>
      </c>
      <c r="CO9" s="46">
        <v>32</v>
      </c>
      <c r="CP9" s="46">
        <v>9011</v>
      </c>
      <c r="CQ9" s="46">
        <v>61588</v>
      </c>
      <c r="CR9" s="46">
        <v>1</v>
      </c>
      <c r="CS9" s="46">
        <v>338</v>
      </c>
      <c r="CT9" s="46">
        <v>2263</v>
      </c>
      <c r="CU9" s="46">
        <v>63</v>
      </c>
      <c r="CV9" s="46">
        <v>83778</v>
      </c>
      <c r="CW9" s="46">
        <v>498443</v>
      </c>
      <c r="CX9" s="46">
        <v>63</v>
      </c>
      <c r="CY9" s="46">
        <v>83778</v>
      </c>
      <c r="CZ9" s="46">
        <v>498443</v>
      </c>
      <c r="DA9" s="49" t="s">
        <v>167</v>
      </c>
      <c r="DB9" s="46">
        <v>2114</v>
      </c>
      <c r="DC9" s="46">
        <v>4895</v>
      </c>
      <c r="DD9" s="46">
        <v>3471907</v>
      </c>
      <c r="DE9" s="46">
        <v>31586021</v>
      </c>
      <c r="DF9" s="46">
        <v>5</v>
      </c>
      <c r="DG9" s="46">
        <v>14</v>
      </c>
      <c r="DH9" s="46">
        <v>3752</v>
      </c>
      <c r="DI9" s="46">
        <v>16147</v>
      </c>
      <c r="DJ9" s="51">
        <v>0</v>
      </c>
      <c r="DK9" s="51">
        <v>0</v>
      </c>
      <c r="DL9" s="52">
        <v>0</v>
      </c>
      <c r="DM9" s="53">
        <v>0</v>
      </c>
      <c r="DN9" s="46">
        <v>365</v>
      </c>
      <c r="DO9" s="46">
        <v>509</v>
      </c>
      <c r="DP9" s="46">
        <v>393009</v>
      </c>
      <c r="DQ9" s="46">
        <v>2574657</v>
      </c>
      <c r="DR9" s="54" t="s">
        <v>167</v>
      </c>
      <c r="DS9" s="45">
        <v>1697</v>
      </c>
      <c r="DT9" s="46">
        <v>4318</v>
      </c>
      <c r="DU9" s="46">
        <v>2880705</v>
      </c>
      <c r="DV9" s="46">
        <v>27377359</v>
      </c>
      <c r="DW9" s="46">
        <v>47</v>
      </c>
      <c r="DX9" s="46">
        <v>54</v>
      </c>
      <c r="DY9" s="46">
        <v>194441</v>
      </c>
      <c r="DZ9" s="46">
        <v>1617858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2114</v>
      </c>
      <c r="EK9" s="46">
        <v>4895</v>
      </c>
      <c r="EL9" s="46">
        <v>3471907</v>
      </c>
      <c r="EM9" s="46">
        <v>181</v>
      </c>
      <c r="EN9" s="46">
        <v>337</v>
      </c>
      <c r="EO9" s="46">
        <v>98094</v>
      </c>
      <c r="EP9" s="46">
        <v>1427</v>
      </c>
      <c r="EQ9" s="46">
        <v>3437</v>
      </c>
      <c r="ER9" s="46">
        <v>907191</v>
      </c>
      <c r="ES9" s="46">
        <v>418</v>
      </c>
      <c r="ET9" s="46">
        <v>905</v>
      </c>
      <c r="EU9" s="46">
        <v>799890</v>
      </c>
      <c r="EV9" s="46">
        <v>37</v>
      </c>
      <c r="EW9" s="46">
        <v>76</v>
      </c>
      <c r="EX9" s="46">
        <v>381845</v>
      </c>
      <c r="EY9" s="46">
        <v>37</v>
      </c>
      <c r="EZ9" s="46">
        <v>109</v>
      </c>
      <c r="FA9" s="46">
        <v>875104</v>
      </c>
      <c r="FB9" s="46">
        <v>14</v>
      </c>
      <c r="FC9" s="46">
        <v>31</v>
      </c>
      <c r="FD9" s="46">
        <v>409783</v>
      </c>
      <c r="FE9" s="48" t="s">
        <v>167</v>
      </c>
      <c r="FF9" s="45">
        <v>2114</v>
      </c>
      <c r="FG9" s="46">
        <v>4895</v>
      </c>
      <c r="FH9" s="46">
        <v>3471907</v>
      </c>
      <c r="FI9" s="46">
        <v>31586021</v>
      </c>
      <c r="FJ9" s="55">
        <v>0</v>
      </c>
      <c r="FK9" s="55">
        <v>0</v>
      </c>
      <c r="FL9" s="53">
        <v>0</v>
      </c>
      <c r="FM9" s="53">
        <v>0</v>
      </c>
      <c r="FN9" s="46">
        <v>282</v>
      </c>
      <c r="FO9" s="46">
        <v>414</v>
      </c>
      <c r="FP9" s="46">
        <v>184903</v>
      </c>
      <c r="FQ9" s="46">
        <v>1183177</v>
      </c>
      <c r="FR9" s="46">
        <v>151</v>
      </c>
      <c r="FS9" s="46">
        <v>236</v>
      </c>
      <c r="FT9" s="46">
        <v>101914</v>
      </c>
      <c r="FU9" s="46">
        <v>670056</v>
      </c>
      <c r="FV9" s="46">
        <v>433</v>
      </c>
      <c r="FW9" s="46">
        <v>663</v>
      </c>
      <c r="FX9" s="46">
        <v>249566</v>
      </c>
      <c r="FY9" s="49" t="s">
        <v>167</v>
      </c>
      <c r="FZ9" s="45">
        <v>1686598</v>
      </c>
      <c r="GA9" s="46">
        <v>867</v>
      </c>
      <c r="GB9" s="46">
        <v>2649</v>
      </c>
      <c r="GC9" s="46">
        <v>713802</v>
      </c>
      <c r="GD9" s="46">
        <v>4889485</v>
      </c>
      <c r="GE9" s="46">
        <v>257</v>
      </c>
      <c r="GF9" s="46">
        <v>668</v>
      </c>
      <c r="GG9" s="46">
        <v>395249</v>
      </c>
      <c r="GH9" s="46">
        <v>2675565</v>
      </c>
      <c r="GI9" s="46">
        <v>21</v>
      </c>
      <c r="GJ9" s="46">
        <v>26</v>
      </c>
      <c r="GK9" s="46">
        <v>63905</v>
      </c>
      <c r="GL9" s="46">
        <v>500410</v>
      </c>
      <c r="GM9" s="46">
        <v>16</v>
      </c>
      <c r="GN9" s="46">
        <v>21</v>
      </c>
      <c r="GO9" s="46">
        <v>137622</v>
      </c>
      <c r="GP9" s="46">
        <v>1081505</v>
      </c>
      <c r="GQ9" s="49" t="s">
        <v>167</v>
      </c>
      <c r="GR9" s="45">
        <v>5</v>
      </c>
      <c r="GS9" s="46">
        <v>15</v>
      </c>
      <c r="GT9" s="46">
        <v>26536</v>
      </c>
      <c r="GU9" s="46">
        <v>200054</v>
      </c>
      <c r="GV9" s="46">
        <v>33</v>
      </c>
      <c r="GW9" s="46">
        <v>69</v>
      </c>
      <c r="GX9" s="46">
        <v>350283</v>
      </c>
      <c r="GY9" s="46">
        <v>3636817</v>
      </c>
      <c r="GZ9" s="46">
        <v>35</v>
      </c>
      <c r="HA9" s="46">
        <v>103</v>
      </c>
      <c r="HB9" s="46">
        <v>838344</v>
      </c>
      <c r="HC9" s="46">
        <v>9656278</v>
      </c>
      <c r="HD9" s="46">
        <v>6</v>
      </c>
      <c r="HE9" s="46">
        <v>10</v>
      </c>
      <c r="HF9" s="46">
        <v>153900</v>
      </c>
      <c r="HG9" s="46">
        <v>1987085</v>
      </c>
      <c r="HH9" s="56" t="s">
        <v>167</v>
      </c>
      <c r="HI9" s="46">
        <v>10975146</v>
      </c>
      <c r="HJ9" s="46">
        <v>752197</v>
      </c>
      <c r="HK9" s="46">
        <v>3471907</v>
      </c>
      <c r="HL9" s="46">
        <v>702017</v>
      </c>
      <c r="HM9" s="46">
        <v>309736</v>
      </c>
      <c r="HN9" s="46">
        <v>1956389</v>
      </c>
      <c r="HO9" s="46">
        <v>58039</v>
      </c>
      <c r="HP9" s="46">
        <v>28491</v>
      </c>
      <c r="HQ9" s="46">
        <v>435266</v>
      </c>
      <c r="HR9" s="52">
        <v>0</v>
      </c>
      <c r="HS9" s="52">
        <v>0</v>
      </c>
      <c r="HT9" s="52">
        <v>0</v>
      </c>
      <c r="HU9" s="46">
        <v>56261</v>
      </c>
      <c r="HV9" s="46">
        <v>7197</v>
      </c>
      <c r="HW9" s="46">
        <v>52612</v>
      </c>
      <c r="HX9" s="57" t="s">
        <v>167</v>
      </c>
      <c r="HY9" s="45">
        <v>1332186</v>
      </c>
      <c r="HZ9" s="46">
        <v>31195</v>
      </c>
      <c r="IA9" s="46">
        <v>102704</v>
      </c>
      <c r="IB9" s="59">
        <v>0</v>
      </c>
      <c r="IC9" s="52">
        <v>0</v>
      </c>
      <c r="ID9" s="52">
        <v>0</v>
      </c>
      <c r="IE9" s="46">
        <v>149090</v>
      </c>
      <c r="IF9" s="46">
        <v>51538</v>
      </c>
      <c r="IG9" s="46">
        <v>106710</v>
      </c>
      <c r="IH9" s="46">
        <v>853637</v>
      </c>
      <c r="II9" s="46">
        <v>109670</v>
      </c>
      <c r="IJ9" s="46">
        <v>406832</v>
      </c>
      <c r="IK9" s="59">
        <v>0</v>
      </c>
      <c r="IL9" s="52">
        <v>0</v>
      </c>
      <c r="IM9" s="52">
        <v>0</v>
      </c>
      <c r="IN9" s="46">
        <v>7823916</v>
      </c>
      <c r="IO9" s="46">
        <v>214370</v>
      </c>
      <c r="IP9" s="46">
        <v>411394</v>
      </c>
    </row>
    <row r="10" spans="1:250" ht="24" customHeight="1" x14ac:dyDescent="0.3">
      <c r="A10" s="44" t="s">
        <v>168</v>
      </c>
      <c r="B10" s="45">
        <v>2605</v>
      </c>
      <c r="C10" s="46">
        <v>7097391</v>
      </c>
      <c r="D10" s="46">
        <v>76828025</v>
      </c>
      <c r="E10" s="46">
        <v>3</v>
      </c>
      <c r="F10" s="46">
        <v>135784</v>
      </c>
      <c r="G10" s="46">
        <v>937152</v>
      </c>
      <c r="H10" s="46">
        <v>22</v>
      </c>
      <c r="I10" s="46">
        <v>62189</v>
      </c>
      <c r="J10" s="46">
        <v>612318</v>
      </c>
      <c r="K10" s="46">
        <v>218</v>
      </c>
      <c r="L10" s="46">
        <v>654936</v>
      </c>
      <c r="M10" s="46">
        <v>4640029</v>
      </c>
      <c r="N10" s="44" t="s">
        <v>168</v>
      </c>
      <c r="O10" s="45">
        <v>58</v>
      </c>
      <c r="P10" s="46">
        <v>148311</v>
      </c>
      <c r="Q10" s="46">
        <v>1024606</v>
      </c>
      <c r="R10" s="46">
        <v>10</v>
      </c>
      <c r="S10" s="46">
        <v>26486</v>
      </c>
      <c r="T10" s="46">
        <v>186459</v>
      </c>
      <c r="U10" s="46">
        <v>31</v>
      </c>
      <c r="V10" s="46">
        <v>353312</v>
      </c>
      <c r="W10" s="46">
        <v>3562296</v>
      </c>
      <c r="X10" s="46">
        <v>266</v>
      </c>
      <c r="Y10" s="46">
        <v>527948</v>
      </c>
      <c r="Z10" s="46">
        <v>6364344</v>
      </c>
      <c r="AA10" s="44" t="s">
        <v>168</v>
      </c>
      <c r="AB10" s="45">
        <v>10</v>
      </c>
      <c r="AC10" s="46">
        <v>22908</v>
      </c>
      <c r="AD10" s="46">
        <v>174291</v>
      </c>
      <c r="AE10" s="46">
        <v>1915</v>
      </c>
      <c r="AF10" s="46">
        <v>33647</v>
      </c>
      <c r="AG10" s="46">
        <v>5100552</v>
      </c>
      <c r="AH10" s="46">
        <v>58941486</v>
      </c>
      <c r="AI10" s="46">
        <v>24</v>
      </c>
      <c r="AJ10" s="46">
        <v>24</v>
      </c>
      <c r="AK10" s="46">
        <v>8125</v>
      </c>
      <c r="AL10" s="46">
        <v>57715</v>
      </c>
      <c r="AM10" s="46">
        <v>5</v>
      </c>
      <c r="AN10" s="46">
        <v>1029</v>
      </c>
      <c r="AO10" s="46">
        <v>7029</v>
      </c>
      <c r="AP10" s="47" t="s">
        <v>168</v>
      </c>
      <c r="AQ10" s="46">
        <v>43</v>
      </c>
      <c r="AR10" s="46">
        <v>55811</v>
      </c>
      <c r="AS10" s="46">
        <v>320300</v>
      </c>
      <c r="AT10" s="46">
        <v>43</v>
      </c>
      <c r="AU10" s="46">
        <v>55811</v>
      </c>
      <c r="AV10" s="46">
        <v>320300</v>
      </c>
      <c r="AW10" s="46">
        <v>524</v>
      </c>
      <c r="AX10" s="46">
        <v>683</v>
      </c>
      <c r="AY10" s="46">
        <v>272139</v>
      </c>
      <c r="AZ10" s="46">
        <v>296</v>
      </c>
      <c r="BA10" s="46">
        <v>419</v>
      </c>
      <c r="BB10" s="46">
        <v>56847</v>
      </c>
      <c r="BC10" s="46">
        <v>228</v>
      </c>
      <c r="BD10" s="46">
        <v>264</v>
      </c>
      <c r="BE10" s="46">
        <v>215292</v>
      </c>
      <c r="BF10" s="44" t="s">
        <v>168</v>
      </c>
      <c r="BG10" s="45">
        <v>2189</v>
      </c>
      <c r="BH10" s="46">
        <v>4279977</v>
      </c>
      <c r="BI10" s="46">
        <v>40744014</v>
      </c>
      <c r="BJ10" s="46">
        <v>2</v>
      </c>
      <c r="BK10" s="46">
        <v>20768</v>
      </c>
      <c r="BL10" s="46">
        <v>139292</v>
      </c>
      <c r="BM10" s="46">
        <v>28</v>
      </c>
      <c r="BN10" s="46">
        <v>108383</v>
      </c>
      <c r="BO10" s="46">
        <v>751483</v>
      </c>
      <c r="BP10" s="46">
        <v>152</v>
      </c>
      <c r="BQ10" s="46">
        <v>503633</v>
      </c>
      <c r="BR10" s="46">
        <v>3430905</v>
      </c>
      <c r="BS10" s="48" t="s">
        <v>168</v>
      </c>
      <c r="BT10" s="45">
        <v>48</v>
      </c>
      <c r="BU10" s="46">
        <v>78773</v>
      </c>
      <c r="BV10" s="46">
        <v>523288</v>
      </c>
      <c r="BW10" s="46">
        <v>8</v>
      </c>
      <c r="BX10" s="46">
        <v>6144</v>
      </c>
      <c r="BY10" s="46">
        <v>41448</v>
      </c>
      <c r="BZ10" s="46">
        <v>19</v>
      </c>
      <c r="CA10" s="46">
        <v>51532</v>
      </c>
      <c r="CB10" s="46">
        <v>333558</v>
      </c>
      <c r="CC10" s="46">
        <v>162</v>
      </c>
      <c r="CD10" s="46">
        <v>98298</v>
      </c>
      <c r="CE10" s="46">
        <v>673210</v>
      </c>
      <c r="CF10" s="46">
        <v>7</v>
      </c>
      <c r="CG10" s="46">
        <v>9706</v>
      </c>
      <c r="CH10" s="46">
        <v>75086</v>
      </c>
      <c r="CI10" s="49" t="s">
        <v>168</v>
      </c>
      <c r="CJ10" s="50">
        <v>1682</v>
      </c>
      <c r="CK10" s="50">
        <v>21933</v>
      </c>
      <c r="CL10" s="46">
        <v>3308236</v>
      </c>
      <c r="CM10" s="46">
        <v>34236467</v>
      </c>
      <c r="CN10" s="46">
        <v>23</v>
      </c>
      <c r="CO10" s="46">
        <v>23</v>
      </c>
      <c r="CP10" s="46">
        <v>7007</v>
      </c>
      <c r="CQ10" s="46">
        <v>48245</v>
      </c>
      <c r="CR10" s="46">
        <v>4</v>
      </c>
      <c r="CS10" s="46">
        <v>1576</v>
      </c>
      <c r="CT10" s="46">
        <v>10389</v>
      </c>
      <c r="CU10" s="46">
        <v>54</v>
      </c>
      <c r="CV10" s="46">
        <v>85921</v>
      </c>
      <c r="CW10" s="46">
        <v>480643</v>
      </c>
      <c r="CX10" s="46">
        <v>54</v>
      </c>
      <c r="CY10" s="46">
        <v>85921</v>
      </c>
      <c r="CZ10" s="46">
        <v>480643</v>
      </c>
      <c r="DA10" s="49" t="s">
        <v>168</v>
      </c>
      <c r="DB10" s="46">
        <v>2189</v>
      </c>
      <c r="DC10" s="46">
        <v>5338</v>
      </c>
      <c r="DD10" s="46">
        <v>4279977</v>
      </c>
      <c r="DE10" s="46">
        <v>40744014</v>
      </c>
      <c r="DF10" s="46">
        <v>4</v>
      </c>
      <c r="DG10" s="46">
        <v>18</v>
      </c>
      <c r="DH10" s="46">
        <v>8568</v>
      </c>
      <c r="DI10" s="46">
        <v>32211</v>
      </c>
      <c r="DJ10" s="46">
        <v>2</v>
      </c>
      <c r="DK10" s="46">
        <v>2</v>
      </c>
      <c r="DL10" s="46">
        <v>351</v>
      </c>
      <c r="DM10" s="46">
        <v>1320</v>
      </c>
      <c r="DN10" s="46">
        <v>425</v>
      </c>
      <c r="DO10" s="46">
        <v>560</v>
      </c>
      <c r="DP10" s="46">
        <v>415479</v>
      </c>
      <c r="DQ10" s="46">
        <v>2715404</v>
      </c>
      <c r="DR10" s="54" t="s">
        <v>168</v>
      </c>
      <c r="DS10" s="45">
        <v>1729</v>
      </c>
      <c r="DT10" s="46">
        <v>4715</v>
      </c>
      <c r="DU10" s="46">
        <v>3765482</v>
      </c>
      <c r="DV10" s="46">
        <v>37394362</v>
      </c>
      <c r="DW10" s="46">
        <v>29</v>
      </c>
      <c r="DX10" s="46">
        <v>43</v>
      </c>
      <c r="DY10" s="46">
        <v>90097</v>
      </c>
      <c r="DZ10" s="46">
        <v>600717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2189</v>
      </c>
      <c r="EK10" s="46">
        <v>5338</v>
      </c>
      <c r="EL10" s="46">
        <v>4279977</v>
      </c>
      <c r="EM10" s="46">
        <v>176</v>
      </c>
      <c r="EN10" s="46">
        <v>254</v>
      </c>
      <c r="EO10" s="46">
        <v>103909</v>
      </c>
      <c r="EP10" s="46">
        <v>1479</v>
      </c>
      <c r="EQ10" s="46">
        <v>3553</v>
      </c>
      <c r="ER10" s="46">
        <v>860464</v>
      </c>
      <c r="ES10" s="46">
        <v>434</v>
      </c>
      <c r="ET10" s="46">
        <v>1191</v>
      </c>
      <c r="EU10" s="46">
        <v>1040244</v>
      </c>
      <c r="EV10" s="46">
        <v>43</v>
      </c>
      <c r="EW10" s="46">
        <v>109</v>
      </c>
      <c r="EX10" s="46">
        <v>453302</v>
      </c>
      <c r="EY10" s="46">
        <v>44</v>
      </c>
      <c r="EZ10" s="46">
        <v>182</v>
      </c>
      <c r="FA10" s="46">
        <v>1205754</v>
      </c>
      <c r="FB10" s="46">
        <v>13</v>
      </c>
      <c r="FC10" s="46">
        <v>49</v>
      </c>
      <c r="FD10" s="46">
        <v>616304</v>
      </c>
      <c r="FE10" s="48" t="s">
        <v>168</v>
      </c>
      <c r="FF10" s="45">
        <v>2189</v>
      </c>
      <c r="FG10" s="46">
        <v>5338</v>
      </c>
      <c r="FH10" s="46">
        <v>4279977</v>
      </c>
      <c r="FI10" s="46">
        <v>40744014</v>
      </c>
      <c r="FJ10" s="55">
        <v>0</v>
      </c>
      <c r="FK10" s="55">
        <v>0</v>
      </c>
      <c r="FL10" s="53">
        <v>0</v>
      </c>
      <c r="FM10" s="53">
        <v>0</v>
      </c>
      <c r="FN10" s="46">
        <v>290</v>
      </c>
      <c r="FO10" s="46">
        <v>395</v>
      </c>
      <c r="FP10" s="46">
        <v>213135</v>
      </c>
      <c r="FQ10" s="46">
        <v>1318963</v>
      </c>
      <c r="FR10" s="46">
        <v>194</v>
      </c>
      <c r="FS10" s="46">
        <v>243</v>
      </c>
      <c r="FT10" s="46">
        <v>151399</v>
      </c>
      <c r="FU10" s="46">
        <v>1009506</v>
      </c>
      <c r="FV10" s="46">
        <v>385</v>
      </c>
      <c r="FW10" s="46">
        <v>665</v>
      </c>
      <c r="FX10" s="46">
        <v>237569</v>
      </c>
      <c r="FY10" s="49" t="s">
        <v>168</v>
      </c>
      <c r="FZ10" s="45">
        <v>1603783</v>
      </c>
      <c r="GA10" s="46">
        <v>912</v>
      </c>
      <c r="GB10" s="46">
        <v>2867</v>
      </c>
      <c r="GC10" s="46">
        <v>785133</v>
      </c>
      <c r="GD10" s="46">
        <v>5433403</v>
      </c>
      <c r="GE10" s="46">
        <v>258</v>
      </c>
      <c r="GF10" s="46">
        <v>747</v>
      </c>
      <c r="GG10" s="46">
        <v>447087</v>
      </c>
      <c r="GH10" s="46">
        <v>3087641</v>
      </c>
      <c r="GI10" s="46">
        <v>27</v>
      </c>
      <c r="GJ10" s="46">
        <v>35</v>
      </c>
      <c r="GK10" s="46">
        <v>89786</v>
      </c>
      <c r="GL10" s="46">
        <v>708268</v>
      </c>
      <c r="GM10" s="46">
        <v>22</v>
      </c>
      <c r="GN10" s="46">
        <v>46</v>
      </c>
      <c r="GO10" s="46">
        <v>102765</v>
      </c>
      <c r="GP10" s="46">
        <v>815567</v>
      </c>
      <c r="GQ10" s="49" t="s">
        <v>168</v>
      </c>
      <c r="GR10" s="45">
        <v>5</v>
      </c>
      <c r="GS10" s="46">
        <v>11</v>
      </c>
      <c r="GT10" s="46">
        <v>35366</v>
      </c>
      <c r="GU10" s="46">
        <v>283846</v>
      </c>
      <c r="GV10" s="46">
        <v>37</v>
      </c>
      <c r="GW10" s="46">
        <v>85</v>
      </c>
      <c r="GX10" s="46">
        <v>360867</v>
      </c>
      <c r="GY10" s="46">
        <v>3892761</v>
      </c>
      <c r="GZ10" s="46">
        <v>46</v>
      </c>
      <c r="HA10" s="46">
        <v>195</v>
      </c>
      <c r="HB10" s="46">
        <v>1240566</v>
      </c>
      <c r="HC10" s="46">
        <v>14506231</v>
      </c>
      <c r="HD10" s="46">
        <v>5</v>
      </c>
      <c r="HE10" s="46">
        <v>14</v>
      </c>
      <c r="HF10" s="46">
        <v>259208</v>
      </c>
      <c r="HG10" s="46">
        <v>3272188</v>
      </c>
      <c r="HH10" s="56" t="s">
        <v>168</v>
      </c>
      <c r="HI10" s="46">
        <v>7571852</v>
      </c>
      <c r="HJ10" s="46">
        <v>852027</v>
      </c>
      <c r="HK10" s="46">
        <v>4279977</v>
      </c>
      <c r="HL10" s="46">
        <v>705211</v>
      </c>
      <c r="HM10" s="46">
        <v>338372</v>
      </c>
      <c r="HN10" s="46">
        <v>2283685</v>
      </c>
      <c r="HO10" s="46">
        <v>145164</v>
      </c>
      <c r="HP10" s="46">
        <v>73886</v>
      </c>
      <c r="HQ10" s="46">
        <v>890895</v>
      </c>
      <c r="HR10" s="52">
        <v>0</v>
      </c>
      <c r="HS10" s="52">
        <v>0</v>
      </c>
      <c r="HT10" s="52">
        <v>0</v>
      </c>
      <c r="HU10" s="46">
        <v>7809</v>
      </c>
      <c r="HV10" s="46">
        <v>1193</v>
      </c>
      <c r="HW10" s="46">
        <v>1910</v>
      </c>
      <c r="HX10" s="57" t="s">
        <v>168</v>
      </c>
      <c r="HY10" s="45">
        <v>1150738</v>
      </c>
      <c r="HZ10" s="46">
        <v>18035</v>
      </c>
      <c r="IA10" s="46">
        <v>67728</v>
      </c>
      <c r="IB10" s="59">
        <v>0</v>
      </c>
      <c r="IC10" s="52">
        <v>0</v>
      </c>
      <c r="ID10" s="52">
        <v>0</v>
      </c>
      <c r="IE10" s="46">
        <v>81189</v>
      </c>
      <c r="IF10" s="46">
        <v>25486</v>
      </c>
      <c r="IG10" s="46">
        <v>71521</v>
      </c>
      <c r="IH10" s="46">
        <v>1237143</v>
      </c>
      <c r="II10" s="46">
        <v>136432</v>
      </c>
      <c r="IJ10" s="46">
        <v>443390</v>
      </c>
      <c r="IK10" s="59">
        <v>0</v>
      </c>
      <c r="IL10" s="52">
        <v>0</v>
      </c>
      <c r="IM10" s="52">
        <v>0</v>
      </c>
      <c r="IN10" s="46">
        <v>4244598</v>
      </c>
      <c r="IO10" s="46">
        <v>258623</v>
      </c>
      <c r="IP10" s="46">
        <v>520848</v>
      </c>
    </row>
    <row r="11" spans="1:250" ht="24" customHeight="1" x14ac:dyDescent="0.3">
      <c r="A11" s="44" t="s">
        <v>169</v>
      </c>
      <c r="B11" s="45">
        <v>2038</v>
      </c>
      <c r="C11" s="46">
        <v>5801384</v>
      </c>
      <c r="D11" s="46">
        <v>64489935</v>
      </c>
      <c r="E11" s="58">
        <v>0</v>
      </c>
      <c r="F11" s="53">
        <v>0</v>
      </c>
      <c r="G11" s="52">
        <v>0</v>
      </c>
      <c r="H11" s="46">
        <v>27</v>
      </c>
      <c r="I11" s="46">
        <v>61624</v>
      </c>
      <c r="J11" s="46">
        <v>472939</v>
      </c>
      <c r="K11" s="46">
        <v>157</v>
      </c>
      <c r="L11" s="46">
        <v>563326</v>
      </c>
      <c r="M11" s="46">
        <v>3918500</v>
      </c>
      <c r="N11" s="44" t="s">
        <v>169</v>
      </c>
      <c r="O11" s="45">
        <v>48</v>
      </c>
      <c r="P11" s="46">
        <v>153082</v>
      </c>
      <c r="Q11" s="46">
        <v>1103000</v>
      </c>
      <c r="R11" s="46">
        <v>18</v>
      </c>
      <c r="S11" s="46">
        <v>27346</v>
      </c>
      <c r="T11" s="46">
        <v>204605</v>
      </c>
      <c r="U11" s="46">
        <v>13</v>
      </c>
      <c r="V11" s="46">
        <v>27864</v>
      </c>
      <c r="W11" s="46">
        <v>193962</v>
      </c>
      <c r="X11" s="46">
        <v>312</v>
      </c>
      <c r="Y11" s="46">
        <v>1114861</v>
      </c>
      <c r="Z11" s="46">
        <v>14142530</v>
      </c>
      <c r="AA11" s="44" t="s">
        <v>169</v>
      </c>
      <c r="AB11" s="45">
        <v>9</v>
      </c>
      <c r="AC11" s="46">
        <v>15855</v>
      </c>
      <c r="AD11" s="46">
        <v>124887</v>
      </c>
      <c r="AE11" s="46">
        <v>1388</v>
      </c>
      <c r="AF11" s="46">
        <v>24622</v>
      </c>
      <c r="AG11" s="46">
        <v>3752623</v>
      </c>
      <c r="AH11" s="46">
        <v>43625119</v>
      </c>
      <c r="AI11" s="46">
        <v>20</v>
      </c>
      <c r="AJ11" s="46">
        <v>20</v>
      </c>
      <c r="AK11" s="46">
        <v>5237</v>
      </c>
      <c r="AL11" s="46">
        <v>36893</v>
      </c>
      <c r="AM11" s="46">
        <v>4</v>
      </c>
      <c r="AN11" s="46">
        <v>5810</v>
      </c>
      <c r="AO11" s="46">
        <v>40556</v>
      </c>
      <c r="AP11" s="47" t="s">
        <v>169</v>
      </c>
      <c r="AQ11" s="46">
        <v>42</v>
      </c>
      <c r="AR11" s="46">
        <v>73756</v>
      </c>
      <c r="AS11" s="46">
        <v>626944</v>
      </c>
      <c r="AT11" s="46">
        <v>42</v>
      </c>
      <c r="AU11" s="46">
        <v>73756</v>
      </c>
      <c r="AV11" s="46">
        <v>626944</v>
      </c>
      <c r="AW11" s="46">
        <v>389</v>
      </c>
      <c r="AX11" s="46">
        <v>499</v>
      </c>
      <c r="AY11" s="46">
        <v>126406</v>
      </c>
      <c r="AZ11" s="46">
        <v>248</v>
      </c>
      <c r="BA11" s="46">
        <v>334</v>
      </c>
      <c r="BB11" s="46">
        <v>40582</v>
      </c>
      <c r="BC11" s="46">
        <v>141</v>
      </c>
      <c r="BD11" s="46">
        <v>165</v>
      </c>
      <c r="BE11" s="46">
        <v>85824</v>
      </c>
      <c r="BF11" s="44" t="s">
        <v>169</v>
      </c>
      <c r="BG11" s="45">
        <v>1857</v>
      </c>
      <c r="BH11" s="46">
        <v>4650939</v>
      </c>
      <c r="BI11" s="46">
        <v>45949628</v>
      </c>
      <c r="BJ11" s="46">
        <v>1</v>
      </c>
      <c r="BK11" s="46">
        <v>3232</v>
      </c>
      <c r="BL11" s="46">
        <v>21654</v>
      </c>
      <c r="BM11" s="46">
        <v>13</v>
      </c>
      <c r="BN11" s="46">
        <v>205262</v>
      </c>
      <c r="BO11" s="46">
        <v>1800784</v>
      </c>
      <c r="BP11" s="46">
        <v>137</v>
      </c>
      <c r="BQ11" s="46">
        <v>637210</v>
      </c>
      <c r="BR11" s="46">
        <v>4432278</v>
      </c>
      <c r="BS11" s="48" t="s">
        <v>169</v>
      </c>
      <c r="BT11" s="45">
        <v>37</v>
      </c>
      <c r="BU11" s="46">
        <v>163234</v>
      </c>
      <c r="BV11" s="46">
        <v>1200061</v>
      </c>
      <c r="BW11" s="46">
        <v>5</v>
      </c>
      <c r="BX11" s="46">
        <v>830</v>
      </c>
      <c r="BY11" s="46">
        <v>5750</v>
      </c>
      <c r="BZ11" s="46">
        <v>28</v>
      </c>
      <c r="CA11" s="46">
        <v>86086</v>
      </c>
      <c r="CB11" s="46">
        <v>646513</v>
      </c>
      <c r="CC11" s="46">
        <v>189</v>
      </c>
      <c r="CD11" s="46">
        <v>176678</v>
      </c>
      <c r="CE11" s="46">
        <v>1743721</v>
      </c>
      <c r="CF11" s="46">
        <v>4</v>
      </c>
      <c r="CG11" s="46">
        <v>30626</v>
      </c>
      <c r="CH11" s="46">
        <v>283211</v>
      </c>
      <c r="CI11" s="49" t="s">
        <v>169</v>
      </c>
      <c r="CJ11" s="50">
        <v>1375</v>
      </c>
      <c r="CK11" s="50">
        <v>21366</v>
      </c>
      <c r="CL11" s="46">
        <v>3281687</v>
      </c>
      <c r="CM11" s="46">
        <v>35410710</v>
      </c>
      <c r="CN11" s="46">
        <v>24</v>
      </c>
      <c r="CO11" s="46">
        <v>24</v>
      </c>
      <c r="CP11" s="46">
        <v>6865</v>
      </c>
      <c r="CQ11" s="46">
        <v>47242</v>
      </c>
      <c r="CR11" s="46">
        <v>4</v>
      </c>
      <c r="CS11" s="46">
        <v>4122</v>
      </c>
      <c r="CT11" s="46">
        <v>28379</v>
      </c>
      <c r="CU11" s="46">
        <v>40</v>
      </c>
      <c r="CV11" s="46">
        <v>55107</v>
      </c>
      <c r="CW11" s="46">
        <v>329325</v>
      </c>
      <c r="CX11" s="46">
        <v>40</v>
      </c>
      <c r="CY11" s="46">
        <v>55107</v>
      </c>
      <c r="CZ11" s="46">
        <v>329325</v>
      </c>
      <c r="DA11" s="49" t="s">
        <v>169</v>
      </c>
      <c r="DB11" s="46">
        <v>1857</v>
      </c>
      <c r="DC11" s="46">
        <v>4249</v>
      </c>
      <c r="DD11" s="46">
        <v>4650939</v>
      </c>
      <c r="DE11" s="46">
        <v>45949628</v>
      </c>
      <c r="DF11" s="46">
        <v>1</v>
      </c>
      <c r="DG11" s="46">
        <v>1</v>
      </c>
      <c r="DH11" s="46">
        <v>14</v>
      </c>
      <c r="DI11" s="46">
        <v>49</v>
      </c>
      <c r="DJ11" s="46">
        <v>1</v>
      </c>
      <c r="DK11" s="46">
        <v>4</v>
      </c>
      <c r="DL11" s="46">
        <v>2021</v>
      </c>
      <c r="DM11" s="46">
        <v>7073</v>
      </c>
      <c r="DN11" s="46">
        <v>414</v>
      </c>
      <c r="DO11" s="46">
        <v>526</v>
      </c>
      <c r="DP11" s="46">
        <v>613761</v>
      </c>
      <c r="DQ11" s="46">
        <v>5173896</v>
      </c>
      <c r="DR11" s="54" t="s">
        <v>169</v>
      </c>
      <c r="DS11" s="45">
        <v>1413</v>
      </c>
      <c r="DT11" s="46">
        <v>3685</v>
      </c>
      <c r="DU11" s="46">
        <v>3716790</v>
      </c>
      <c r="DV11" s="46">
        <v>37725665</v>
      </c>
      <c r="DW11" s="46">
        <v>27</v>
      </c>
      <c r="DX11" s="46">
        <v>32</v>
      </c>
      <c r="DY11" s="46">
        <v>318089</v>
      </c>
      <c r="DZ11" s="46">
        <v>3041079</v>
      </c>
      <c r="EA11" s="46">
        <v>1</v>
      </c>
      <c r="EB11" s="46">
        <v>1</v>
      </c>
      <c r="EC11" s="46">
        <v>264</v>
      </c>
      <c r="ED11" s="46">
        <v>1866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1857</v>
      </c>
      <c r="EK11" s="46">
        <v>4249</v>
      </c>
      <c r="EL11" s="46">
        <v>4650939</v>
      </c>
      <c r="EM11" s="46">
        <v>148</v>
      </c>
      <c r="EN11" s="46">
        <v>179</v>
      </c>
      <c r="EO11" s="46">
        <v>58991</v>
      </c>
      <c r="EP11" s="46">
        <v>1186</v>
      </c>
      <c r="EQ11" s="46">
        <v>2780</v>
      </c>
      <c r="ER11" s="46">
        <v>759077</v>
      </c>
      <c r="ES11" s="46">
        <v>397</v>
      </c>
      <c r="ET11" s="46">
        <v>940</v>
      </c>
      <c r="EU11" s="46">
        <v>741737</v>
      </c>
      <c r="EV11" s="46">
        <v>56</v>
      </c>
      <c r="EW11" s="46">
        <v>134</v>
      </c>
      <c r="EX11" s="46">
        <v>922163</v>
      </c>
      <c r="EY11" s="46">
        <v>50</v>
      </c>
      <c r="EZ11" s="46">
        <v>157</v>
      </c>
      <c r="FA11" s="46">
        <v>1422614</v>
      </c>
      <c r="FB11" s="46">
        <v>20</v>
      </c>
      <c r="FC11" s="46">
        <v>59</v>
      </c>
      <c r="FD11" s="46">
        <v>746357</v>
      </c>
      <c r="FE11" s="48" t="s">
        <v>169</v>
      </c>
      <c r="FF11" s="45">
        <v>1857</v>
      </c>
      <c r="FG11" s="46">
        <v>4249</v>
      </c>
      <c r="FH11" s="46">
        <v>4650939</v>
      </c>
      <c r="FI11" s="46">
        <v>45949628</v>
      </c>
      <c r="FJ11" s="55">
        <v>0</v>
      </c>
      <c r="FK11" s="55">
        <v>0</v>
      </c>
      <c r="FL11" s="53">
        <v>0</v>
      </c>
      <c r="FM11" s="53">
        <v>0</v>
      </c>
      <c r="FN11" s="46">
        <v>301</v>
      </c>
      <c r="FO11" s="46">
        <v>386</v>
      </c>
      <c r="FP11" s="46">
        <v>154806</v>
      </c>
      <c r="FQ11" s="46">
        <v>1008570</v>
      </c>
      <c r="FR11" s="46">
        <v>138</v>
      </c>
      <c r="FS11" s="46">
        <v>172</v>
      </c>
      <c r="FT11" s="46">
        <v>97903</v>
      </c>
      <c r="FU11" s="46">
        <v>664723</v>
      </c>
      <c r="FV11" s="46">
        <v>319</v>
      </c>
      <c r="FW11" s="46">
        <v>425</v>
      </c>
      <c r="FX11" s="46">
        <v>192853</v>
      </c>
      <c r="FY11" s="49" t="s">
        <v>169</v>
      </c>
      <c r="FZ11" s="45">
        <v>1325408</v>
      </c>
      <c r="GA11" s="46">
        <v>681</v>
      </c>
      <c r="GB11" s="46">
        <v>2208</v>
      </c>
      <c r="GC11" s="46">
        <v>785302</v>
      </c>
      <c r="GD11" s="46">
        <v>5459046</v>
      </c>
      <c r="GE11" s="46">
        <v>259</v>
      </c>
      <c r="GF11" s="46">
        <v>645</v>
      </c>
      <c r="GG11" s="46">
        <v>339951</v>
      </c>
      <c r="GH11" s="46">
        <v>2373844</v>
      </c>
      <c r="GI11" s="46">
        <v>18</v>
      </c>
      <c r="GJ11" s="46">
        <v>31</v>
      </c>
      <c r="GK11" s="46">
        <v>54144</v>
      </c>
      <c r="GL11" s="46">
        <v>418072</v>
      </c>
      <c r="GM11" s="46">
        <v>21</v>
      </c>
      <c r="GN11" s="46">
        <v>71</v>
      </c>
      <c r="GO11" s="46">
        <v>310551</v>
      </c>
      <c r="GP11" s="46">
        <v>2454636</v>
      </c>
      <c r="GQ11" s="49" t="s">
        <v>169</v>
      </c>
      <c r="GR11" s="45">
        <v>8</v>
      </c>
      <c r="GS11" s="46">
        <v>10</v>
      </c>
      <c r="GT11" s="46">
        <v>108782</v>
      </c>
      <c r="GU11" s="46">
        <v>892238</v>
      </c>
      <c r="GV11" s="46">
        <v>43</v>
      </c>
      <c r="GW11" s="46">
        <v>105</v>
      </c>
      <c r="GX11" s="46">
        <v>584811</v>
      </c>
      <c r="GY11" s="46">
        <v>6138912</v>
      </c>
      <c r="GZ11" s="46">
        <v>49</v>
      </c>
      <c r="HA11" s="46">
        <v>137</v>
      </c>
      <c r="HB11" s="46">
        <v>1275479</v>
      </c>
      <c r="HC11" s="46">
        <v>15321733</v>
      </c>
      <c r="HD11" s="46">
        <v>7</v>
      </c>
      <c r="HE11" s="46">
        <v>16</v>
      </c>
      <c r="HF11" s="46">
        <v>211598</v>
      </c>
      <c r="HG11" s="46">
        <v>2677533</v>
      </c>
      <c r="HH11" s="56" t="s">
        <v>169</v>
      </c>
      <c r="HI11" s="46">
        <v>5557541</v>
      </c>
      <c r="HJ11" s="46">
        <v>848058</v>
      </c>
      <c r="HK11" s="46">
        <v>4650939</v>
      </c>
      <c r="HL11" s="46">
        <v>716822</v>
      </c>
      <c r="HM11" s="46">
        <v>311323</v>
      </c>
      <c r="HN11" s="46">
        <v>2386063</v>
      </c>
      <c r="HO11" s="46">
        <v>123501</v>
      </c>
      <c r="HP11" s="46">
        <v>67517</v>
      </c>
      <c r="HQ11" s="46">
        <v>968703</v>
      </c>
      <c r="HR11" s="46">
        <v>583</v>
      </c>
      <c r="HS11" s="46">
        <v>348</v>
      </c>
      <c r="HT11" s="46">
        <v>348</v>
      </c>
      <c r="HU11" s="46">
        <v>1392</v>
      </c>
      <c r="HV11" s="46">
        <v>1080</v>
      </c>
      <c r="HW11" s="46">
        <v>1969</v>
      </c>
      <c r="HX11" s="57" t="s">
        <v>169</v>
      </c>
      <c r="HY11" s="45">
        <v>2116201</v>
      </c>
      <c r="HZ11" s="46">
        <v>18921</v>
      </c>
      <c r="IA11" s="46">
        <v>100927</v>
      </c>
      <c r="IB11" s="59">
        <v>0</v>
      </c>
      <c r="IC11" s="52">
        <v>0</v>
      </c>
      <c r="ID11" s="52">
        <v>0</v>
      </c>
      <c r="IE11" s="46">
        <v>69684</v>
      </c>
      <c r="IF11" s="46">
        <v>23935</v>
      </c>
      <c r="IG11" s="46">
        <v>65292</v>
      </c>
      <c r="IH11" s="46">
        <v>1261109</v>
      </c>
      <c r="II11" s="46">
        <v>146271</v>
      </c>
      <c r="IJ11" s="46">
        <v>592089</v>
      </c>
      <c r="IK11" s="59">
        <v>0</v>
      </c>
      <c r="IL11" s="52">
        <v>0</v>
      </c>
      <c r="IM11" s="52">
        <v>0</v>
      </c>
      <c r="IN11" s="46">
        <v>1268249</v>
      </c>
      <c r="IO11" s="46">
        <v>278663</v>
      </c>
      <c r="IP11" s="46">
        <v>535548</v>
      </c>
    </row>
    <row r="12" spans="1:250" ht="24" customHeight="1" x14ac:dyDescent="0.3">
      <c r="A12" s="44" t="s">
        <v>170</v>
      </c>
      <c r="B12" s="45">
        <v>2182</v>
      </c>
      <c r="C12" s="46">
        <v>6709887</v>
      </c>
      <c r="D12" s="46">
        <v>73019121</v>
      </c>
      <c r="E12" s="46">
        <v>1</v>
      </c>
      <c r="F12" s="46">
        <v>133974</v>
      </c>
      <c r="G12" s="46">
        <v>924425</v>
      </c>
      <c r="H12" s="46">
        <v>29</v>
      </c>
      <c r="I12" s="46">
        <v>680274</v>
      </c>
      <c r="J12" s="46">
        <v>6064162</v>
      </c>
      <c r="K12" s="46">
        <v>185</v>
      </c>
      <c r="L12" s="46">
        <v>682688</v>
      </c>
      <c r="M12" s="46">
        <v>4726328</v>
      </c>
      <c r="N12" s="44" t="s">
        <v>170</v>
      </c>
      <c r="O12" s="45">
        <v>45</v>
      </c>
      <c r="P12" s="46">
        <v>118088</v>
      </c>
      <c r="Q12" s="46">
        <v>838997</v>
      </c>
      <c r="R12" s="46">
        <v>10</v>
      </c>
      <c r="S12" s="46">
        <v>30717</v>
      </c>
      <c r="T12" s="46">
        <v>210608</v>
      </c>
      <c r="U12" s="46">
        <v>10</v>
      </c>
      <c r="V12" s="46">
        <v>97869</v>
      </c>
      <c r="W12" s="46">
        <v>840413</v>
      </c>
      <c r="X12" s="46">
        <v>256</v>
      </c>
      <c r="Y12" s="46">
        <v>354994</v>
      </c>
      <c r="Z12" s="46">
        <v>3689616</v>
      </c>
      <c r="AA12" s="44" t="s">
        <v>170</v>
      </c>
      <c r="AB12" s="45">
        <v>3</v>
      </c>
      <c r="AC12" s="46">
        <v>8182</v>
      </c>
      <c r="AD12" s="46">
        <v>63249</v>
      </c>
      <c r="AE12" s="46">
        <v>1584</v>
      </c>
      <c r="AF12" s="46">
        <v>30483</v>
      </c>
      <c r="AG12" s="46">
        <v>4472967</v>
      </c>
      <c r="AH12" s="46">
        <v>54616450</v>
      </c>
      <c r="AI12" s="46">
        <v>12</v>
      </c>
      <c r="AJ12" s="46">
        <v>12</v>
      </c>
      <c r="AK12" s="46">
        <v>3357</v>
      </c>
      <c r="AL12" s="46">
        <v>25821</v>
      </c>
      <c r="AM12" s="46">
        <v>1</v>
      </c>
      <c r="AN12" s="46">
        <v>417</v>
      </c>
      <c r="AO12" s="46">
        <v>3002</v>
      </c>
      <c r="AP12" s="47" t="s">
        <v>170</v>
      </c>
      <c r="AQ12" s="46">
        <v>46</v>
      </c>
      <c r="AR12" s="46">
        <v>126360</v>
      </c>
      <c r="AS12" s="46">
        <v>1016050</v>
      </c>
      <c r="AT12" s="46">
        <v>38</v>
      </c>
      <c r="AU12" s="46">
        <v>59813</v>
      </c>
      <c r="AV12" s="46">
        <v>331177</v>
      </c>
      <c r="AW12" s="46">
        <v>385</v>
      </c>
      <c r="AX12" s="46">
        <v>591</v>
      </c>
      <c r="AY12" s="46">
        <v>251057</v>
      </c>
      <c r="AZ12" s="46">
        <v>241</v>
      </c>
      <c r="BA12" s="46">
        <v>411</v>
      </c>
      <c r="BB12" s="46">
        <v>67231</v>
      </c>
      <c r="BC12" s="46">
        <v>144</v>
      </c>
      <c r="BD12" s="46">
        <v>180</v>
      </c>
      <c r="BE12" s="46">
        <v>183826</v>
      </c>
      <c r="BF12" s="44" t="s">
        <v>170</v>
      </c>
      <c r="BG12" s="45">
        <v>1927</v>
      </c>
      <c r="BH12" s="46">
        <v>5109022</v>
      </c>
      <c r="BI12" s="46">
        <v>54792612</v>
      </c>
      <c r="BJ12" s="46">
        <v>1</v>
      </c>
      <c r="BK12" s="46">
        <v>454</v>
      </c>
      <c r="BL12" s="46">
        <v>3372</v>
      </c>
      <c r="BM12" s="46">
        <v>17</v>
      </c>
      <c r="BN12" s="46">
        <v>30162</v>
      </c>
      <c r="BO12" s="46">
        <v>271728</v>
      </c>
      <c r="BP12" s="46">
        <v>137</v>
      </c>
      <c r="BQ12" s="46">
        <v>518241</v>
      </c>
      <c r="BR12" s="46">
        <v>3745029</v>
      </c>
      <c r="BS12" s="48" t="s">
        <v>170</v>
      </c>
      <c r="BT12" s="45">
        <v>32</v>
      </c>
      <c r="BU12" s="46">
        <v>61272</v>
      </c>
      <c r="BV12" s="46">
        <v>413500</v>
      </c>
      <c r="BW12" s="46">
        <v>8</v>
      </c>
      <c r="BX12" s="46">
        <v>48820</v>
      </c>
      <c r="BY12" s="46">
        <v>494380</v>
      </c>
      <c r="BZ12" s="46">
        <v>19</v>
      </c>
      <c r="CA12" s="46">
        <v>156359</v>
      </c>
      <c r="CB12" s="46">
        <v>1646288</v>
      </c>
      <c r="CC12" s="46">
        <v>264</v>
      </c>
      <c r="CD12" s="46">
        <v>201952</v>
      </c>
      <c r="CE12" s="46">
        <v>1786973</v>
      </c>
      <c r="CF12" s="46">
        <v>7</v>
      </c>
      <c r="CG12" s="46">
        <v>40792</v>
      </c>
      <c r="CH12" s="46">
        <v>290722</v>
      </c>
      <c r="CI12" s="49" t="s">
        <v>170</v>
      </c>
      <c r="CJ12" s="50">
        <v>1389</v>
      </c>
      <c r="CK12" s="50">
        <v>26798</v>
      </c>
      <c r="CL12" s="46">
        <v>3987317</v>
      </c>
      <c r="CM12" s="46">
        <v>45735851</v>
      </c>
      <c r="CN12" s="46">
        <v>15</v>
      </c>
      <c r="CO12" s="46">
        <v>15</v>
      </c>
      <c r="CP12" s="46">
        <v>4953</v>
      </c>
      <c r="CQ12" s="46">
        <v>34706</v>
      </c>
      <c r="CR12" s="46">
        <v>1</v>
      </c>
      <c r="CS12" s="46">
        <v>208</v>
      </c>
      <c r="CT12" s="46">
        <v>1434</v>
      </c>
      <c r="CU12" s="46">
        <v>37</v>
      </c>
      <c r="CV12" s="46">
        <v>58492</v>
      </c>
      <c r="CW12" s="46">
        <v>368629</v>
      </c>
      <c r="CX12" s="46">
        <v>27</v>
      </c>
      <c r="CY12" s="46">
        <v>33626</v>
      </c>
      <c r="CZ12" s="46">
        <v>193717</v>
      </c>
      <c r="DA12" s="49" t="s">
        <v>170</v>
      </c>
      <c r="DB12" s="46">
        <v>1927</v>
      </c>
      <c r="DC12" s="46">
        <v>4666</v>
      </c>
      <c r="DD12" s="46">
        <v>5109022</v>
      </c>
      <c r="DE12" s="46">
        <v>54792612</v>
      </c>
      <c r="DF12" s="46">
        <v>4</v>
      </c>
      <c r="DG12" s="46">
        <v>4</v>
      </c>
      <c r="DH12" s="46">
        <v>393</v>
      </c>
      <c r="DI12" s="46">
        <v>2297</v>
      </c>
      <c r="DJ12" s="46">
        <v>1</v>
      </c>
      <c r="DK12" s="46">
        <v>2</v>
      </c>
      <c r="DL12" s="46">
        <v>99</v>
      </c>
      <c r="DM12" s="46">
        <v>278</v>
      </c>
      <c r="DN12" s="46">
        <v>463</v>
      </c>
      <c r="DO12" s="46">
        <v>674</v>
      </c>
      <c r="DP12" s="46">
        <v>541771</v>
      </c>
      <c r="DQ12" s="46">
        <v>4156872</v>
      </c>
      <c r="DR12" s="54" t="s">
        <v>170</v>
      </c>
      <c r="DS12" s="45">
        <v>1417</v>
      </c>
      <c r="DT12" s="46">
        <v>3931</v>
      </c>
      <c r="DU12" s="46">
        <v>4453107</v>
      </c>
      <c r="DV12" s="46">
        <v>49514062</v>
      </c>
      <c r="DW12" s="46">
        <v>42</v>
      </c>
      <c r="DX12" s="46">
        <v>55</v>
      </c>
      <c r="DY12" s="46">
        <v>113652</v>
      </c>
      <c r="DZ12" s="46">
        <v>1119103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1927</v>
      </c>
      <c r="EK12" s="46">
        <v>4666</v>
      </c>
      <c r="EL12" s="46">
        <v>5109022</v>
      </c>
      <c r="EM12" s="46">
        <v>174</v>
      </c>
      <c r="EN12" s="46">
        <v>245</v>
      </c>
      <c r="EO12" s="46">
        <v>76277</v>
      </c>
      <c r="EP12" s="46">
        <v>1159</v>
      </c>
      <c r="EQ12" s="46">
        <v>3001</v>
      </c>
      <c r="ER12" s="46">
        <v>791337</v>
      </c>
      <c r="ES12" s="46">
        <v>457</v>
      </c>
      <c r="ET12" s="46">
        <v>1089</v>
      </c>
      <c r="EU12" s="46">
        <v>838155</v>
      </c>
      <c r="EV12" s="46">
        <v>52</v>
      </c>
      <c r="EW12" s="46">
        <v>117</v>
      </c>
      <c r="EX12" s="46">
        <v>578480</v>
      </c>
      <c r="EY12" s="46">
        <v>58</v>
      </c>
      <c r="EZ12" s="46">
        <v>153</v>
      </c>
      <c r="FA12" s="46">
        <v>1560490</v>
      </c>
      <c r="FB12" s="46">
        <v>27</v>
      </c>
      <c r="FC12" s="46">
        <v>61</v>
      </c>
      <c r="FD12" s="46">
        <v>1264283</v>
      </c>
      <c r="FE12" s="48" t="s">
        <v>170</v>
      </c>
      <c r="FF12" s="45">
        <v>1927</v>
      </c>
      <c r="FG12" s="46">
        <v>4666</v>
      </c>
      <c r="FH12" s="46">
        <v>5109022</v>
      </c>
      <c r="FI12" s="46">
        <v>54792612</v>
      </c>
      <c r="FJ12" s="55">
        <v>0</v>
      </c>
      <c r="FK12" s="55">
        <v>0</v>
      </c>
      <c r="FL12" s="53">
        <v>0</v>
      </c>
      <c r="FM12" s="53">
        <v>0</v>
      </c>
      <c r="FN12" s="46">
        <v>333</v>
      </c>
      <c r="FO12" s="46">
        <v>485</v>
      </c>
      <c r="FP12" s="46">
        <v>170294</v>
      </c>
      <c r="FQ12" s="46">
        <v>1110097</v>
      </c>
      <c r="FR12" s="46">
        <v>171</v>
      </c>
      <c r="FS12" s="46">
        <v>249</v>
      </c>
      <c r="FT12" s="46">
        <v>144424</v>
      </c>
      <c r="FU12" s="46">
        <v>997052</v>
      </c>
      <c r="FV12" s="46">
        <v>305</v>
      </c>
      <c r="FW12" s="46">
        <v>638</v>
      </c>
      <c r="FX12" s="46">
        <v>236702</v>
      </c>
      <c r="FY12" s="49" t="s">
        <v>170</v>
      </c>
      <c r="FZ12" s="45">
        <v>1636349</v>
      </c>
      <c r="GA12" s="46">
        <v>632</v>
      </c>
      <c r="GB12" s="46">
        <v>2141</v>
      </c>
      <c r="GC12" s="46">
        <v>586957</v>
      </c>
      <c r="GD12" s="46">
        <v>4215430</v>
      </c>
      <c r="GE12" s="46">
        <v>290</v>
      </c>
      <c r="GF12" s="46">
        <v>656</v>
      </c>
      <c r="GG12" s="46">
        <v>368654</v>
      </c>
      <c r="GH12" s="46">
        <v>2609692</v>
      </c>
      <c r="GI12" s="46">
        <v>19</v>
      </c>
      <c r="GJ12" s="46">
        <v>23</v>
      </c>
      <c r="GK12" s="46">
        <v>86450</v>
      </c>
      <c r="GL12" s="46">
        <v>682401</v>
      </c>
      <c r="GM12" s="46">
        <v>32</v>
      </c>
      <c r="GN12" s="46">
        <v>54</v>
      </c>
      <c r="GO12" s="46">
        <v>185579</v>
      </c>
      <c r="GP12" s="46">
        <v>1527324</v>
      </c>
      <c r="GQ12" s="49" t="s">
        <v>170</v>
      </c>
      <c r="GR12" s="45">
        <v>10</v>
      </c>
      <c r="GS12" s="46">
        <v>26</v>
      </c>
      <c r="GT12" s="46">
        <v>57235</v>
      </c>
      <c r="GU12" s="46">
        <v>482363</v>
      </c>
      <c r="GV12" s="46">
        <v>51</v>
      </c>
      <c r="GW12" s="46">
        <v>182</v>
      </c>
      <c r="GX12" s="46">
        <v>475162</v>
      </c>
      <c r="GY12" s="46">
        <v>5348247</v>
      </c>
      <c r="GZ12" s="46">
        <v>59</v>
      </c>
      <c r="HA12" s="46">
        <v>153</v>
      </c>
      <c r="HB12" s="46">
        <v>1656345</v>
      </c>
      <c r="HC12" s="46">
        <v>20120186</v>
      </c>
      <c r="HD12" s="46">
        <v>13</v>
      </c>
      <c r="HE12" s="46">
        <v>25</v>
      </c>
      <c r="HF12" s="46">
        <v>372810</v>
      </c>
      <c r="HG12" s="46">
        <v>5049769</v>
      </c>
      <c r="HH12" s="56" t="s">
        <v>170</v>
      </c>
      <c r="HI12" s="46">
        <v>6622542</v>
      </c>
      <c r="HJ12" s="46">
        <v>794686</v>
      </c>
      <c r="HK12" s="46">
        <v>5109022</v>
      </c>
      <c r="HL12" s="46">
        <v>904000</v>
      </c>
      <c r="HM12" s="46">
        <v>370602</v>
      </c>
      <c r="HN12" s="46">
        <v>3052698</v>
      </c>
      <c r="HO12" s="46">
        <v>120590</v>
      </c>
      <c r="HP12" s="46">
        <v>51534</v>
      </c>
      <c r="HQ12" s="46">
        <v>892738</v>
      </c>
      <c r="HR12" s="46">
        <v>3467</v>
      </c>
      <c r="HS12" s="46">
        <v>1157</v>
      </c>
      <c r="HT12" s="46">
        <v>1157</v>
      </c>
      <c r="HU12" s="46">
        <v>25432</v>
      </c>
      <c r="HV12" s="46">
        <v>5272</v>
      </c>
      <c r="HW12" s="46">
        <v>24596</v>
      </c>
      <c r="HX12" s="57" t="s">
        <v>170</v>
      </c>
      <c r="HY12" s="45">
        <v>616807</v>
      </c>
      <c r="HZ12" s="46">
        <v>20295</v>
      </c>
      <c r="IA12" s="46">
        <v>57110</v>
      </c>
      <c r="IB12" s="59">
        <v>0</v>
      </c>
      <c r="IC12" s="52">
        <v>0</v>
      </c>
      <c r="ID12" s="52">
        <v>0</v>
      </c>
      <c r="IE12" s="46">
        <v>117967</v>
      </c>
      <c r="IF12" s="46">
        <v>43027</v>
      </c>
      <c r="IG12" s="46">
        <v>105467</v>
      </c>
      <c r="IH12" s="46">
        <v>406377</v>
      </c>
      <c r="II12" s="46">
        <v>98965</v>
      </c>
      <c r="IJ12" s="46">
        <v>515119</v>
      </c>
      <c r="IK12" s="59">
        <v>0</v>
      </c>
      <c r="IL12" s="52">
        <v>0</v>
      </c>
      <c r="IM12" s="52">
        <v>0</v>
      </c>
      <c r="IN12" s="46">
        <v>4427902</v>
      </c>
      <c r="IO12" s="46">
        <v>203834</v>
      </c>
      <c r="IP12" s="46">
        <v>460137</v>
      </c>
    </row>
    <row r="13" spans="1:250" ht="24" customHeight="1" x14ac:dyDescent="0.3">
      <c r="A13" s="44" t="s">
        <v>171</v>
      </c>
      <c r="B13" s="45">
        <v>1865</v>
      </c>
      <c r="C13" s="46">
        <v>5154254</v>
      </c>
      <c r="D13" s="46">
        <v>60143348</v>
      </c>
      <c r="E13" s="58">
        <v>0</v>
      </c>
      <c r="F13" s="53">
        <v>0</v>
      </c>
      <c r="G13" s="52">
        <v>0</v>
      </c>
      <c r="H13" s="46">
        <v>14</v>
      </c>
      <c r="I13" s="46">
        <v>60202</v>
      </c>
      <c r="J13" s="46">
        <v>509470</v>
      </c>
      <c r="K13" s="46">
        <v>152</v>
      </c>
      <c r="L13" s="46">
        <v>597268</v>
      </c>
      <c r="M13" s="46">
        <v>4808435</v>
      </c>
      <c r="N13" s="44" t="s">
        <v>171</v>
      </c>
      <c r="O13" s="45">
        <v>50</v>
      </c>
      <c r="P13" s="46">
        <v>133464</v>
      </c>
      <c r="Q13" s="46">
        <v>1107638</v>
      </c>
      <c r="R13" s="46">
        <v>10</v>
      </c>
      <c r="S13" s="46">
        <v>7898</v>
      </c>
      <c r="T13" s="46">
        <v>58182</v>
      </c>
      <c r="U13" s="46">
        <v>11</v>
      </c>
      <c r="V13" s="46">
        <v>33572</v>
      </c>
      <c r="W13" s="46">
        <v>283083</v>
      </c>
      <c r="X13" s="46">
        <v>257</v>
      </c>
      <c r="Y13" s="46">
        <v>148772</v>
      </c>
      <c r="Z13" s="46">
        <v>1113621</v>
      </c>
      <c r="AA13" s="44" t="s">
        <v>171</v>
      </c>
      <c r="AB13" s="45">
        <v>6</v>
      </c>
      <c r="AC13" s="46">
        <v>21197</v>
      </c>
      <c r="AD13" s="46">
        <v>154470</v>
      </c>
      <c r="AE13" s="46">
        <v>1258</v>
      </c>
      <c r="AF13" s="46">
        <v>27158</v>
      </c>
      <c r="AG13" s="46">
        <v>3758009</v>
      </c>
      <c r="AH13" s="46">
        <v>47581381</v>
      </c>
      <c r="AI13" s="46">
        <v>16</v>
      </c>
      <c r="AJ13" s="46">
        <v>16</v>
      </c>
      <c r="AK13" s="46">
        <v>5008</v>
      </c>
      <c r="AL13" s="46">
        <v>36962</v>
      </c>
      <c r="AM13" s="46">
        <v>1</v>
      </c>
      <c r="AN13" s="46">
        <v>3401</v>
      </c>
      <c r="AO13" s="46">
        <v>25194</v>
      </c>
      <c r="AP13" s="47" t="s">
        <v>171</v>
      </c>
      <c r="AQ13" s="46">
        <v>88</v>
      </c>
      <c r="AR13" s="46">
        <v>385463</v>
      </c>
      <c r="AS13" s="46">
        <v>4464912</v>
      </c>
      <c r="AT13" s="46">
        <v>24</v>
      </c>
      <c r="AU13" s="46">
        <v>53834</v>
      </c>
      <c r="AV13" s="46">
        <v>383991</v>
      </c>
      <c r="AW13" s="46">
        <v>365</v>
      </c>
      <c r="AX13" s="46">
        <v>497</v>
      </c>
      <c r="AY13" s="46">
        <v>179132</v>
      </c>
      <c r="AZ13" s="46">
        <v>206</v>
      </c>
      <c r="BA13" s="46">
        <v>263</v>
      </c>
      <c r="BB13" s="46">
        <v>36265</v>
      </c>
      <c r="BC13" s="46">
        <v>159</v>
      </c>
      <c r="BD13" s="46">
        <v>234</v>
      </c>
      <c r="BE13" s="46">
        <v>142867</v>
      </c>
      <c r="BF13" s="44" t="s">
        <v>171</v>
      </c>
      <c r="BG13" s="45">
        <v>1850</v>
      </c>
      <c r="BH13" s="46">
        <v>6074875</v>
      </c>
      <c r="BI13" s="46">
        <v>62053629</v>
      </c>
      <c r="BJ13" s="46">
        <v>1</v>
      </c>
      <c r="BK13" s="46">
        <v>21185</v>
      </c>
      <c r="BL13" s="46">
        <v>156769</v>
      </c>
      <c r="BM13" s="46">
        <v>20</v>
      </c>
      <c r="BN13" s="46">
        <v>327934</v>
      </c>
      <c r="BO13" s="46">
        <v>2533353</v>
      </c>
      <c r="BP13" s="46">
        <v>139</v>
      </c>
      <c r="BQ13" s="46">
        <v>1002651</v>
      </c>
      <c r="BR13" s="46">
        <v>7051270</v>
      </c>
      <c r="BS13" s="48" t="s">
        <v>171</v>
      </c>
      <c r="BT13" s="45">
        <v>46</v>
      </c>
      <c r="BU13" s="46">
        <v>204173</v>
      </c>
      <c r="BV13" s="46">
        <v>1482977</v>
      </c>
      <c r="BW13" s="46">
        <v>9</v>
      </c>
      <c r="BX13" s="46">
        <v>16912</v>
      </c>
      <c r="BY13" s="46">
        <v>132398</v>
      </c>
      <c r="BZ13" s="46">
        <v>15</v>
      </c>
      <c r="CA13" s="46">
        <v>265219</v>
      </c>
      <c r="CB13" s="46">
        <v>2479473</v>
      </c>
      <c r="CC13" s="46">
        <v>216</v>
      </c>
      <c r="CD13" s="46">
        <v>157042</v>
      </c>
      <c r="CE13" s="46">
        <v>1374113</v>
      </c>
      <c r="CF13" s="46">
        <v>7</v>
      </c>
      <c r="CG13" s="46">
        <v>17140</v>
      </c>
      <c r="CH13" s="46">
        <v>114085</v>
      </c>
      <c r="CI13" s="49" t="s">
        <v>171</v>
      </c>
      <c r="CJ13" s="50">
        <v>1335</v>
      </c>
      <c r="CK13" s="50">
        <v>26980</v>
      </c>
      <c r="CL13" s="46">
        <v>3874785</v>
      </c>
      <c r="CM13" s="46">
        <v>45393377</v>
      </c>
      <c r="CN13" s="46">
        <v>14</v>
      </c>
      <c r="CO13" s="46">
        <v>14</v>
      </c>
      <c r="CP13" s="46">
        <v>4193</v>
      </c>
      <c r="CQ13" s="46">
        <v>29777</v>
      </c>
      <c r="CR13" s="46">
        <v>3</v>
      </c>
      <c r="CS13" s="46">
        <v>4063</v>
      </c>
      <c r="CT13" s="46">
        <v>30341</v>
      </c>
      <c r="CU13" s="46">
        <v>45</v>
      </c>
      <c r="CV13" s="46">
        <v>179578</v>
      </c>
      <c r="CW13" s="46">
        <v>1275696</v>
      </c>
      <c r="CX13" s="46">
        <v>14</v>
      </c>
      <c r="CY13" s="46">
        <v>75127</v>
      </c>
      <c r="CZ13" s="46">
        <v>510531</v>
      </c>
      <c r="DA13" s="49" t="s">
        <v>171</v>
      </c>
      <c r="DB13" s="46">
        <v>1850</v>
      </c>
      <c r="DC13" s="46">
        <v>3909</v>
      </c>
      <c r="DD13" s="46">
        <v>6074875</v>
      </c>
      <c r="DE13" s="46">
        <v>62053629</v>
      </c>
      <c r="DF13" s="46">
        <v>13</v>
      </c>
      <c r="DG13" s="46">
        <v>13</v>
      </c>
      <c r="DH13" s="46">
        <v>2675</v>
      </c>
      <c r="DI13" s="46">
        <v>4061</v>
      </c>
      <c r="DJ13" s="46">
        <v>4</v>
      </c>
      <c r="DK13" s="46">
        <v>4</v>
      </c>
      <c r="DL13" s="46">
        <v>301</v>
      </c>
      <c r="DM13" s="46">
        <v>1148</v>
      </c>
      <c r="DN13" s="46">
        <v>424</v>
      </c>
      <c r="DO13" s="46">
        <v>606</v>
      </c>
      <c r="DP13" s="46">
        <v>1104196</v>
      </c>
      <c r="DQ13" s="46">
        <v>8644187</v>
      </c>
      <c r="DR13" s="54" t="s">
        <v>171</v>
      </c>
      <c r="DS13" s="45">
        <v>1367</v>
      </c>
      <c r="DT13" s="46">
        <v>3232</v>
      </c>
      <c r="DU13" s="46">
        <v>4688664</v>
      </c>
      <c r="DV13" s="46">
        <v>49993259</v>
      </c>
      <c r="DW13" s="46">
        <v>41</v>
      </c>
      <c r="DX13" s="46">
        <v>53</v>
      </c>
      <c r="DY13" s="46">
        <v>278701</v>
      </c>
      <c r="DZ13" s="46">
        <v>3408488</v>
      </c>
      <c r="EA13" s="46">
        <v>1</v>
      </c>
      <c r="EB13" s="46">
        <v>1</v>
      </c>
      <c r="EC13" s="46">
        <v>338</v>
      </c>
      <c r="ED13" s="46">
        <v>2486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1850</v>
      </c>
      <c r="EK13" s="46">
        <v>3909</v>
      </c>
      <c r="EL13" s="46">
        <v>6074875</v>
      </c>
      <c r="EM13" s="46">
        <v>173</v>
      </c>
      <c r="EN13" s="46">
        <v>213</v>
      </c>
      <c r="EO13" s="46">
        <v>66050</v>
      </c>
      <c r="EP13" s="46">
        <v>1011</v>
      </c>
      <c r="EQ13" s="46">
        <v>2289</v>
      </c>
      <c r="ER13" s="46">
        <v>679782</v>
      </c>
      <c r="ES13" s="46">
        <v>515</v>
      </c>
      <c r="ET13" s="46">
        <v>1093</v>
      </c>
      <c r="EU13" s="46">
        <v>1046442</v>
      </c>
      <c r="EV13" s="46">
        <v>66</v>
      </c>
      <c r="EW13" s="46">
        <v>113</v>
      </c>
      <c r="EX13" s="46">
        <v>933636</v>
      </c>
      <c r="EY13" s="46">
        <v>56</v>
      </c>
      <c r="EZ13" s="46">
        <v>125</v>
      </c>
      <c r="FA13" s="46">
        <v>1837068</v>
      </c>
      <c r="FB13" s="46">
        <v>29</v>
      </c>
      <c r="FC13" s="46">
        <v>76</v>
      </c>
      <c r="FD13" s="46">
        <v>1511897</v>
      </c>
      <c r="FE13" s="48" t="s">
        <v>171</v>
      </c>
      <c r="FF13" s="45">
        <v>1850</v>
      </c>
      <c r="FG13" s="46">
        <v>3909</v>
      </c>
      <c r="FH13" s="46">
        <v>6074875</v>
      </c>
      <c r="FI13" s="46">
        <v>62053629</v>
      </c>
      <c r="FJ13" s="55">
        <v>0</v>
      </c>
      <c r="FK13" s="55">
        <v>0</v>
      </c>
      <c r="FL13" s="53">
        <v>0</v>
      </c>
      <c r="FM13" s="53">
        <v>0</v>
      </c>
      <c r="FN13" s="46">
        <v>284</v>
      </c>
      <c r="FO13" s="46">
        <v>404</v>
      </c>
      <c r="FP13" s="46">
        <v>249802</v>
      </c>
      <c r="FQ13" s="46">
        <v>1698290</v>
      </c>
      <c r="FR13" s="46">
        <v>166</v>
      </c>
      <c r="FS13" s="46">
        <v>216</v>
      </c>
      <c r="FT13" s="46">
        <v>471853</v>
      </c>
      <c r="FU13" s="46">
        <v>3091017</v>
      </c>
      <c r="FV13" s="46">
        <v>271</v>
      </c>
      <c r="FW13" s="46">
        <v>411</v>
      </c>
      <c r="FX13" s="46">
        <v>205072</v>
      </c>
      <c r="FY13" s="49" t="s">
        <v>171</v>
      </c>
      <c r="FZ13" s="45">
        <v>1442505</v>
      </c>
      <c r="GA13" s="46">
        <v>595</v>
      </c>
      <c r="GB13" s="46">
        <v>1776</v>
      </c>
      <c r="GC13" s="46">
        <v>693177</v>
      </c>
      <c r="GD13" s="46">
        <v>4904477</v>
      </c>
      <c r="GE13" s="46">
        <v>321</v>
      </c>
      <c r="GF13" s="46">
        <v>641</v>
      </c>
      <c r="GG13" s="46">
        <v>472820</v>
      </c>
      <c r="GH13" s="46">
        <v>3431949</v>
      </c>
      <c r="GI13" s="46">
        <v>31</v>
      </c>
      <c r="GJ13" s="46">
        <v>55</v>
      </c>
      <c r="GK13" s="46">
        <v>70142</v>
      </c>
      <c r="GL13" s="46">
        <v>588017</v>
      </c>
      <c r="GM13" s="46">
        <v>37</v>
      </c>
      <c r="GN13" s="46">
        <v>88</v>
      </c>
      <c r="GO13" s="46">
        <v>422967</v>
      </c>
      <c r="GP13" s="46">
        <v>3392630</v>
      </c>
      <c r="GQ13" s="49" t="s">
        <v>171</v>
      </c>
      <c r="GR13" s="45">
        <v>9</v>
      </c>
      <c r="GS13" s="46">
        <v>26</v>
      </c>
      <c r="GT13" s="46">
        <v>165949</v>
      </c>
      <c r="GU13" s="46">
        <v>1371906</v>
      </c>
      <c r="GV13" s="46">
        <v>57</v>
      </c>
      <c r="GW13" s="46">
        <v>99</v>
      </c>
      <c r="GX13" s="46">
        <v>693009</v>
      </c>
      <c r="GY13" s="46">
        <v>7458163</v>
      </c>
      <c r="GZ13" s="46">
        <v>50</v>
      </c>
      <c r="HA13" s="46">
        <v>117</v>
      </c>
      <c r="HB13" s="46">
        <v>1118187</v>
      </c>
      <c r="HC13" s="46">
        <v>13418112</v>
      </c>
      <c r="HD13" s="46">
        <v>8</v>
      </c>
      <c r="HE13" s="46">
        <v>14</v>
      </c>
      <c r="HF13" s="46">
        <v>164590</v>
      </c>
      <c r="HG13" s="46">
        <v>2238852</v>
      </c>
      <c r="HH13" s="56" t="s">
        <v>171</v>
      </c>
      <c r="HI13" s="46">
        <v>9554000</v>
      </c>
      <c r="HJ13" s="46">
        <v>1264980</v>
      </c>
      <c r="HK13" s="46">
        <v>6074875</v>
      </c>
      <c r="HL13" s="46">
        <v>740109</v>
      </c>
      <c r="HM13" s="46">
        <v>299216</v>
      </c>
      <c r="HN13" s="46">
        <v>2440814</v>
      </c>
      <c r="HO13" s="46">
        <v>169900</v>
      </c>
      <c r="HP13" s="46">
        <v>83060</v>
      </c>
      <c r="HQ13" s="46">
        <v>1421964</v>
      </c>
      <c r="HR13" s="46">
        <v>5734</v>
      </c>
      <c r="HS13" s="46">
        <v>32</v>
      </c>
      <c r="HT13" s="46">
        <v>32</v>
      </c>
      <c r="HU13" s="46">
        <v>115605</v>
      </c>
      <c r="HV13" s="46">
        <v>4184</v>
      </c>
      <c r="HW13" s="46">
        <v>33500</v>
      </c>
      <c r="HX13" s="57" t="s">
        <v>171</v>
      </c>
      <c r="HY13" s="45">
        <v>564523</v>
      </c>
      <c r="HZ13" s="46">
        <v>30458</v>
      </c>
      <c r="IA13" s="46">
        <v>112890</v>
      </c>
      <c r="IB13" s="59">
        <v>0</v>
      </c>
      <c r="IC13" s="52">
        <v>0</v>
      </c>
      <c r="ID13" s="52">
        <v>0</v>
      </c>
      <c r="IE13" s="46">
        <v>80124</v>
      </c>
      <c r="IF13" s="46">
        <v>28304</v>
      </c>
      <c r="IG13" s="46">
        <v>90858</v>
      </c>
      <c r="IH13" s="46">
        <v>1105583</v>
      </c>
      <c r="II13" s="46">
        <v>197366</v>
      </c>
      <c r="IJ13" s="46">
        <v>1049835</v>
      </c>
      <c r="IK13" s="59">
        <v>0</v>
      </c>
      <c r="IL13" s="52">
        <v>0</v>
      </c>
      <c r="IM13" s="52">
        <v>0</v>
      </c>
      <c r="IN13" s="46">
        <v>6772422</v>
      </c>
      <c r="IO13" s="46">
        <v>622360</v>
      </c>
      <c r="IP13" s="46">
        <v>924982</v>
      </c>
    </row>
    <row r="14" spans="1:250" ht="24" customHeight="1" x14ac:dyDescent="0.3">
      <c r="A14" s="44" t="s">
        <v>172</v>
      </c>
      <c r="B14" s="45">
        <v>484</v>
      </c>
      <c r="C14" s="46">
        <v>1163849</v>
      </c>
      <c r="D14" s="46">
        <v>13156483</v>
      </c>
      <c r="E14" s="58">
        <v>0</v>
      </c>
      <c r="F14" s="53">
        <v>0</v>
      </c>
      <c r="G14" s="52">
        <v>0</v>
      </c>
      <c r="H14" s="46">
        <v>6</v>
      </c>
      <c r="I14" s="46">
        <v>12562</v>
      </c>
      <c r="J14" s="46">
        <v>104921</v>
      </c>
      <c r="K14" s="46">
        <v>38</v>
      </c>
      <c r="L14" s="46">
        <v>100770</v>
      </c>
      <c r="M14" s="46">
        <v>765005</v>
      </c>
      <c r="N14" s="44" t="s">
        <v>172</v>
      </c>
      <c r="O14" s="45">
        <v>16</v>
      </c>
      <c r="P14" s="46">
        <v>43570</v>
      </c>
      <c r="Q14" s="46">
        <v>311239</v>
      </c>
      <c r="R14" s="46">
        <v>1</v>
      </c>
      <c r="S14" s="46">
        <v>1504</v>
      </c>
      <c r="T14" s="46">
        <v>10828</v>
      </c>
      <c r="U14" s="46">
        <v>4</v>
      </c>
      <c r="V14" s="46">
        <v>6795</v>
      </c>
      <c r="W14" s="46">
        <v>57454</v>
      </c>
      <c r="X14" s="46">
        <v>46</v>
      </c>
      <c r="Y14" s="46">
        <v>21606</v>
      </c>
      <c r="Z14" s="46">
        <v>157318</v>
      </c>
      <c r="AA14" s="44" t="s">
        <v>172</v>
      </c>
      <c r="AB14" s="45">
        <v>1</v>
      </c>
      <c r="AC14" s="46">
        <v>2875</v>
      </c>
      <c r="AD14" s="46">
        <v>22308</v>
      </c>
      <c r="AE14" s="46">
        <v>345</v>
      </c>
      <c r="AF14" s="46">
        <v>5792</v>
      </c>
      <c r="AG14" s="46">
        <v>779692</v>
      </c>
      <c r="AH14" s="46">
        <v>9255697</v>
      </c>
      <c r="AI14" s="46">
        <v>1</v>
      </c>
      <c r="AJ14" s="46">
        <v>1</v>
      </c>
      <c r="AK14" s="46">
        <v>462</v>
      </c>
      <c r="AL14" s="46">
        <v>3579</v>
      </c>
      <c r="AM14" s="58">
        <v>0</v>
      </c>
      <c r="AN14" s="53">
        <v>0</v>
      </c>
      <c r="AO14" s="53">
        <v>0</v>
      </c>
      <c r="AP14" s="47" t="s">
        <v>172</v>
      </c>
      <c r="AQ14" s="46">
        <v>26</v>
      </c>
      <c r="AR14" s="46">
        <v>194013</v>
      </c>
      <c r="AS14" s="46">
        <v>2468134</v>
      </c>
      <c r="AT14" s="58">
        <v>0</v>
      </c>
      <c r="AU14" s="53">
        <v>0</v>
      </c>
      <c r="AV14" s="53">
        <v>0</v>
      </c>
      <c r="AW14" s="46">
        <v>90</v>
      </c>
      <c r="AX14" s="46">
        <v>109</v>
      </c>
      <c r="AY14" s="46">
        <v>32349</v>
      </c>
      <c r="AZ14" s="46">
        <v>56</v>
      </c>
      <c r="BA14" s="46">
        <v>64</v>
      </c>
      <c r="BB14" s="46">
        <v>11322</v>
      </c>
      <c r="BC14" s="46">
        <v>34</v>
      </c>
      <c r="BD14" s="46">
        <v>45</v>
      </c>
      <c r="BE14" s="46">
        <v>21027</v>
      </c>
      <c r="BF14" s="44" t="s">
        <v>172</v>
      </c>
      <c r="BG14" s="45">
        <v>411</v>
      </c>
      <c r="BH14" s="46">
        <v>1415410</v>
      </c>
      <c r="BI14" s="46">
        <v>12887889</v>
      </c>
      <c r="BJ14" s="46">
        <v>1</v>
      </c>
      <c r="BK14" s="46">
        <v>21185</v>
      </c>
      <c r="BL14" s="46">
        <v>156769</v>
      </c>
      <c r="BM14" s="46">
        <v>3</v>
      </c>
      <c r="BN14" s="46">
        <v>117630</v>
      </c>
      <c r="BO14" s="46">
        <v>866797</v>
      </c>
      <c r="BP14" s="46">
        <v>35</v>
      </c>
      <c r="BQ14" s="46">
        <v>388284</v>
      </c>
      <c r="BR14" s="46">
        <v>2556142</v>
      </c>
      <c r="BS14" s="48" t="s">
        <v>172</v>
      </c>
      <c r="BT14" s="45">
        <v>4</v>
      </c>
      <c r="BU14" s="46">
        <v>41710</v>
      </c>
      <c r="BV14" s="46">
        <v>313352</v>
      </c>
      <c r="BW14" s="46">
        <v>3</v>
      </c>
      <c r="BX14" s="46">
        <v>1510</v>
      </c>
      <c r="BY14" s="46">
        <v>11032</v>
      </c>
      <c r="BZ14" s="46">
        <v>3</v>
      </c>
      <c r="CA14" s="46">
        <v>10666</v>
      </c>
      <c r="CB14" s="46">
        <v>74330</v>
      </c>
      <c r="CC14" s="46">
        <v>48</v>
      </c>
      <c r="CD14" s="46">
        <v>26768</v>
      </c>
      <c r="CE14" s="46">
        <v>186460</v>
      </c>
      <c r="CF14" s="46">
        <v>1</v>
      </c>
      <c r="CG14" s="46">
        <v>5564</v>
      </c>
      <c r="CH14" s="46">
        <v>48010</v>
      </c>
      <c r="CI14" s="49" t="s">
        <v>172</v>
      </c>
      <c r="CJ14" s="50">
        <v>298</v>
      </c>
      <c r="CK14" s="50">
        <v>5222</v>
      </c>
      <c r="CL14" s="46">
        <v>769282</v>
      </c>
      <c r="CM14" s="46">
        <v>8496981</v>
      </c>
      <c r="CN14" s="46">
        <v>2</v>
      </c>
      <c r="CO14" s="46">
        <v>2</v>
      </c>
      <c r="CP14" s="46">
        <v>618</v>
      </c>
      <c r="CQ14" s="46">
        <v>4205</v>
      </c>
      <c r="CR14" s="46">
        <v>1</v>
      </c>
      <c r="CS14" s="46">
        <v>198</v>
      </c>
      <c r="CT14" s="46">
        <v>1831</v>
      </c>
      <c r="CU14" s="46">
        <v>12</v>
      </c>
      <c r="CV14" s="46">
        <v>31995</v>
      </c>
      <c r="CW14" s="46">
        <v>171980</v>
      </c>
      <c r="CX14" s="55">
        <v>0</v>
      </c>
      <c r="CY14" s="52">
        <v>0</v>
      </c>
      <c r="CZ14" s="52">
        <v>0</v>
      </c>
      <c r="DA14" s="49" t="s">
        <v>172</v>
      </c>
      <c r="DB14" s="46">
        <v>411</v>
      </c>
      <c r="DC14" s="46">
        <v>936</v>
      </c>
      <c r="DD14" s="46">
        <v>1415410</v>
      </c>
      <c r="DE14" s="46">
        <v>12887889</v>
      </c>
      <c r="DF14" s="46">
        <v>1</v>
      </c>
      <c r="DG14" s="46">
        <v>1</v>
      </c>
      <c r="DH14" s="46">
        <v>463</v>
      </c>
      <c r="DI14" s="46">
        <v>3336</v>
      </c>
      <c r="DJ14" s="51">
        <v>0</v>
      </c>
      <c r="DK14" s="51">
        <v>0</v>
      </c>
      <c r="DL14" s="52">
        <v>0</v>
      </c>
      <c r="DM14" s="53">
        <v>0</v>
      </c>
      <c r="DN14" s="46">
        <v>98</v>
      </c>
      <c r="DO14" s="46">
        <v>136</v>
      </c>
      <c r="DP14" s="46">
        <v>410279</v>
      </c>
      <c r="DQ14" s="46">
        <v>2633734</v>
      </c>
      <c r="DR14" s="54" t="s">
        <v>172</v>
      </c>
      <c r="DS14" s="45">
        <v>306</v>
      </c>
      <c r="DT14" s="46">
        <v>793</v>
      </c>
      <c r="DU14" s="46">
        <v>987940</v>
      </c>
      <c r="DV14" s="46">
        <v>10134095</v>
      </c>
      <c r="DW14" s="46">
        <v>6</v>
      </c>
      <c r="DX14" s="46">
        <v>6</v>
      </c>
      <c r="DY14" s="46">
        <v>16728</v>
      </c>
      <c r="DZ14" s="46">
        <v>116724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411</v>
      </c>
      <c r="EK14" s="46">
        <v>936</v>
      </c>
      <c r="EL14" s="46">
        <v>1415410</v>
      </c>
      <c r="EM14" s="46">
        <v>27</v>
      </c>
      <c r="EN14" s="46">
        <v>29</v>
      </c>
      <c r="EO14" s="46">
        <v>17444</v>
      </c>
      <c r="EP14" s="46">
        <v>223</v>
      </c>
      <c r="EQ14" s="46">
        <v>487</v>
      </c>
      <c r="ER14" s="46">
        <v>123120</v>
      </c>
      <c r="ES14" s="46">
        <v>130</v>
      </c>
      <c r="ET14" s="46">
        <v>349</v>
      </c>
      <c r="EU14" s="46">
        <v>287682</v>
      </c>
      <c r="EV14" s="46">
        <v>14</v>
      </c>
      <c r="EW14" s="46">
        <v>17</v>
      </c>
      <c r="EX14" s="46">
        <v>221065</v>
      </c>
      <c r="EY14" s="46">
        <v>11</v>
      </c>
      <c r="EZ14" s="46">
        <v>30</v>
      </c>
      <c r="FA14" s="46">
        <v>522959</v>
      </c>
      <c r="FB14" s="46">
        <v>6</v>
      </c>
      <c r="FC14" s="46">
        <v>24</v>
      </c>
      <c r="FD14" s="46">
        <v>243140</v>
      </c>
      <c r="FE14" s="48" t="s">
        <v>172</v>
      </c>
      <c r="FF14" s="45">
        <v>411</v>
      </c>
      <c r="FG14" s="46">
        <v>936</v>
      </c>
      <c r="FH14" s="46">
        <v>1415410</v>
      </c>
      <c r="FI14" s="46">
        <v>12887889</v>
      </c>
      <c r="FJ14" s="55">
        <v>0</v>
      </c>
      <c r="FK14" s="55">
        <v>0</v>
      </c>
      <c r="FL14" s="53">
        <v>0</v>
      </c>
      <c r="FM14" s="53">
        <v>0</v>
      </c>
      <c r="FN14" s="46">
        <v>68</v>
      </c>
      <c r="FO14" s="46">
        <v>91</v>
      </c>
      <c r="FP14" s="46">
        <v>42849</v>
      </c>
      <c r="FQ14" s="46">
        <v>251326</v>
      </c>
      <c r="FR14" s="46">
        <v>29</v>
      </c>
      <c r="FS14" s="46">
        <v>42</v>
      </c>
      <c r="FT14" s="46">
        <v>347699</v>
      </c>
      <c r="FU14" s="46">
        <v>2252535</v>
      </c>
      <c r="FV14" s="46">
        <v>67</v>
      </c>
      <c r="FW14" s="46">
        <v>80</v>
      </c>
      <c r="FX14" s="46">
        <v>21887</v>
      </c>
      <c r="FY14" s="49" t="s">
        <v>172</v>
      </c>
      <c r="FZ14" s="45">
        <v>151707</v>
      </c>
      <c r="GA14" s="46">
        <v>122</v>
      </c>
      <c r="GB14" s="46">
        <v>449</v>
      </c>
      <c r="GC14" s="46">
        <v>175084</v>
      </c>
      <c r="GD14" s="46">
        <v>1236131</v>
      </c>
      <c r="GE14" s="46">
        <v>77</v>
      </c>
      <c r="GF14" s="46">
        <v>150</v>
      </c>
      <c r="GG14" s="46">
        <v>173436</v>
      </c>
      <c r="GH14" s="46">
        <v>1278114</v>
      </c>
      <c r="GI14" s="46">
        <v>8</v>
      </c>
      <c r="GJ14" s="46">
        <v>29</v>
      </c>
      <c r="GK14" s="46">
        <v>27629</v>
      </c>
      <c r="GL14" s="46">
        <v>233158</v>
      </c>
      <c r="GM14" s="46">
        <v>12</v>
      </c>
      <c r="GN14" s="46">
        <v>28</v>
      </c>
      <c r="GO14" s="46">
        <v>59628</v>
      </c>
      <c r="GP14" s="46">
        <v>491585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46">
        <v>12</v>
      </c>
      <c r="GW14" s="46">
        <v>15</v>
      </c>
      <c r="GX14" s="46">
        <v>90637</v>
      </c>
      <c r="GY14" s="46">
        <v>905117</v>
      </c>
      <c r="GZ14" s="46">
        <v>10</v>
      </c>
      <c r="HA14" s="46">
        <v>28</v>
      </c>
      <c r="HB14" s="46">
        <v>233421</v>
      </c>
      <c r="HC14" s="46">
        <v>2704904</v>
      </c>
      <c r="HD14" s="46">
        <v>3</v>
      </c>
      <c r="HE14" s="46">
        <v>6</v>
      </c>
      <c r="HF14" s="46">
        <v>64494</v>
      </c>
      <c r="HG14" s="46">
        <v>916360</v>
      </c>
      <c r="HH14" s="56" t="s">
        <v>172</v>
      </c>
      <c r="HI14" s="46">
        <v>3308839</v>
      </c>
      <c r="HJ14" s="46">
        <v>509733</v>
      </c>
      <c r="HK14" s="46">
        <v>1415410</v>
      </c>
      <c r="HL14" s="46">
        <v>177892</v>
      </c>
      <c r="HM14" s="46">
        <v>72259</v>
      </c>
      <c r="HN14" s="46">
        <v>608355</v>
      </c>
      <c r="HO14" s="46">
        <v>18927</v>
      </c>
      <c r="HP14" s="46">
        <v>8247</v>
      </c>
      <c r="HQ14" s="46">
        <v>163205</v>
      </c>
      <c r="HR14" s="46">
        <v>5734</v>
      </c>
      <c r="HS14" s="46">
        <v>32</v>
      </c>
      <c r="HT14" s="46">
        <v>32</v>
      </c>
      <c r="HU14" s="52">
        <v>0</v>
      </c>
      <c r="HV14" s="52">
        <v>0</v>
      </c>
      <c r="HW14" s="52">
        <v>0</v>
      </c>
      <c r="HX14" s="57" t="s">
        <v>172</v>
      </c>
      <c r="HY14" s="45">
        <v>98312</v>
      </c>
      <c r="HZ14" s="46">
        <v>8300</v>
      </c>
      <c r="IA14" s="46">
        <v>41280</v>
      </c>
      <c r="IB14" s="59">
        <v>0</v>
      </c>
      <c r="IC14" s="52">
        <v>0</v>
      </c>
      <c r="ID14" s="52">
        <v>0</v>
      </c>
      <c r="IE14" s="46">
        <v>17668</v>
      </c>
      <c r="IF14" s="46">
        <v>7797</v>
      </c>
      <c r="IG14" s="46">
        <v>24710</v>
      </c>
      <c r="IH14" s="46">
        <v>215179</v>
      </c>
      <c r="II14" s="46">
        <v>57202</v>
      </c>
      <c r="IJ14" s="46">
        <v>191818</v>
      </c>
      <c r="IK14" s="59">
        <v>0</v>
      </c>
      <c r="IL14" s="52">
        <v>0</v>
      </c>
      <c r="IM14" s="52">
        <v>0</v>
      </c>
      <c r="IN14" s="46">
        <v>2775127</v>
      </c>
      <c r="IO14" s="46">
        <v>355896</v>
      </c>
      <c r="IP14" s="46">
        <v>386010</v>
      </c>
    </row>
    <row r="15" spans="1:250" ht="24" customHeight="1" x14ac:dyDescent="0.3">
      <c r="A15" s="44" t="s">
        <v>173</v>
      </c>
      <c r="B15" s="45">
        <v>156</v>
      </c>
      <c r="C15" s="46">
        <v>497034</v>
      </c>
      <c r="D15" s="46">
        <v>6079079</v>
      </c>
      <c r="E15" s="58">
        <v>0</v>
      </c>
      <c r="F15" s="53">
        <v>0</v>
      </c>
      <c r="G15" s="52">
        <v>0</v>
      </c>
      <c r="H15" s="46">
        <v>4</v>
      </c>
      <c r="I15" s="46">
        <v>11422</v>
      </c>
      <c r="J15" s="46">
        <v>96717</v>
      </c>
      <c r="K15" s="46">
        <v>10</v>
      </c>
      <c r="L15" s="46">
        <v>46966</v>
      </c>
      <c r="M15" s="46">
        <v>379874</v>
      </c>
      <c r="N15" s="44" t="s">
        <v>173</v>
      </c>
      <c r="O15" s="45">
        <v>7</v>
      </c>
      <c r="P15" s="46">
        <v>16482</v>
      </c>
      <c r="Q15" s="46">
        <v>120300</v>
      </c>
      <c r="R15" s="46">
        <v>1</v>
      </c>
      <c r="S15" s="46">
        <v>1504</v>
      </c>
      <c r="T15" s="46">
        <v>10828</v>
      </c>
      <c r="U15" s="46">
        <v>1</v>
      </c>
      <c r="V15" s="46">
        <v>4753</v>
      </c>
      <c r="W15" s="46">
        <v>42556</v>
      </c>
      <c r="X15" s="46">
        <v>13</v>
      </c>
      <c r="Y15" s="46">
        <v>3909</v>
      </c>
      <c r="Z15" s="46">
        <v>28231</v>
      </c>
      <c r="AA15" s="44" t="s">
        <v>173</v>
      </c>
      <c r="AB15" s="60">
        <v>0</v>
      </c>
      <c r="AC15" s="53">
        <v>0</v>
      </c>
      <c r="AD15" s="53">
        <v>0</v>
      </c>
      <c r="AE15" s="46">
        <v>112</v>
      </c>
      <c r="AF15" s="46">
        <v>2405</v>
      </c>
      <c r="AG15" s="46">
        <v>315698</v>
      </c>
      <c r="AH15" s="46">
        <v>4050116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46">
        <v>8</v>
      </c>
      <c r="AR15" s="46">
        <v>96300</v>
      </c>
      <c r="AS15" s="46">
        <v>1350457</v>
      </c>
      <c r="AT15" s="58">
        <v>0</v>
      </c>
      <c r="AU15" s="53">
        <v>0</v>
      </c>
      <c r="AV15" s="53">
        <v>0</v>
      </c>
      <c r="AW15" s="46">
        <v>24</v>
      </c>
      <c r="AX15" s="46">
        <v>37</v>
      </c>
      <c r="AY15" s="46">
        <v>12354</v>
      </c>
      <c r="AZ15" s="46">
        <v>13</v>
      </c>
      <c r="BA15" s="46">
        <v>16</v>
      </c>
      <c r="BB15" s="46">
        <v>3348</v>
      </c>
      <c r="BC15" s="46">
        <v>11</v>
      </c>
      <c r="BD15" s="46">
        <v>21</v>
      </c>
      <c r="BE15" s="46">
        <v>9006</v>
      </c>
      <c r="BF15" s="44" t="s">
        <v>173</v>
      </c>
      <c r="BG15" s="45">
        <v>115</v>
      </c>
      <c r="BH15" s="46">
        <v>816631</v>
      </c>
      <c r="BI15" s="46">
        <v>7097113</v>
      </c>
      <c r="BJ15" s="46">
        <v>1</v>
      </c>
      <c r="BK15" s="46">
        <v>21185</v>
      </c>
      <c r="BL15" s="46">
        <v>156769</v>
      </c>
      <c r="BM15" s="46">
        <v>2</v>
      </c>
      <c r="BN15" s="46">
        <v>109739</v>
      </c>
      <c r="BO15" s="46">
        <v>811762</v>
      </c>
      <c r="BP15" s="46">
        <v>18</v>
      </c>
      <c r="BQ15" s="46">
        <v>365926</v>
      </c>
      <c r="BR15" s="46">
        <v>2402081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46">
        <v>3</v>
      </c>
      <c r="CA15" s="46">
        <v>10666</v>
      </c>
      <c r="CB15" s="46">
        <v>74330</v>
      </c>
      <c r="CC15" s="46">
        <v>11</v>
      </c>
      <c r="CD15" s="46">
        <v>4462</v>
      </c>
      <c r="CE15" s="46">
        <v>31340</v>
      </c>
      <c r="CF15" s="53">
        <v>0</v>
      </c>
      <c r="CG15" s="53">
        <v>0</v>
      </c>
      <c r="CH15" s="53">
        <v>0</v>
      </c>
      <c r="CI15" s="49" t="s">
        <v>173</v>
      </c>
      <c r="CJ15" s="50">
        <v>73</v>
      </c>
      <c r="CK15" s="50">
        <v>2140</v>
      </c>
      <c r="CL15" s="46">
        <v>296999</v>
      </c>
      <c r="CM15" s="46">
        <v>3582375</v>
      </c>
      <c r="CN15" s="55">
        <v>0</v>
      </c>
      <c r="CO15" s="55">
        <v>0</v>
      </c>
      <c r="CP15" s="53">
        <v>0</v>
      </c>
      <c r="CQ15" s="52">
        <v>0</v>
      </c>
      <c r="CR15" s="46">
        <v>1</v>
      </c>
      <c r="CS15" s="46">
        <v>198</v>
      </c>
      <c r="CT15" s="46">
        <v>1831</v>
      </c>
      <c r="CU15" s="46">
        <v>6</v>
      </c>
      <c r="CV15" s="46">
        <v>7456</v>
      </c>
      <c r="CW15" s="46">
        <v>36625</v>
      </c>
      <c r="CX15" s="55">
        <v>0</v>
      </c>
      <c r="CY15" s="52">
        <v>0</v>
      </c>
      <c r="CZ15" s="52">
        <v>0</v>
      </c>
      <c r="DA15" s="49" t="s">
        <v>173</v>
      </c>
      <c r="DB15" s="46">
        <v>115</v>
      </c>
      <c r="DC15" s="46">
        <v>296</v>
      </c>
      <c r="DD15" s="46">
        <v>816631</v>
      </c>
      <c r="DE15" s="46">
        <v>7097113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37</v>
      </c>
      <c r="DO15" s="46">
        <v>66</v>
      </c>
      <c r="DP15" s="46">
        <v>357983</v>
      </c>
      <c r="DQ15" s="46">
        <v>2309776</v>
      </c>
      <c r="DR15" s="54" t="s">
        <v>173</v>
      </c>
      <c r="DS15" s="45">
        <v>76</v>
      </c>
      <c r="DT15" s="46">
        <v>228</v>
      </c>
      <c r="DU15" s="46">
        <v>452340</v>
      </c>
      <c r="DV15" s="46">
        <v>4743746</v>
      </c>
      <c r="DW15" s="46">
        <v>2</v>
      </c>
      <c r="DX15" s="46">
        <v>2</v>
      </c>
      <c r="DY15" s="46">
        <v>6308</v>
      </c>
      <c r="DZ15" s="46">
        <v>43591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115</v>
      </c>
      <c r="EK15" s="46">
        <v>296</v>
      </c>
      <c r="EL15" s="46">
        <v>816631</v>
      </c>
      <c r="EM15" s="46">
        <v>8</v>
      </c>
      <c r="EN15" s="46">
        <v>10</v>
      </c>
      <c r="EO15" s="46">
        <v>5360</v>
      </c>
      <c r="EP15" s="46">
        <v>55</v>
      </c>
      <c r="EQ15" s="46">
        <v>95</v>
      </c>
      <c r="ER15" s="46">
        <v>30015</v>
      </c>
      <c r="ES15" s="46">
        <v>39</v>
      </c>
      <c r="ET15" s="46">
        <v>157</v>
      </c>
      <c r="EU15" s="46">
        <v>121222</v>
      </c>
      <c r="EV15" s="46">
        <v>5</v>
      </c>
      <c r="EW15" s="46">
        <v>5</v>
      </c>
      <c r="EX15" s="46">
        <v>147714</v>
      </c>
      <c r="EY15" s="46">
        <v>5</v>
      </c>
      <c r="EZ15" s="46">
        <v>12</v>
      </c>
      <c r="FA15" s="46">
        <v>347476</v>
      </c>
      <c r="FB15" s="46">
        <v>3</v>
      </c>
      <c r="FC15" s="46">
        <v>17</v>
      </c>
      <c r="FD15" s="46">
        <v>164844</v>
      </c>
      <c r="FE15" s="48" t="s">
        <v>173</v>
      </c>
      <c r="FF15" s="45">
        <v>115</v>
      </c>
      <c r="FG15" s="46">
        <v>296</v>
      </c>
      <c r="FH15" s="46">
        <v>816631</v>
      </c>
      <c r="FI15" s="46">
        <v>7097113</v>
      </c>
      <c r="FJ15" s="55">
        <v>0</v>
      </c>
      <c r="FK15" s="55">
        <v>0</v>
      </c>
      <c r="FL15" s="53">
        <v>0</v>
      </c>
      <c r="FM15" s="53">
        <v>0</v>
      </c>
      <c r="FN15" s="46">
        <v>21</v>
      </c>
      <c r="FO15" s="46">
        <v>35</v>
      </c>
      <c r="FP15" s="46">
        <v>15591</v>
      </c>
      <c r="FQ15" s="46">
        <v>93740</v>
      </c>
      <c r="FR15" s="46">
        <v>12</v>
      </c>
      <c r="FS15" s="46">
        <v>24</v>
      </c>
      <c r="FT15" s="46">
        <v>326785</v>
      </c>
      <c r="FU15" s="46">
        <v>2110376</v>
      </c>
      <c r="FV15" s="46">
        <v>20</v>
      </c>
      <c r="FW15" s="46">
        <v>26</v>
      </c>
      <c r="FX15" s="46">
        <v>8136</v>
      </c>
      <c r="FY15" s="49" t="s">
        <v>173</v>
      </c>
      <c r="FZ15" s="45">
        <v>57446</v>
      </c>
      <c r="GA15" s="46">
        <v>24</v>
      </c>
      <c r="GB15" s="46">
        <v>132</v>
      </c>
      <c r="GC15" s="46">
        <v>69324</v>
      </c>
      <c r="GD15" s="46">
        <v>489626</v>
      </c>
      <c r="GE15" s="46">
        <v>20</v>
      </c>
      <c r="GF15" s="46">
        <v>39</v>
      </c>
      <c r="GG15" s="46">
        <v>127412</v>
      </c>
      <c r="GH15" s="46">
        <v>938487</v>
      </c>
      <c r="GI15" s="46">
        <v>5</v>
      </c>
      <c r="GJ15" s="46">
        <v>6</v>
      </c>
      <c r="GK15" s="46">
        <v>20855</v>
      </c>
      <c r="GL15" s="46">
        <v>173685</v>
      </c>
      <c r="GM15" s="46">
        <v>3</v>
      </c>
      <c r="GN15" s="46">
        <v>4</v>
      </c>
      <c r="GO15" s="46">
        <v>8460</v>
      </c>
      <c r="GP15" s="46">
        <v>76027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3</v>
      </c>
      <c r="GW15" s="46">
        <v>3</v>
      </c>
      <c r="GX15" s="46">
        <v>17286</v>
      </c>
      <c r="GY15" s="46">
        <v>170042</v>
      </c>
      <c r="GZ15" s="46">
        <v>4</v>
      </c>
      <c r="HA15" s="46">
        <v>10</v>
      </c>
      <c r="HB15" s="46">
        <v>57938</v>
      </c>
      <c r="HC15" s="46">
        <v>728367</v>
      </c>
      <c r="HD15" s="46">
        <v>1</v>
      </c>
      <c r="HE15" s="46">
        <v>1</v>
      </c>
      <c r="HF15" s="46">
        <v>19790</v>
      </c>
      <c r="HG15" s="46">
        <v>283913</v>
      </c>
      <c r="HH15" s="56" t="s">
        <v>173</v>
      </c>
      <c r="HI15" s="46">
        <v>2987000</v>
      </c>
      <c r="HJ15" s="46">
        <v>410412</v>
      </c>
      <c r="HK15" s="46">
        <v>816631</v>
      </c>
      <c r="HL15" s="46">
        <v>53643</v>
      </c>
      <c r="HM15" s="46">
        <v>21099</v>
      </c>
      <c r="HN15" s="46">
        <v>150471</v>
      </c>
      <c r="HO15" s="46">
        <v>17436</v>
      </c>
      <c r="HP15" s="46">
        <v>7225</v>
      </c>
      <c r="HQ15" s="46">
        <v>157386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46">
        <v>4946</v>
      </c>
      <c r="IF15" s="46">
        <v>2404</v>
      </c>
      <c r="IG15" s="46">
        <v>2917</v>
      </c>
      <c r="IH15" s="46">
        <v>191742</v>
      </c>
      <c r="II15" s="46">
        <v>49608</v>
      </c>
      <c r="IJ15" s="46">
        <v>165330</v>
      </c>
      <c r="IK15" s="59">
        <v>0</v>
      </c>
      <c r="IL15" s="52">
        <v>0</v>
      </c>
      <c r="IM15" s="52">
        <v>0</v>
      </c>
      <c r="IN15" s="46">
        <v>2719233</v>
      </c>
      <c r="IO15" s="46">
        <v>330076</v>
      </c>
      <c r="IP15" s="46">
        <v>340527</v>
      </c>
    </row>
    <row r="16" spans="1:250" ht="24" customHeight="1" x14ac:dyDescent="0.3">
      <c r="A16" s="44" t="s">
        <v>174</v>
      </c>
      <c r="B16" s="45">
        <v>130</v>
      </c>
      <c r="C16" s="46">
        <v>278454</v>
      </c>
      <c r="D16" s="46">
        <v>2735291</v>
      </c>
      <c r="E16" s="58">
        <v>0</v>
      </c>
      <c r="F16" s="53">
        <v>0</v>
      </c>
      <c r="G16" s="52">
        <v>0</v>
      </c>
      <c r="H16" s="46">
        <v>1</v>
      </c>
      <c r="I16" s="46">
        <v>729</v>
      </c>
      <c r="J16" s="46">
        <v>5248</v>
      </c>
      <c r="K16" s="46">
        <v>12</v>
      </c>
      <c r="L16" s="46">
        <v>15834</v>
      </c>
      <c r="M16" s="46">
        <v>113520</v>
      </c>
      <c r="N16" s="44" t="s">
        <v>174</v>
      </c>
      <c r="O16" s="45">
        <v>6</v>
      </c>
      <c r="P16" s="46">
        <v>24151</v>
      </c>
      <c r="Q16" s="46">
        <v>169608</v>
      </c>
      <c r="R16" s="58">
        <v>0</v>
      </c>
      <c r="S16" s="53">
        <v>0</v>
      </c>
      <c r="T16" s="58">
        <v>0</v>
      </c>
      <c r="U16" s="46">
        <v>1</v>
      </c>
      <c r="V16" s="46">
        <v>656</v>
      </c>
      <c r="W16" s="46">
        <v>4915</v>
      </c>
      <c r="X16" s="46">
        <v>11</v>
      </c>
      <c r="Y16" s="46">
        <v>5150</v>
      </c>
      <c r="Z16" s="46">
        <v>37643</v>
      </c>
      <c r="AA16" s="44" t="s">
        <v>174</v>
      </c>
      <c r="AB16" s="45">
        <v>1</v>
      </c>
      <c r="AC16" s="46">
        <v>2875</v>
      </c>
      <c r="AD16" s="46">
        <v>22308</v>
      </c>
      <c r="AE16" s="46">
        <v>87</v>
      </c>
      <c r="AF16" s="46">
        <v>1451</v>
      </c>
      <c r="AG16" s="46">
        <v>187445</v>
      </c>
      <c r="AH16" s="46">
        <v>1989909</v>
      </c>
      <c r="AI16" s="46">
        <v>1</v>
      </c>
      <c r="AJ16" s="46">
        <v>1</v>
      </c>
      <c r="AK16" s="46">
        <v>462</v>
      </c>
      <c r="AL16" s="46">
        <v>3579</v>
      </c>
      <c r="AM16" s="58">
        <v>0</v>
      </c>
      <c r="AN16" s="53">
        <v>0</v>
      </c>
      <c r="AO16" s="53">
        <v>0</v>
      </c>
      <c r="AP16" s="47" t="s">
        <v>174</v>
      </c>
      <c r="AQ16" s="46">
        <v>10</v>
      </c>
      <c r="AR16" s="46">
        <v>41152</v>
      </c>
      <c r="AS16" s="46">
        <v>388561</v>
      </c>
      <c r="AT16" s="58">
        <v>0</v>
      </c>
      <c r="AU16" s="53">
        <v>0</v>
      </c>
      <c r="AV16" s="53">
        <v>0</v>
      </c>
      <c r="AW16" s="46">
        <v>26</v>
      </c>
      <c r="AX16" s="46">
        <v>25</v>
      </c>
      <c r="AY16" s="46">
        <v>5899</v>
      </c>
      <c r="AZ16" s="46">
        <v>22</v>
      </c>
      <c r="BA16" s="46">
        <v>22</v>
      </c>
      <c r="BB16" s="46">
        <v>2355</v>
      </c>
      <c r="BC16" s="46">
        <v>4</v>
      </c>
      <c r="BD16" s="46">
        <v>3</v>
      </c>
      <c r="BE16" s="46">
        <v>3544</v>
      </c>
      <c r="BF16" s="44" t="s">
        <v>174</v>
      </c>
      <c r="BG16" s="45">
        <v>133</v>
      </c>
      <c r="BH16" s="46">
        <v>194174</v>
      </c>
      <c r="BI16" s="46">
        <v>1612369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5</v>
      </c>
      <c r="BQ16" s="46">
        <v>4041</v>
      </c>
      <c r="BR16" s="46">
        <v>27805</v>
      </c>
      <c r="BS16" s="48" t="s">
        <v>174</v>
      </c>
      <c r="BT16" s="45">
        <v>3</v>
      </c>
      <c r="BU16" s="46">
        <v>40882</v>
      </c>
      <c r="BV16" s="46">
        <v>307624</v>
      </c>
      <c r="BW16" s="46">
        <v>1</v>
      </c>
      <c r="BX16" s="46">
        <v>336</v>
      </c>
      <c r="BY16" s="46">
        <v>2317</v>
      </c>
      <c r="BZ16" s="53">
        <v>0</v>
      </c>
      <c r="CA16" s="53">
        <v>0</v>
      </c>
      <c r="CB16" s="53">
        <v>0</v>
      </c>
      <c r="CC16" s="46">
        <v>19</v>
      </c>
      <c r="CD16" s="46">
        <v>16299</v>
      </c>
      <c r="CE16" s="46">
        <v>114025</v>
      </c>
      <c r="CF16" s="53">
        <v>0</v>
      </c>
      <c r="CG16" s="53">
        <v>0</v>
      </c>
      <c r="CH16" s="53">
        <v>0</v>
      </c>
      <c r="CI16" s="49" t="s">
        <v>174</v>
      </c>
      <c r="CJ16" s="50">
        <v>104</v>
      </c>
      <c r="CK16" s="50">
        <v>834</v>
      </c>
      <c r="CL16" s="46">
        <v>132304</v>
      </c>
      <c r="CM16" s="46">
        <v>1158506</v>
      </c>
      <c r="CN16" s="46">
        <v>1</v>
      </c>
      <c r="CO16" s="46">
        <v>1</v>
      </c>
      <c r="CP16" s="46">
        <v>312</v>
      </c>
      <c r="CQ16" s="46">
        <v>2092</v>
      </c>
      <c r="CR16" s="55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5">
        <v>0</v>
      </c>
      <c r="CY16" s="52">
        <v>0</v>
      </c>
      <c r="CZ16" s="52">
        <v>0</v>
      </c>
      <c r="DA16" s="49" t="s">
        <v>174</v>
      </c>
      <c r="DB16" s="46">
        <v>133</v>
      </c>
      <c r="DC16" s="46">
        <v>284</v>
      </c>
      <c r="DD16" s="46">
        <v>194174</v>
      </c>
      <c r="DE16" s="46">
        <v>1612369</v>
      </c>
      <c r="DF16" s="46">
        <v>1</v>
      </c>
      <c r="DG16" s="46">
        <v>1</v>
      </c>
      <c r="DH16" s="46">
        <v>463</v>
      </c>
      <c r="DI16" s="46">
        <v>3336</v>
      </c>
      <c r="DJ16" s="51">
        <v>0</v>
      </c>
      <c r="DK16" s="51">
        <v>0</v>
      </c>
      <c r="DL16" s="52">
        <v>0</v>
      </c>
      <c r="DM16" s="53">
        <v>0</v>
      </c>
      <c r="DN16" s="46">
        <v>26</v>
      </c>
      <c r="DO16" s="46">
        <v>27</v>
      </c>
      <c r="DP16" s="46">
        <v>23054</v>
      </c>
      <c r="DQ16" s="46">
        <v>153322</v>
      </c>
      <c r="DR16" s="54" t="s">
        <v>174</v>
      </c>
      <c r="DS16" s="45">
        <v>105</v>
      </c>
      <c r="DT16" s="46">
        <v>255</v>
      </c>
      <c r="DU16" s="46">
        <v>169522</v>
      </c>
      <c r="DV16" s="46">
        <v>1447879</v>
      </c>
      <c r="DW16" s="46">
        <v>1</v>
      </c>
      <c r="DX16" s="46">
        <v>1</v>
      </c>
      <c r="DY16" s="46">
        <v>1135</v>
      </c>
      <c r="DZ16" s="46">
        <v>7832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133</v>
      </c>
      <c r="EK16" s="46">
        <v>284</v>
      </c>
      <c r="EL16" s="46">
        <v>194174</v>
      </c>
      <c r="EM16" s="46">
        <v>4</v>
      </c>
      <c r="EN16" s="46">
        <v>4</v>
      </c>
      <c r="EO16" s="46">
        <v>501</v>
      </c>
      <c r="EP16" s="46">
        <v>78</v>
      </c>
      <c r="EQ16" s="46">
        <v>195</v>
      </c>
      <c r="ER16" s="46">
        <v>45942</v>
      </c>
      <c r="ES16" s="46">
        <v>45</v>
      </c>
      <c r="ET16" s="46">
        <v>78</v>
      </c>
      <c r="EU16" s="46">
        <v>89316</v>
      </c>
      <c r="EV16" s="46">
        <v>5</v>
      </c>
      <c r="EW16" s="46">
        <v>6</v>
      </c>
      <c r="EX16" s="46">
        <v>44085</v>
      </c>
      <c r="EY16" s="46">
        <v>1</v>
      </c>
      <c r="EZ16" s="46">
        <v>1</v>
      </c>
      <c r="FA16" s="46">
        <v>14330</v>
      </c>
      <c r="FB16" s="55">
        <v>0</v>
      </c>
      <c r="FC16" s="55">
        <v>0</v>
      </c>
      <c r="FD16" s="59">
        <v>0</v>
      </c>
      <c r="FE16" s="48" t="s">
        <v>174</v>
      </c>
      <c r="FF16" s="45">
        <v>133</v>
      </c>
      <c r="FG16" s="46">
        <v>284</v>
      </c>
      <c r="FH16" s="46">
        <v>194174</v>
      </c>
      <c r="FI16" s="46">
        <v>1612369</v>
      </c>
      <c r="FJ16" s="55">
        <v>0</v>
      </c>
      <c r="FK16" s="55">
        <v>0</v>
      </c>
      <c r="FL16" s="53">
        <v>0</v>
      </c>
      <c r="FM16" s="53">
        <v>0</v>
      </c>
      <c r="FN16" s="46">
        <v>19</v>
      </c>
      <c r="FO16" s="46">
        <v>20</v>
      </c>
      <c r="FP16" s="46">
        <v>3801</v>
      </c>
      <c r="FQ16" s="46">
        <v>26580</v>
      </c>
      <c r="FR16" s="46">
        <v>10</v>
      </c>
      <c r="FS16" s="46">
        <v>11</v>
      </c>
      <c r="FT16" s="46">
        <v>19441</v>
      </c>
      <c r="FU16" s="46">
        <v>131505</v>
      </c>
      <c r="FV16" s="46">
        <v>14</v>
      </c>
      <c r="FW16" s="46">
        <v>14</v>
      </c>
      <c r="FX16" s="46">
        <v>4178</v>
      </c>
      <c r="FY16" s="49" t="s">
        <v>174</v>
      </c>
      <c r="FZ16" s="45">
        <v>26560</v>
      </c>
      <c r="GA16" s="46">
        <v>43</v>
      </c>
      <c r="GB16" s="46">
        <v>158</v>
      </c>
      <c r="GC16" s="46">
        <v>42009</v>
      </c>
      <c r="GD16" s="46">
        <v>303332</v>
      </c>
      <c r="GE16" s="46">
        <v>35</v>
      </c>
      <c r="GF16" s="46">
        <v>53</v>
      </c>
      <c r="GG16" s="46">
        <v>25285</v>
      </c>
      <c r="GH16" s="46">
        <v>185143</v>
      </c>
      <c r="GI16" s="46">
        <v>1</v>
      </c>
      <c r="GJ16" s="46">
        <v>1</v>
      </c>
      <c r="GK16" s="46">
        <v>740</v>
      </c>
      <c r="GL16" s="46">
        <v>5433</v>
      </c>
      <c r="GM16" s="46">
        <v>5</v>
      </c>
      <c r="GN16" s="46">
        <v>20</v>
      </c>
      <c r="GO16" s="46">
        <v>40305</v>
      </c>
      <c r="GP16" s="46">
        <v>321588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46">
        <v>5</v>
      </c>
      <c r="GW16" s="46">
        <v>6</v>
      </c>
      <c r="GX16" s="46">
        <v>44085</v>
      </c>
      <c r="GY16" s="46">
        <v>441711</v>
      </c>
      <c r="GZ16" s="46">
        <v>1</v>
      </c>
      <c r="HA16" s="46">
        <v>1</v>
      </c>
      <c r="HB16" s="46">
        <v>14330</v>
      </c>
      <c r="HC16" s="46">
        <v>170517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151326</v>
      </c>
      <c r="HJ16" s="46">
        <v>36451</v>
      </c>
      <c r="HK16" s="46">
        <v>194174</v>
      </c>
      <c r="HL16" s="46">
        <v>39094</v>
      </c>
      <c r="HM16" s="46">
        <v>17799</v>
      </c>
      <c r="HN16" s="46">
        <v>114671</v>
      </c>
      <c r="HO16" s="46">
        <v>685</v>
      </c>
      <c r="HP16" s="46">
        <v>499</v>
      </c>
      <c r="HQ16" s="46">
        <v>1592</v>
      </c>
      <c r="HR16" s="46">
        <v>5734</v>
      </c>
      <c r="HS16" s="46">
        <v>32</v>
      </c>
      <c r="HT16" s="46">
        <v>32</v>
      </c>
      <c r="HU16" s="52">
        <v>0</v>
      </c>
      <c r="HV16" s="52">
        <v>0</v>
      </c>
      <c r="HW16" s="52">
        <v>0</v>
      </c>
      <c r="HX16" s="57" t="s">
        <v>174</v>
      </c>
      <c r="HY16" s="45">
        <v>76270</v>
      </c>
      <c r="HZ16" s="46">
        <v>7947</v>
      </c>
      <c r="IA16" s="46">
        <v>40452</v>
      </c>
      <c r="IB16" s="59">
        <v>0</v>
      </c>
      <c r="IC16" s="52">
        <v>0</v>
      </c>
      <c r="ID16" s="52">
        <v>0</v>
      </c>
      <c r="IE16" s="46">
        <v>8755</v>
      </c>
      <c r="IF16" s="46">
        <v>3997</v>
      </c>
      <c r="IG16" s="46">
        <v>16819</v>
      </c>
      <c r="IH16" s="46">
        <v>3406</v>
      </c>
      <c r="II16" s="46">
        <v>1702</v>
      </c>
      <c r="IJ16" s="46">
        <v>3398</v>
      </c>
      <c r="IK16" s="59">
        <v>0</v>
      </c>
      <c r="IL16" s="52">
        <v>0</v>
      </c>
      <c r="IM16" s="52">
        <v>0</v>
      </c>
      <c r="IN16" s="46">
        <v>17382</v>
      </c>
      <c r="IO16" s="46">
        <v>4475</v>
      </c>
      <c r="IP16" s="46">
        <v>17210</v>
      </c>
    </row>
    <row r="17" spans="1:250" ht="24" customHeight="1" x14ac:dyDescent="0.3">
      <c r="A17" s="44" t="s">
        <v>175</v>
      </c>
      <c r="B17" s="45">
        <v>198</v>
      </c>
      <c r="C17" s="46">
        <v>388361</v>
      </c>
      <c r="D17" s="46">
        <v>4342113</v>
      </c>
      <c r="E17" s="58">
        <v>0</v>
      </c>
      <c r="F17" s="53">
        <v>0</v>
      </c>
      <c r="G17" s="52">
        <v>0</v>
      </c>
      <c r="H17" s="46">
        <v>1</v>
      </c>
      <c r="I17" s="46">
        <v>411</v>
      </c>
      <c r="J17" s="46">
        <v>2956</v>
      </c>
      <c r="K17" s="46">
        <v>16</v>
      </c>
      <c r="L17" s="46">
        <v>37970</v>
      </c>
      <c r="M17" s="46">
        <v>271611</v>
      </c>
      <c r="N17" s="44" t="s">
        <v>175</v>
      </c>
      <c r="O17" s="45">
        <v>3</v>
      </c>
      <c r="P17" s="46">
        <v>2937</v>
      </c>
      <c r="Q17" s="46">
        <v>21331</v>
      </c>
      <c r="R17" s="58">
        <v>0</v>
      </c>
      <c r="S17" s="53">
        <v>0</v>
      </c>
      <c r="T17" s="58">
        <v>0</v>
      </c>
      <c r="U17" s="46">
        <v>2</v>
      </c>
      <c r="V17" s="46">
        <v>1386</v>
      </c>
      <c r="W17" s="46">
        <v>9983</v>
      </c>
      <c r="X17" s="46">
        <v>22</v>
      </c>
      <c r="Y17" s="46">
        <v>12547</v>
      </c>
      <c r="Z17" s="46">
        <v>91444</v>
      </c>
      <c r="AA17" s="44" t="s">
        <v>175</v>
      </c>
      <c r="AB17" s="60">
        <v>0</v>
      </c>
      <c r="AC17" s="53">
        <v>0</v>
      </c>
      <c r="AD17" s="53">
        <v>0</v>
      </c>
      <c r="AE17" s="46">
        <v>146</v>
      </c>
      <c r="AF17" s="46">
        <v>1936</v>
      </c>
      <c r="AG17" s="46">
        <v>276549</v>
      </c>
      <c r="AH17" s="46">
        <v>3215672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46">
        <v>8</v>
      </c>
      <c r="AR17" s="46">
        <v>56561</v>
      </c>
      <c r="AS17" s="46">
        <v>729116</v>
      </c>
      <c r="AT17" s="58">
        <v>0</v>
      </c>
      <c r="AU17" s="53">
        <v>0</v>
      </c>
      <c r="AV17" s="53">
        <v>0</v>
      </c>
      <c r="AW17" s="46">
        <v>40</v>
      </c>
      <c r="AX17" s="46">
        <v>47</v>
      </c>
      <c r="AY17" s="46">
        <v>14096</v>
      </c>
      <c r="AZ17" s="46">
        <v>21</v>
      </c>
      <c r="BA17" s="46">
        <v>26</v>
      </c>
      <c r="BB17" s="46">
        <v>5619</v>
      </c>
      <c r="BC17" s="46">
        <v>19</v>
      </c>
      <c r="BD17" s="46">
        <v>21</v>
      </c>
      <c r="BE17" s="46">
        <v>8477</v>
      </c>
      <c r="BF17" s="44" t="s">
        <v>175</v>
      </c>
      <c r="BG17" s="45">
        <v>163</v>
      </c>
      <c r="BH17" s="46">
        <v>404605</v>
      </c>
      <c r="BI17" s="46">
        <v>4178407</v>
      </c>
      <c r="BJ17" s="53">
        <v>0</v>
      </c>
      <c r="BK17" s="53">
        <v>0</v>
      </c>
      <c r="BL17" s="53">
        <v>0</v>
      </c>
      <c r="BM17" s="46">
        <v>1</v>
      </c>
      <c r="BN17" s="46">
        <v>7891</v>
      </c>
      <c r="BO17" s="46">
        <v>55035</v>
      </c>
      <c r="BP17" s="46">
        <v>12</v>
      </c>
      <c r="BQ17" s="46">
        <v>18317</v>
      </c>
      <c r="BR17" s="46">
        <v>126256</v>
      </c>
      <c r="BS17" s="48" t="s">
        <v>175</v>
      </c>
      <c r="BT17" s="45">
        <v>1</v>
      </c>
      <c r="BU17" s="46">
        <v>828</v>
      </c>
      <c r="BV17" s="46">
        <v>5728</v>
      </c>
      <c r="BW17" s="46">
        <v>2</v>
      </c>
      <c r="BX17" s="46">
        <v>1174</v>
      </c>
      <c r="BY17" s="46">
        <v>8715</v>
      </c>
      <c r="BZ17" s="53">
        <v>0</v>
      </c>
      <c r="CA17" s="53">
        <v>0</v>
      </c>
      <c r="CB17" s="53">
        <v>0</v>
      </c>
      <c r="CC17" s="46">
        <v>18</v>
      </c>
      <c r="CD17" s="46">
        <v>6007</v>
      </c>
      <c r="CE17" s="46">
        <v>41095</v>
      </c>
      <c r="CF17" s="46">
        <v>1</v>
      </c>
      <c r="CG17" s="46">
        <v>5564</v>
      </c>
      <c r="CH17" s="46">
        <v>48010</v>
      </c>
      <c r="CI17" s="49" t="s">
        <v>175</v>
      </c>
      <c r="CJ17" s="50">
        <v>121</v>
      </c>
      <c r="CK17" s="50">
        <v>2248</v>
      </c>
      <c r="CL17" s="46">
        <v>339979</v>
      </c>
      <c r="CM17" s="46">
        <v>3756100</v>
      </c>
      <c r="CN17" s="46">
        <v>1</v>
      </c>
      <c r="CO17" s="46">
        <v>1</v>
      </c>
      <c r="CP17" s="46">
        <v>306</v>
      </c>
      <c r="CQ17" s="46">
        <v>2113</v>
      </c>
      <c r="CR17" s="55">
        <v>0</v>
      </c>
      <c r="CS17" s="52">
        <v>0</v>
      </c>
      <c r="CT17" s="52">
        <v>0</v>
      </c>
      <c r="CU17" s="46">
        <v>6</v>
      </c>
      <c r="CV17" s="46">
        <v>24539</v>
      </c>
      <c r="CW17" s="46">
        <v>135355</v>
      </c>
      <c r="CX17" s="55">
        <v>0</v>
      </c>
      <c r="CY17" s="52">
        <v>0</v>
      </c>
      <c r="CZ17" s="52">
        <v>0</v>
      </c>
      <c r="DA17" s="49" t="s">
        <v>175</v>
      </c>
      <c r="DB17" s="46">
        <v>163</v>
      </c>
      <c r="DC17" s="46">
        <v>356</v>
      </c>
      <c r="DD17" s="46">
        <v>404605</v>
      </c>
      <c r="DE17" s="46">
        <v>4178407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35</v>
      </c>
      <c r="DO17" s="46">
        <v>43</v>
      </c>
      <c r="DP17" s="46">
        <v>29242</v>
      </c>
      <c r="DQ17" s="46">
        <v>170636</v>
      </c>
      <c r="DR17" s="54" t="s">
        <v>175</v>
      </c>
      <c r="DS17" s="45">
        <v>125</v>
      </c>
      <c r="DT17" s="46">
        <v>310</v>
      </c>
      <c r="DU17" s="46">
        <v>366078</v>
      </c>
      <c r="DV17" s="46">
        <v>3942470</v>
      </c>
      <c r="DW17" s="46">
        <v>3</v>
      </c>
      <c r="DX17" s="46">
        <v>3</v>
      </c>
      <c r="DY17" s="46">
        <v>9285</v>
      </c>
      <c r="DZ17" s="46">
        <v>65301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163</v>
      </c>
      <c r="EK17" s="46">
        <v>356</v>
      </c>
      <c r="EL17" s="46">
        <v>404605</v>
      </c>
      <c r="EM17" s="46">
        <v>15</v>
      </c>
      <c r="EN17" s="46">
        <v>15</v>
      </c>
      <c r="EO17" s="46">
        <v>11583</v>
      </c>
      <c r="EP17" s="46">
        <v>90</v>
      </c>
      <c r="EQ17" s="46">
        <v>197</v>
      </c>
      <c r="ER17" s="46">
        <v>47163</v>
      </c>
      <c r="ES17" s="46">
        <v>46</v>
      </c>
      <c r="ET17" s="46">
        <v>114</v>
      </c>
      <c r="EU17" s="46">
        <v>77144</v>
      </c>
      <c r="EV17" s="46">
        <v>4</v>
      </c>
      <c r="EW17" s="46">
        <v>6</v>
      </c>
      <c r="EX17" s="46">
        <v>29266</v>
      </c>
      <c r="EY17" s="46">
        <v>5</v>
      </c>
      <c r="EZ17" s="46">
        <v>17</v>
      </c>
      <c r="FA17" s="46">
        <v>161153</v>
      </c>
      <c r="FB17" s="46">
        <v>3</v>
      </c>
      <c r="FC17" s="46">
        <v>7</v>
      </c>
      <c r="FD17" s="46">
        <v>78296</v>
      </c>
      <c r="FE17" s="48" t="s">
        <v>175</v>
      </c>
      <c r="FF17" s="45">
        <v>163</v>
      </c>
      <c r="FG17" s="46">
        <v>356</v>
      </c>
      <c r="FH17" s="46">
        <v>404605</v>
      </c>
      <c r="FI17" s="46">
        <v>4178407</v>
      </c>
      <c r="FJ17" s="55">
        <v>0</v>
      </c>
      <c r="FK17" s="55">
        <v>0</v>
      </c>
      <c r="FL17" s="53">
        <v>0</v>
      </c>
      <c r="FM17" s="53">
        <v>0</v>
      </c>
      <c r="FN17" s="46">
        <v>28</v>
      </c>
      <c r="FO17" s="46">
        <v>36</v>
      </c>
      <c r="FP17" s="46">
        <v>23457</v>
      </c>
      <c r="FQ17" s="46">
        <v>131006</v>
      </c>
      <c r="FR17" s="46">
        <v>7</v>
      </c>
      <c r="FS17" s="46">
        <v>7</v>
      </c>
      <c r="FT17" s="46">
        <v>1473</v>
      </c>
      <c r="FU17" s="46">
        <v>10654</v>
      </c>
      <c r="FV17" s="46">
        <v>33</v>
      </c>
      <c r="FW17" s="46">
        <v>40</v>
      </c>
      <c r="FX17" s="46">
        <v>9573</v>
      </c>
      <c r="FY17" s="49" t="s">
        <v>175</v>
      </c>
      <c r="FZ17" s="45">
        <v>67701</v>
      </c>
      <c r="GA17" s="46">
        <v>55</v>
      </c>
      <c r="GB17" s="46">
        <v>159</v>
      </c>
      <c r="GC17" s="46">
        <v>63751</v>
      </c>
      <c r="GD17" s="46">
        <v>443173</v>
      </c>
      <c r="GE17" s="46">
        <v>22</v>
      </c>
      <c r="GF17" s="46">
        <v>58</v>
      </c>
      <c r="GG17" s="46">
        <v>20739</v>
      </c>
      <c r="GH17" s="46">
        <v>154484</v>
      </c>
      <c r="GI17" s="46">
        <v>2</v>
      </c>
      <c r="GJ17" s="46">
        <v>22</v>
      </c>
      <c r="GK17" s="46">
        <v>6034</v>
      </c>
      <c r="GL17" s="46">
        <v>54040</v>
      </c>
      <c r="GM17" s="46">
        <v>4</v>
      </c>
      <c r="GN17" s="46">
        <v>4</v>
      </c>
      <c r="GO17" s="46">
        <v>10863</v>
      </c>
      <c r="GP17" s="46">
        <v>93970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46">
        <v>4</v>
      </c>
      <c r="GW17" s="46">
        <v>6</v>
      </c>
      <c r="GX17" s="46">
        <v>29266</v>
      </c>
      <c r="GY17" s="46">
        <v>293364</v>
      </c>
      <c r="GZ17" s="46">
        <v>5</v>
      </c>
      <c r="HA17" s="46">
        <v>17</v>
      </c>
      <c r="HB17" s="46">
        <v>161153</v>
      </c>
      <c r="HC17" s="46">
        <v>1806020</v>
      </c>
      <c r="HD17" s="46">
        <v>2</v>
      </c>
      <c r="HE17" s="46">
        <v>5</v>
      </c>
      <c r="HF17" s="46">
        <v>44704</v>
      </c>
      <c r="HG17" s="46">
        <v>632447</v>
      </c>
      <c r="HH17" s="56" t="s">
        <v>175</v>
      </c>
      <c r="HI17" s="46">
        <v>170513</v>
      </c>
      <c r="HJ17" s="46">
        <v>62870</v>
      </c>
      <c r="HK17" s="46">
        <v>404605</v>
      </c>
      <c r="HL17" s="46">
        <v>85155</v>
      </c>
      <c r="HM17" s="46">
        <v>33361</v>
      </c>
      <c r="HN17" s="46">
        <v>343213</v>
      </c>
      <c r="HO17" s="46">
        <v>806</v>
      </c>
      <c r="HP17" s="46">
        <v>523</v>
      </c>
      <c r="HQ17" s="46">
        <v>4227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45">
        <v>22042</v>
      </c>
      <c r="HZ17" s="46">
        <v>353</v>
      </c>
      <c r="IA17" s="46">
        <v>828</v>
      </c>
      <c r="IB17" s="59">
        <v>0</v>
      </c>
      <c r="IC17" s="52">
        <v>0</v>
      </c>
      <c r="ID17" s="52">
        <v>0</v>
      </c>
      <c r="IE17" s="46">
        <v>3967</v>
      </c>
      <c r="IF17" s="46">
        <v>1396</v>
      </c>
      <c r="IG17" s="46">
        <v>4974</v>
      </c>
      <c r="IH17" s="46">
        <v>20031</v>
      </c>
      <c r="II17" s="46">
        <v>5892</v>
      </c>
      <c r="IJ17" s="46">
        <v>23090</v>
      </c>
      <c r="IK17" s="59">
        <v>0</v>
      </c>
      <c r="IL17" s="52">
        <v>0</v>
      </c>
      <c r="IM17" s="52">
        <v>0</v>
      </c>
      <c r="IN17" s="46">
        <v>38512</v>
      </c>
      <c r="IO17" s="46">
        <v>21345</v>
      </c>
      <c r="IP17" s="46">
        <v>28273</v>
      </c>
    </row>
    <row r="18" spans="1:250" ht="24" customHeight="1" x14ac:dyDescent="0.3">
      <c r="A18" s="44" t="s">
        <v>176</v>
      </c>
      <c r="B18" s="45">
        <v>478</v>
      </c>
      <c r="C18" s="46">
        <v>1438263</v>
      </c>
      <c r="D18" s="46">
        <v>17072888</v>
      </c>
      <c r="E18" s="58">
        <v>0</v>
      </c>
      <c r="F18" s="53">
        <v>0</v>
      </c>
      <c r="G18" s="52">
        <v>0</v>
      </c>
      <c r="H18" s="46">
        <v>3</v>
      </c>
      <c r="I18" s="46">
        <v>3752</v>
      </c>
      <c r="J18" s="46">
        <v>26553</v>
      </c>
      <c r="K18" s="46">
        <v>35</v>
      </c>
      <c r="L18" s="46">
        <v>202987</v>
      </c>
      <c r="M18" s="46">
        <v>1474845</v>
      </c>
      <c r="N18" s="44" t="s">
        <v>176</v>
      </c>
      <c r="O18" s="45">
        <v>14</v>
      </c>
      <c r="P18" s="46">
        <v>20557</v>
      </c>
      <c r="Q18" s="46">
        <v>154771</v>
      </c>
      <c r="R18" s="46">
        <v>3</v>
      </c>
      <c r="S18" s="46">
        <v>3469</v>
      </c>
      <c r="T18" s="46">
        <v>26104</v>
      </c>
      <c r="U18" s="46">
        <v>1</v>
      </c>
      <c r="V18" s="46">
        <v>110</v>
      </c>
      <c r="W18" s="46">
        <v>934</v>
      </c>
      <c r="X18" s="46">
        <v>72</v>
      </c>
      <c r="Y18" s="46">
        <v>38261</v>
      </c>
      <c r="Z18" s="46">
        <v>287049</v>
      </c>
      <c r="AA18" s="44" t="s">
        <v>176</v>
      </c>
      <c r="AB18" s="45">
        <v>3</v>
      </c>
      <c r="AC18" s="46">
        <v>13514</v>
      </c>
      <c r="AD18" s="46">
        <v>97542</v>
      </c>
      <c r="AE18" s="46">
        <v>319</v>
      </c>
      <c r="AF18" s="46">
        <v>8204</v>
      </c>
      <c r="AG18" s="46">
        <v>1084251</v>
      </c>
      <c r="AH18" s="46">
        <v>14163415</v>
      </c>
      <c r="AI18" s="46">
        <v>4</v>
      </c>
      <c r="AJ18" s="46">
        <v>4</v>
      </c>
      <c r="AK18" s="46">
        <v>1473</v>
      </c>
      <c r="AL18" s="46">
        <v>11031</v>
      </c>
      <c r="AM18" s="58">
        <v>0</v>
      </c>
      <c r="AN18" s="46">
        <v>2720</v>
      </c>
      <c r="AO18" s="46">
        <v>19587</v>
      </c>
      <c r="AP18" s="47" t="s">
        <v>176</v>
      </c>
      <c r="AQ18" s="46">
        <v>23</v>
      </c>
      <c r="AR18" s="46">
        <v>67169</v>
      </c>
      <c r="AS18" s="46">
        <v>811057</v>
      </c>
      <c r="AT18" s="46">
        <v>3</v>
      </c>
      <c r="AU18" s="46">
        <v>4478</v>
      </c>
      <c r="AV18" s="46">
        <v>28616</v>
      </c>
      <c r="AW18" s="46">
        <v>84</v>
      </c>
      <c r="AX18" s="46">
        <v>113</v>
      </c>
      <c r="AY18" s="46">
        <v>52467</v>
      </c>
      <c r="AZ18" s="46">
        <v>50</v>
      </c>
      <c r="BA18" s="46">
        <v>72</v>
      </c>
      <c r="BB18" s="46">
        <v>8455</v>
      </c>
      <c r="BC18" s="46">
        <v>34</v>
      </c>
      <c r="BD18" s="46">
        <v>41</v>
      </c>
      <c r="BE18" s="46">
        <v>44012</v>
      </c>
      <c r="BF18" s="44" t="s">
        <v>176</v>
      </c>
      <c r="BG18" s="45">
        <v>482</v>
      </c>
      <c r="BH18" s="46">
        <v>1597375</v>
      </c>
      <c r="BI18" s="46">
        <v>18025525</v>
      </c>
      <c r="BJ18" s="53">
        <v>0</v>
      </c>
      <c r="BK18" s="53">
        <v>0</v>
      </c>
      <c r="BL18" s="53">
        <v>0</v>
      </c>
      <c r="BM18" s="46">
        <v>5</v>
      </c>
      <c r="BN18" s="46">
        <v>15872</v>
      </c>
      <c r="BO18" s="46">
        <v>130530</v>
      </c>
      <c r="BP18" s="46">
        <v>24</v>
      </c>
      <c r="BQ18" s="46">
        <v>86948</v>
      </c>
      <c r="BR18" s="46">
        <v>597509</v>
      </c>
      <c r="BS18" s="48" t="s">
        <v>176</v>
      </c>
      <c r="BT18" s="45">
        <v>12</v>
      </c>
      <c r="BU18" s="46">
        <v>70618</v>
      </c>
      <c r="BV18" s="46">
        <v>533510</v>
      </c>
      <c r="BW18" s="46">
        <v>2</v>
      </c>
      <c r="BX18" s="46">
        <v>1060</v>
      </c>
      <c r="BY18" s="46">
        <v>7099</v>
      </c>
      <c r="BZ18" s="46">
        <v>2</v>
      </c>
      <c r="CA18" s="46">
        <v>12189</v>
      </c>
      <c r="CB18" s="46">
        <v>82113</v>
      </c>
      <c r="CC18" s="46">
        <v>48</v>
      </c>
      <c r="CD18" s="46">
        <v>35067</v>
      </c>
      <c r="CE18" s="46">
        <v>348931</v>
      </c>
      <c r="CF18" s="46">
        <v>2</v>
      </c>
      <c r="CG18" s="46">
        <v>4545</v>
      </c>
      <c r="CH18" s="46">
        <v>35816</v>
      </c>
      <c r="CI18" s="49" t="s">
        <v>176</v>
      </c>
      <c r="CJ18" s="50">
        <v>369</v>
      </c>
      <c r="CK18" s="50">
        <v>9668</v>
      </c>
      <c r="CL18" s="46">
        <v>1325892</v>
      </c>
      <c r="CM18" s="46">
        <v>15942252</v>
      </c>
      <c r="CN18" s="46">
        <v>5</v>
      </c>
      <c r="CO18" s="46">
        <v>5</v>
      </c>
      <c r="CP18" s="46">
        <v>1662</v>
      </c>
      <c r="CQ18" s="46">
        <v>11721</v>
      </c>
      <c r="CR18" s="55">
        <v>0</v>
      </c>
      <c r="CS18" s="52">
        <v>0</v>
      </c>
      <c r="CT18" s="52">
        <v>0</v>
      </c>
      <c r="CU18" s="46">
        <v>13</v>
      </c>
      <c r="CV18" s="46">
        <v>43522</v>
      </c>
      <c r="CW18" s="46">
        <v>336044</v>
      </c>
      <c r="CX18" s="46">
        <v>3</v>
      </c>
      <c r="CY18" s="46">
        <v>1071</v>
      </c>
      <c r="CZ18" s="46">
        <v>7353</v>
      </c>
      <c r="DA18" s="49" t="s">
        <v>176</v>
      </c>
      <c r="DB18" s="46">
        <v>482</v>
      </c>
      <c r="DC18" s="46">
        <v>1130</v>
      </c>
      <c r="DD18" s="46">
        <v>1597375</v>
      </c>
      <c r="DE18" s="46">
        <v>18025525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46">
        <v>99</v>
      </c>
      <c r="DO18" s="46">
        <v>162</v>
      </c>
      <c r="DP18" s="46">
        <v>152895</v>
      </c>
      <c r="DQ18" s="46">
        <v>1126235</v>
      </c>
      <c r="DR18" s="54" t="s">
        <v>176</v>
      </c>
      <c r="DS18" s="45">
        <v>370</v>
      </c>
      <c r="DT18" s="46">
        <v>946</v>
      </c>
      <c r="DU18" s="46">
        <v>1360003</v>
      </c>
      <c r="DV18" s="46">
        <v>15881540</v>
      </c>
      <c r="DW18" s="46">
        <v>12</v>
      </c>
      <c r="DX18" s="46">
        <v>21</v>
      </c>
      <c r="DY18" s="46">
        <v>84139</v>
      </c>
      <c r="DZ18" s="46">
        <v>1015264</v>
      </c>
      <c r="EA18" s="46">
        <v>1</v>
      </c>
      <c r="EB18" s="46">
        <v>1</v>
      </c>
      <c r="EC18" s="46">
        <v>338</v>
      </c>
      <c r="ED18" s="46">
        <v>2486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482</v>
      </c>
      <c r="EK18" s="46">
        <v>1130</v>
      </c>
      <c r="EL18" s="46">
        <v>1597375</v>
      </c>
      <c r="EM18" s="46">
        <v>42</v>
      </c>
      <c r="EN18" s="46">
        <v>53</v>
      </c>
      <c r="EO18" s="46">
        <v>9995</v>
      </c>
      <c r="EP18" s="46">
        <v>265</v>
      </c>
      <c r="EQ18" s="46">
        <v>715</v>
      </c>
      <c r="ER18" s="46">
        <v>174968</v>
      </c>
      <c r="ES18" s="46">
        <v>134</v>
      </c>
      <c r="ET18" s="46">
        <v>277</v>
      </c>
      <c r="EU18" s="46">
        <v>248066</v>
      </c>
      <c r="EV18" s="46">
        <v>18</v>
      </c>
      <c r="EW18" s="46">
        <v>29</v>
      </c>
      <c r="EX18" s="46">
        <v>203481</v>
      </c>
      <c r="EY18" s="46">
        <v>16</v>
      </c>
      <c r="EZ18" s="46">
        <v>40</v>
      </c>
      <c r="FA18" s="46">
        <v>374444</v>
      </c>
      <c r="FB18" s="46">
        <v>7</v>
      </c>
      <c r="FC18" s="46">
        <v>16</v>
      </c>
      <c r="FD18" s="46">
        <v>586421</v>
      </c>
      <c r="FE18" s="48" t="s">
        <v>176</v>
      </c>
      <c r="FF18" s="45">
        <v>482</v>
      </c>
      <c r="FG18" s="46">
        <v>1130</v>
      </c>
      <c r="FH18" s="46">
        <v>1597375</v>
      </c>
      <c r="FI18" s="46">
        <v>18025525</v>
      </c>
      <c r="FJ18" s="55">
        <v>0</v>
      </c>
      <c r="FK18" s="55">
        <v>0</v>
      </c>
      <c r="FL18" s="53">
        <v>0</v>
      </c>
      <c r="FM18" s="53">
        <v>0</v>
      </c>
      <c r="FN18" s="46">
        <v>69</v>
      </c>
      <c r="FO18" s="46">
        <v>114</v>
      </c>
      <c r="FP18" s="46">
        <v>33679</v>
      </c>
      <c r="FQ18" s="46">
        <v>252674</v>
      </c>
      <c r="FR18" s="46">
        <v>38</v>
      </c>
      <c r="FS18" s="46">
        <v>49</v>
      </c>
      <c r="FT18" s="46">
        <v>36315</v>
      </c>
      <c r="FU18" s="46">
        <v>251744</v>
      </c>
      <c r="FV18" s="46">
        <v>67</v>
      </c>
      <c r="FW18" s="46">
        <v>113</v>
      </c>
      <c r="FX18" s="46">
        <v>36421</v>
      </c>
      <c r="FY18" s="49" t="s">
        <v>176</v>
      </c>
      <c r="FZ18" s="45">
        <v>257856</v>
      </c>
      <c r="GA18" s="46">
        <v>161</v>
      </c>
      <c r="GB18" s="46">
        <v>540</v>
      </c>
      <c r="GC18" s="46">
        <v>171399</v>
      </c>
      <c r="GD18" s="46">
        <v>1208702</v>
      </c>
      <c r="GE18" s="46">
        <v>92</v>
      </c>
      <c r="GF18" s="46">
        <v>167</v>
      </c>
      <c r="GG18" s="46">
        <v>103233</v>
      </c>
      <c r="GH18" s="46">
        <v>740707</v>
      </c>
      <c r="GI18" s="46">
        <v>4</v>
      </c>
      <c r="GJ18" s="46">
        <v>4</v>
      </c>
      <c r="GK18" s="46">
        <v>3255</v>
      </c>
      <c r="GL18" s="46">
        <v>28120</v>
      </c>
      <c r="GM18" s="46">
        <v>9</v>
      </c>
      <c r="GN18" s="46">
        <v>44</v>
      </c>
      <c r="GO18" s="46">
        <v>98308</v>
      </c>
      <c r="GP18" s="46">
        <v>786879</v>
      </c>
      <c r="GQ18" s="49" t="s">
        <v>176</v>
      </c>
      <c r="GR18" s="45">
        <v>4</v>
      </c>
      <c r="GS18" s="46">
        <v>18</v>
      </c>
      <c r="GT18" s="46">
        <v>17431</v>
      </c>
      <c r="GU18" s="46">
        <v>149248</v>
      </c>
      <c r="GV18" s="46">
        <v>17</v>
      </c>
      <c r="GW18" s="46">
        <v>27</v>
      </c>
      <c r="GX18" s="46">
        <v>153216</v>
      </c>
      <c r="GY18" s="46">
        <v>1743902</v>
      </c>
      <c r="GZ18" s="46">
        <v>14</v>
      </c>
      <c r="HA18" s="46">
        <v>38</v>
      </c>
      <c r="HB18" s="46">
        <v>357697</v>
      </c>
      <c r="HC18" s="46">
        <v>4337143</v>
      </c>
      <c r="HD18" s="46">
        <v>2</v>
      </c>
      <c r="HE18" s="46">
        <v>5</v>
      </c>
      <c r="HF18" s="46">
        <v>40787</v>
      </c>
      <c r="HG18" s="46">
        <v>502041</v>
      </c>
      <c r="HH18" s="56" t="s">
        <v>176</v>
      </c>
      <c r="HI18" s="46">
        <v>1230822</v>
      </c>
      <c r="HJ18" s="46">
        <v>199408</v>
      </c>
      <c r="HK18" s="46">
        <v>1597375</v>
      </c>
      <c r="HL18" s="46">
        <v>194548</v>
      </c>
      <c r="HM18" s="46">
        <v>80915</v>
      </c>
      <c r="HN18" s="46">
        <v>624182</v>
      </c>
      <c r="HO18" s="46">
        <v>83084</v>
      </c>
      <c r="HP18" s="46">
        <v>41811</v>
      </c>
      <c r="HQ18" s="46">
        <v>683280</v>
      </c>
      <c r="HR18" s="52">
        <v>0</v>
      </c>
      <c r="HS18" s="52">
        <v>0</v>
      </c>
      <c r="HT18" s="52">
        <v>0</v>
      </c>
      <c r="HU18" s="46">
        <v>101473</v>
      </c>
      <c r="HV18" s="46">
        <v>2224</v>
      </c>
      <c r="HW18" s="46">
        <v>7475</v>
      </c>
      <c r="HX18" s="57" t="s">
        <v>176</v>
      </c>
      <c r="HY18" s="45">
        <v>105458</v>
      </c>
      <c r="HZ18" s="46">
        <v>6529</v>
      </c>
      <c r="IA18" s="46">
        <v>26397</v>
      </c>
      <c r="IB18" s="59">
        <v>0</v>
      </c>
      <c r="IC18" s="52">
        <v>0</v>
      </c>
      <c r="ID18" s="52">
        <v>0</v>
      </c>
      <c r="IE18" s="46">
        <v>26437</v>
      </c>
      <c r="IF18" s="46">
        <v>6910</v>
      </c>
      <c r="IG18" s="46">
        <v>24095</v>
      </c>
      <c r="IH18" s="46">
        <v>137873</v>
      </c>
      <c r="II18" s="46">
        <v>21831</v>
      </c>
      <c r="IJ18" s="46">
        <v>110145</v>
      </c>
      <c r="IK18" s="59">
        <v>0</v>
      </c>
      <c r="IL18" s="52">
        <v>0</v>
      </c>
      <c r="IM18" s="52">
        <v>0</v>
      </c>
      <c r="IN18" s="46">
        <v>581949</v>
      </c>
      <c r="IO18" s="46">
        <v>39188</v>
      </c>
      <c r="IP18" s="46">
        <v>121801</v>
      </c>
    </row>
    <row r="19" spans="1:250" ht="24" customHeight="1" x14ac:dyDescent="0.3">
      <c r="A19" s="44" t="s">
        <v>177</v>
      </c>
      <c r="B19" s="45">
        <v>162</v>
      </c>
      <c r="C19" s="46">
        <v>544437</v>
      </c>
      <c r="D19" s="46">
        <v>6577159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15</v>
      </c>
      <c r="L19" s="46">
        <v>51414</v>
      </c>
      <c r="M19" s="46">
        <v>367343</v>
      </c>
      <c r="N19" s="44" t="s">
        <v>177</v>
      </c>
      <c r="O19" s="45">
        <v>4</v>
      </c>
      <c r="P19" s="46">
        <v>8582</v>
      </c>
      <c r="Q19" s="46">
        <v>62914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24</v>
      </c>
      <c r="Y19" s="46">
        <v>15285</v>
      </c>
      <c r="Z19" s="46">
        <v>111764</v>
      </c>
      <c r="AA19" s="44" t="s">
        <v>177</v>
      </c>
      <c r="AB19" s="45">
        <v>1</v>
      </c>
      <c r="AC19" s="46">
        <v>1100</v>
      </c>
      <c r="AD19" s="46">
        <v>8163</v>
      </c>
      <c r="AE19" s="46">
        <v>104</v>
      </c>
      <c r="AF19" s="46">
        <v>3325</v>
      </c>
      <c r="AG19" s="46">
        <v>403474</v>
      </c>
      <c r="AH19" s="46">
        <v>5231158</v>
      </c>
      <c r="AI19" s="46">
        <v>1</v>
      </c>
      <c r="AJ19" s="46">
        <v>1</v>
      </c>
      <c r="AK19" s="46">
        <v>366</v>
      </c>
      <c r="AL19" s="46">
        <v>2822</v>
      </c>
      <c r="AM19" s="58">
        <v>0</v>
      </c>
      <c r="AN19" s="46">
        <v>2720</v>
      </c>
      <c r="AO19" s="46">
        <v>19587</v>
      </c>
      <c r="AP19" s="47" t="s">
        <v>177</v>
      </c>
      <c r="AQ19" s="46">
        <v>12</v>
      </c>
      <c r="AR19" s="46">
        <v>61496</v>
      </c>
      <c r="AS19" s="46">
        <v>773408</v>
      </c>
      <c r="AT19" s="58">
        <v>0</v>
      </c>
      <c r="AU19" s="53">
        <v>0</v>
      </c>
      <c r="AV19" s="53">
        <v>0</v>
      </c>
      <c r="AW19" s="46">
        <v>21</v>
      </c>
      <c r="AX19" s="46">
        <v>33</v>
      </c>
      <c r="AY19" s="46">
        <v>14008</v>
      </c>
      <c r="AZ19" s="46">
        <v>11</v>
      </c>
      <c r="BA19" s="46">
        <v>19</v>
      </c>
      <c r="BB19" s="46">
        <v>1698</v>
      </c>
      <c r="BC19" s="46">
        <v>10</v>
      </c>
      <c r="BD19" s="46">
        <v>14</v>
      </c>
      <c r="BE19" s="46">
        <v>12310</v>
      </c>
      <c r="BF19" s="44" t="s">
        <v>177</v>
      </c>
      <c r="BG19" s="45">
        <v>169</v>
      </c>
      <c r="BH19" s="46">
        <v>400199</v>
      </c>
      <c r="BI19" s="46">
        <v>3852900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11</v>
      </c>
      <c r="BQ19" s="46">
        <v>47341</v>
      </c>
      <c r="BR19" s="46">
        <v>325434</v>
      </c>
      <c r="BS19" s="48" t="s">
        <v>177</v>
      </c>
      <c r="BT19" s="45">
        <v>1</v>
      </c>
      <c r="BU19" s="46">
        <v>57912</v>
      </c>
      <c r="BV19" s="46">
        <v>445920</v>
      </c>
      <c r="BW19" s="53">
        <v>0</v>
      </c>
      <c r="BX19" s="53">
        <v>0</v>
      </c>
      <c r="BY19" s="53">
        <v>0</v>
      </c>
      <c r="BZ19" s="46">
        <v>1</v>
      </c>
      <c r="CA19" s="46">
        <v>2220</v>
      </c>
      <c r="CB19" s="46">
        <v>15318</v>
      </c>
      <c r="CC19" s="46">
        <v>13</v>
      </c>
      <c r="CD19" s="46">
        <v>4066</v>
      </c>
      <c r="CE19" s="46">
        <v>28961</v>
      </c>
      <c r="CF19" s="53">
        <v>0</v>
      </c>
      <c r="CG19" s="53">
        <v>0</v>
      </c>
      <c r="CH19" s="53">
        <v>0</v>
      </c>
      <c r="CI19" s="49" t="s">
        <v>177</v>
      </c>
      <c r="CJ19" s="50">
        <v>140</v>
      </c>
      <c r="CK19" s="50">
        <v>2004</v>
      </c>
      <c r="CL19" s="46">
        <v>287691</v>
      </c>
      <c r="CM19" s="46">
        <v>3030405</v>
      </c>
      <c r="CN19" s="46">
        <v>2</v>
      </c>
      <c r="CO19" s="46">
        <v>2</v>
      </c>
      <c r="CP19" s="46">
        <v>744</v>
      </c>
      <c r="CQ19" s="46">
        <v>5239</v>
      </c>
      <c r="CR19" s="55">
        <v>0</v>
      </c>
      <c r="CS19" s="52">
        <v>0</v>
      </c>
      <c r="CT19" s="52">
        <v>0</v>
      </c>
      <c r="CU19" s="46">
        <v>1</v>
      </c>
      <c r="CV19" s="46">
        <v>225</v>
      </c>
      <c r="CW19" s="46">
        <v>1623</v>
      </c>
      <c r="CX19" s="55">
        <v>0</v>
      </c>
      <c r="CY19" s="52">
        <v>0</v>
      </c>
      <c r="CZ19" s="52">
        <v>0</v>
      </c>
      <c r="DA19" s="49" t="s">
        <v>177</v>
      </c>
      <c r="DB19" s="46">
        <v>169</v>
      </c>
      <c r="DC19" s="46">
        <v>388</v>
      </c>
      <c r="DD19" s="46">
        <v>400199</v>
      </c>
      <c r="DE19" s="46">
        <v>3852900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27</v>
      </c>
      <c r="DO19" s="46">
        <v>34</v>
      </c>
      <c r="DP19" s="46">
        <v>97286</v>
      </c>
      <c r="DQ19" s="46">
        <v>718642</v>
      </c>
      <c r="DR19" s="54" t="s">
        <v>177</v>
      </c>
      <c r="DS19" s="45">
        <v>137</v>
      </c>
      <c r="DT19" s="46">
        <v>349</v>
      </c>
      <c r="DU19" s="46">
        <v>292116</v>
      </c>
      <c r="DV19" s="46">
        <v>3060922</v>
      </c>
      <c r="DW19" s="46">
        <v>4</v>
      </c>
      <c r="DX19" s="46">
        <v>4</v>
      </c>
      <c r="DY19" s="46">
        <v>10459</v>
      </c>
      <c r="DZ19" s="46">
        <v>70850</v>
      </c>
      <c r="EA19" s="46">
        <v>1</v>
      </c>
      <c r="EB19" s="46">
        <v>1</v>
      </c>
      <c r="EC19" s="46">
        <v>338</v>
      </c>
      <c r="ED19" s="46">
        <v>2486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169</v>
      </c>
      <c r="EK19" s="46">
        <v>388</v>
      </c>
      <c r="EL19" s="46">
        <v>400199</v>
      </c>
      <c r="EM19" s="46">
        <v>10</v>
      </c>
      <c r="EN19" s="46">
        <v>14</v>
      </c>
      <c r="EO19" s="46">
        <v>1665</v>
      </c>
      <c r="EP19" s="46">
        <v>100</v>
      </c>
      <c r="EQ19" s="46">
        <v>277</v>
      </c>
      <c r="ER19" s="46">
        <v>61773</v>
      </c>
      <c r="ES19" s="46">
        <v>48</v>
      </c>
      <c r="ET19" s="46">
        <v>74</v>
      </c>
      <c r="EU19" s="46">
        <v>88688</v>
      </c>
      <c r="EV19" s="46">
        <v>6</v>
      </c>
      <c r="EW19" s="46">
        <v>8</v>
      </c>
      <c r="EX19" s="46">
        <v>104566</v>
      </c>
      <c r="EY19" s="46">
        <v>3</v>
      </c>
      <c r="EZ19" s="46">
        <v>10</v>
      </c>
      <c r="FA19" s="46">
        <v>102720</v>
      </c>
      <c r="FB19" s="46">
        <v>2</v>
      </c>
      <c r="FC19" s="46">
        <v>5</v>
      </c>
      <c r="FD19" s="46">
        <v>40787</v>
      </c>
      <c r="FE19" s="48" t="s">
        <v>177</v>
      </c>
      <c r="FF19" s="45">
        <v>169</v>
      </c>
      <c r="FG19" s="46">
        <v>388</v>
      </c>
      <c r="FH19" s="46">
        <v>400199</v>
      </c>
      <c r="FI19" s="46">
        <v>3852900</v>
      </c>
      <c r="FJ19" s="55">
        <v>0</v>
      </c>
      <c r="FK19" s="55">
        <v>0</v>
      </c>
      <c r="FL19" s="53">
        <v>0</v>
      </c>
      <c r="FM19" s="53">
        <v>0</v>
      </c>
      <c r="FN19" s="46">
        <v>16</v>
      </c>
      <c r="FO19" s="46">
        <v>20</v>
      </c>
      <c r="FP19" s="46">
        <v>5529</v>
      </c>
      <c r="FQ19" s="46">
        <v>38560</v>
      </c>
      <c r="FR19" s="46">
        <v>9</v>
      </c>
      <c r="FS19" s="46">
        <v>10</v>
      </c>
      <c r="FT19" s="46">
        <v>4207</v>
      </c>
      <c r="FU19" s="46">
        <v>29298</v>
      </c>
      <c r="FV19" s="46">
        <v>26</v>
      </c>
      <c r="FW19" s="46">
        <v>37</v>
      </c>
      <c r="FX19" s="46">
        <v>11740</v>
      </c>
      <c r="FY19" s="49" t="s">
        <v>177</v>
      </c>
      <c r="FZ19" s="45">
        <v>82798</v>
      </c>
      <c r="GA19" s="46">
        <v>66</v>
      </c>
      <c r="GB19" s="46">
        <v>231</v>
      </c>
      <c r="GC19" s="46">
        <v>54271</v>
      </c>
      <c r="GD19" s="46">
        <v>392546</v>
      </c>
      <c r="GE19" s="46">
        <v>35</v>
      </c>
      <c r="GF19" s="46">
        <v>56</v>
      </c>
      <c r="GG19" s="46">
        <v>51466</v>
      </c>
      <c r="GH19" s="46">
        <v>363515</v>
      </c>
      <c r="GI19" s="46">
        <v>2</v>
      </c>
      <c r="GJ19" s="46">
        <v>2</v>
      </c>
      <c r="GK19" s="46">
        <v>875</v>
      </c>
      <c r="GL19" s="46">
        <v>7268</v>
      </c>
      <c r="GM19" s="46">
        <v>4</v>
      </c>
      <c r="GN19" s="46">
        <v>9</v>
      </c>
      <c r="GO19" s="46">
        <v>78612</v>
      </c>
      <c r="GP19" s="46">
        <v>620121</v>
      </c>
      <c r="GQ19" s="49" t="s">
        <v>177</v>
      </c>
      <c r="GR19" s="45">
        <v>2</v>
      </c>
      <c r="GS19" s="46">
        <v>3</v>
      </c>
      <c r="GT19" s="46">
        <v>8865</v>
      </c>
      <c r="GU19" s="46">
        <v>76822</v>
      </c>
      <c r="GV19" s="46">
        <v>4</v>
      </c>
      <c r="GW19" s="46">
        <v>5</v>
      </c>
      <c r="GX19" s="46">
        <v>41127</v>
      </c>
      <c r="GY19" s="46">
        <v>494169</v>
      </c>
      <c r="GZ19" s="46">
        <v>3</v>
      </c>
      <c r="HA19" s="46">
        <v>10</v>
      </c>
      <c r="HB19" s="46">
        <v>102720</v>
      </c>
      <c r="HC19" s="46">
        <v>1245762</v>
      </c>
      <c r="HD19" s="46">
        <v>2</v>
      </c>
      <c r="HE19" s="46">
        <v>5</v>
      </c>
      <c r="HF19" s="46">
        <v>40787</v>
      </c>
      <c r="HG19" s="46">
        <v>502041</v>
      </c>
      <c r="HH19" s="56" t="s">
        <v>177</v>
      </c>
      <c r="HI19" s="46">
        <v>233505</v>
      </c>
      <c r="HJ19" s="46">
        <v>64358</v>
      </c>
      <c r="HK19" s="46">
        <v>400199</v>
      </c>
      <c r="HL19" s="46">
        <v>66223</v>
      </c>
      <c r="HM19" s="46">
        <v>27022</v>
      </c>
      <c r="HN19" s="46">
        <v>216858</v>
      </c>
      <c r="HO19" s="46">
        <v>5556</v>
      </c>
      <c r="HP19" s="46">
        <v>3548</v>
      </c>
      <c r="HQ19" s="46">
        <v>55540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3593</v>
      </c>
      <c r="IF19" s="46">
        <v>1551</v>
      </c>
      <c r="IG19" s="46">
        <v>5495</v>
      </c>
      <c r="IH19" s="46">
        <v>112294</v>
      </c>
      <c r="II19" s="46">
        <v>10871</v>
      </c>
      <c r="IJ19" s="46">
        <v>71681</v>
      </c>
      <c r="IK19" s="59">
        <v>0</v>
      </c>
      <c r="IL19" s="52">
        <v>0</v>
      </c>
      <c r="IM19" s="52">
        <v>0</v>
      </c>
      <c r="IN19" s="46">
        <v>45839</v>
      </c>
      <c r="IO19" s="46">
        <v>21366</v>
      </c>
      <c r="IP19" s="46">
        <v>50625</v>
      </c>
    </row>
    <row r="20" spans="1:250" ht="24" customHeight="1" x14ac:dyDescent="0.3">
      <c r="A20" s="44" t="s">
        <v>178</v>
      </c>
      <c r="B20" s="45">
        <v>173</v>
      </c>
      <c r="C20" s="46">
        <v>522627</v>
      </c>
      <c r="D20" s="46">
        <v>6970187</v>
      </c>
      <c r="E20" s="58">
        <v>0</v>
      </c>
      <c r="F20" s="53">
        <v>0</v>
      </c>
      <c r="G20" s="52">
        <v>0</v>
      </c>
      <c r="H20" s="46">
        <v>1</v>
      </c>
      <c r="I20" s="46">
        <v>1529</v>
      </c>
      <c r="J20" s="46">
        <v>10548</v>
      </c>
      <c r="K20" s="46">
        <v>4</v>
      </c>
      <c r="L20" s="46">
        <v>10107</v>
      </c>
      <c r="M20" s="46">
        <v>72832</v>
      </c>
      <c r="N20" s="44" t="s">
        <v>178</v>
      </c>
      <c r="O20" s="45">
        <v>5</v>
      </c>
      <c r="P20" s="46">
        <v>4941</v>
      </c>
      <c r="Q20" s="46">
        <v>35482</v>
      </c>
      <c r="R20" s="46">
        <v>2</v>
      </c>
      <c r="S20" s="46">
        <v>3187</v>
      </c>
      <c r="T20" s="46">
        <v>24077</v>
      </c>
      <c r="U20" s="46">
        <v>1</v>
      </c>
      <c r="V20" s="46">
        <v>110</v>
      </c>
      <c r="W20" s="46">
        <v>934</v>
      </c>
      <c r="X20" s="46">
        <v>28</v>
      </c>
      <c r="Y20" s="46">
        <v>16551</v>
      </c>
      <c r="Z20" s="46">
        <v>125711</v>
      </c>
      <c r="AA20" s="44" t="s">
        <v>178</v>
      </c>
      <c r="AB20" s="60">
        <v>0</v>
      </c>
      <c r="AC20" s="53">
        <v>0</v>
      </c>
      <c r="AD20" s="53">
        <v>0</v>
      </c>
      <c r="AE20" s="46">
        <v>124</v>
      </c>
      <c r="AF20" s="46">
        <v>3373</v>
      </c>
      <c r="AG20" s="46">
        <v>484103</v>
      </c>
      <c r="AH20" s="46">
        <v>6685252</v>
      </c>
      <c r="AI20" s="46">
        <v>3</v>
      </c>
      <c r="AJ20" s="46">
        <v>3</v>
      </c>
      <c r="AK20" s="46">
        <v>1107</v>
      </c>
      <c r="AL20" s="46">
        <v>8209</v>
      </c>
      <c r="AM20" s="58">
        <v>0</v>
      </c>
      <c r="AN20" s="53">
        <v>0</v>
      </c>
      <c r="AO20" s="53">
        <v>0</v>
      </c>
      <c r="AP20" s="47" t="s">
        <v>178</v>
      </c>
      <c r="AQ20" s="46">
        <v>5</v>
      </c>
      <c r="AR20" s="46">
        <v>992</v>
      </c>
      <c r="AS20" s="46">
        <v>7142</v>
      </c>
      <c r="AT20" s="58">
        <v>0</v>
      </c>
      <c r="AU20" s="53">
        <v>0</v>
      </c>
      <c r="AV20" s="53">
        <v>0</v>
      </c>
      <c r="AW20" s="46">
        <v>31</v>
      </c>
      <c r="AX20" s="46">
        <v>44</v>
      </c>
      <c r="AY20" s="46">
        <v>10203</v>
      </c>
      <c r="AZ20" s="46">
        <v>23</v>
      </c>
      <c r="BA20" s="46">
        <v>33</v>
      </c>
      <c r="BB20" s="46">
        <v>3942</v>
      </c>
      <c r="BC20" s="46">
        <v>8</v>
      </c>
      <c r="BD20" s="46">
        <v>11</v>
      </c>
      <c r="BE20" s="46">
        <v>6261</v>
      </c>
      <c r="BF20" s="44" t="s">
        <v>178</v>
      </c>
      <c r="BG20" s="45">
        <v>148</v>
      </c>
      <c r="BH20" s="46">
        <v>419255</v>
      </c>
      <c r="BI20" s="46">
        <v>4518352</v>
      </c>
      <c r="BJ20" s="53">
        <v>0</v>
      </c>
      <c r="BK20" s="53">
        <v>0</v>
      </c>
      <c r="BL20" s="53">
        <v>0</v>
      </c>
      <c r="BM20" s="46">
        <v>1</v>
      </c>
      <c r="BN20" s="46">
        <v>8586</v>
      </c>
      <c r="BO20" s="46">
        <v>79880</v>
      </c>
      <c r="BP20" s="46">
        <v>8</v>
      </c>
      <c r="BQ20" s="46">
        <v>22488</v>
      </c>
      <c r="BR20" s="46">
        <v>154708</v>
      </c>
      <c r="BS20" s="48" t="s">
        <v>178</v>
      </c>
      <c r="BT20" s="45">
        <v>7</v>
      </c>
      <c r="BU20" s="46">
        <v>9888</v>
      </c>
      <c r="BV20" s="46">
        <v>66971</v>
      </c>
      <c r="BW20" s="46">
        <v>1</v>
      </c>
      <c r="BX20" s="46">
        <v>44</v>
      </c>
      <c r="BY20" s="46">
        <v>302</v>
      </c>
      <c r="BZ20" s="46">
        <v>1</v>
      </c>
      <c r="CA20" s="46">
        <v>9969</v>
      </c>
      <c r="CB20" s="46">
        <v>66795</v>
      </c>
      <c r="CC20" s="46">
        <v>17</v>
      </c>
      <c r="CD20" s="46">
        <v>18040</v>
      </c>
      <c r="CE20" s="46">
        <v>188956</v>
      </c>
      <c r="CF20" s="53">
        <v>0</v>
      </c>
      <c r="CG20" s="53">
        <v>0</v>
      </c>
      <c r="CH20" s="53">
        <v>0</v>
      </c>
      <c r="CI20" s="49" t="s">
        <v>178</v>
      </c>
      <c r="CJ20" s="50">
        <v>106</v>
      </c>
      <c r="CK20" s="50">
        <v>2228</v>
      </c>
      <c r="CL20" s="46">
        <v>312363</v>
      </c>
      <c r="CM20" s="46">
        <v>3663216</v>
      </c>
      <c r="CN20" s="46">
        <v>1</v>
      </c>
      <c r="CO20" s="46">
        <v>1</v>
      </c>
      <c r="CP20" s="46">
        <v>214</v>
      </c>
      <c r="CQ20" s="46">
        <v>1475</v>
      </c>
      <c r="CR20" s="55">
        <v>0</v>
      </c>
      <c r="CS20" s="52">
        <v>0</v>
      </c>
      <c r="CT20" s="52">
        <v>0</v>
      </c>
      <c r="CU20" s="46">
        <v>6</v>
      </c>
      <c r="CV20" s="46">
        <v>37663</v>
      </c>
      <c r="CW20" s="46">
        <v>296049</v>
      </c>
      <c r="CX20" s="55">
        <v>0</v>
      </c>
      <c r="CY20" s="52">
        <v>0</v>
      </c>
      <c r="CZ20" s="52">
        <v>0</v>
      </c>
      <c r="DA20" s="49" t="s">
        <v>178</v>
      </c>
      <c r="DB20" s="46">
        <v>148</v>
      </c>
      <c r="DC20" s="46">
        <v>437</v>
      </c>
      <c r="DD20" s="46">
        <v>419255</v>
      </c>
      <c r="DE20" s="46">
        <v>4518352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39</v>
      </c>
      <c r="DO20" s="46">
        <v>81</v>
      </c>
      <c r="DP20" s="46">
        <v>26979</v>
      </c>
      <c r="DQ20" s="46">
        <v>208216</v>
      </c>
      <c r="DR20" s="54" t="s">
        <v>178</v>
      </c>
      <c r="DS20" s="45">
        <v>104</v>
      </c>
      <c r="DT20" s="46">
        <v>343</v>
      </c>
      <c r="DU20" s="46">
        <v>376799</v>
      </c>
      <c r="DV20" s="46">
        <v>4201680</v>
      </c>
      <c r="DW20" s="46">
        <v>5</v>
      </c>
      <c r="DX20" s="46">
        <v>13</v>
      </c>
      <c r="DY20" s="46">
        <v>15477</v>
      </c>
      <c r="DZ20" s="46">
        <v>108456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148</v>
      </c>
      <c r="EK20" s="46">
        <v>437</v>
      </c>
      <c r="EL20" s="46">
        <v>419255</v>
      </c>
      <c r="EM20" s="46">
        <v>18</v>
      </c>
      <c r="EN20" s="46">
        <v>20</v>
      </c>
      <c r="EO20" s="46">
        <v>4760</v>
      </c>
      <c r="EP20" s="46">
        <v>79</v>
      </c>
      <c r="EQ20" s="46">
        <v>269</v>
      </c>
      <c r="ER20" s="46">
        <v>68675</v>
      </c>
      <c r="ES20" s="46">
        <v>42</v>
      </c>
      <c r="ET20" s="46">
        <v>129</v>
      </c>
      <c r="EU20" s="46">
        <v>104140</v>
      </c>
      <c r="EV20" s="46">
        <v>5</v>
      </c>
      <c r="EW20" s="46">
        <v>10</v>
      </c>
      <c r="EX20" s="46">
        <v>56391</v>
      </c>
      <c r="EY20" s="46">
        <v>3</v>
      </c>
      <c r="EZ20" s="46">
        <v>4</v>
      </c>
      <c r="FA20" s="46">
        <v>41243</v>
      </c>
      <c r="FB20" s="46">
        <v>1</v>
      </c>
      <c r="FC20" s="46">
        <v>5</v>
      </c>
      <c r="FD20" s="46">
        <v>144046</v>
      </c>
      <c r="FE20" s="48" t="s">
        <v>178</v>
      </c>
      <c r="FF20" s="45">
        <v>148</v>
      </c>
      <c r="FG20" s="46">
        <v>437</v>
      </c>
      <c r="FH20" s="46">
        <v>419255</v>
      </c>
      <c r="FI20" s="46">
        <v>4518352</v>
      </c>
      <c r="FJ20" s="55">
        <v>0</v>
      </c>
      <c r="FK20" s="55">
        <v>0</v>
      </c>
      <c r="FL20" s="53">
        <v>0</v>
      </c>
      <c r="FM20" s="53">
        <v>0</v>
      </c>
      <c r="FN20" s="46">
        <v>29</v>
      </c>
      <c r="FO20" s="46">
        <v>61</v>
      </c>
      <c r="FP20" s="46">
        <v>21673</v>
      </c>
      <c r="FQ20" s="46">
        <v>170681</v>
      </c>
      <c r="FR20" s="46">
        <v>16</v>
      </c>
      <c r="FS20" s="46">
        <v>20</v>
      </c>
      <c r="FT20" s="46">
        <v>15813</v>
      </c>
      <c r="FU20" s="46">
        <v>108398</v>
      </c>
      <c r="FV20" s="46">
        <v>15</v>
      </c>
      <c r="FW20" s="46">
        <v>28</v>
      </c>
      <c r="FX20" s="46">
        <v>9845</v>
      </c>
      <c r="FY20" s="49" t="s">
        <v>178</v>
      </c>
      <c r="FZ20" s="45">
        <v>68911</v>
      </c>
      <c r="GA20" s="46">
        <v>50</v>
      </c>
      <c r="GB20" s="46">
        <v>194</v>
      </c>
      <c r="GC20" s="46">
        <v>87361</v>
      </c>
      <c r="GD20" s="46">
        <v>606662</v>
      </c>
      <c r="GE20" s="46">
        <v>24</v>
      </c>
      <c r="GF20" s="46">
        <v>74</v>
      </c>
      <c r="GG20" s="46">
        <v>23467</v>
      </c>
      <c r="GH20" s="46">
        <v>175489</v>
      </c>
      <c r="GI20" s="46">
        <v>1</v>
      </c>
      <c r="GJ20" s="46">
        <v>1</v>
      </c>
      <c r="GK20" s="46">
        <v>701</v>
      </c>
      <c r="GL20" s="46">
        <v>6274</v>
      </c>
      <c r="GM20" s="46">
        <v>2</v>
      </c>
      <c r="GN20" s="46">
        <v>25</v>
      </c>
      <c r="GO20" s="46">
        <v>10149</v>
      </c>
      <c r="GP20" s="46">
        <v>83634</v>
      </c>
      <c r="GQ20" s="49" t="s">
        <v>178</v>
      </c>
      <c r="GR20" s="45">
        <v>2</v>
      </c>
      <c r="GS20" s="46">
        <v>15</v>
      </c>
      <c r="GT20" s="46">
        <v>8566</v>
      </c>
      <c r="GU20" s="46">
        <v>72426</v>
      </c>
      <c r="GV20" s="46">
        <v>6</v>
      </c>
      <c r="GW20" s="46">
        <v>11</v>
      </c>
      <c r="GX20" s="46">
        <v>62092</v>
      </c>
      <c r="GY20" s="46">
        <v>690357</v>
      </c>
      <c r="GZ20" s="46">
        <v>2</v>
      </c>
      <c r="HA20" s="46">
        <v>3</v>
      </c>
      <c r="HB20" s="46">
        <v>35542</v>
      </c>
      <c r="HC20" s="46">
        <v>429473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707023</v>
      </c>
      <c r="HJ20" s="46">
        <v>65808</v>
      </c>
      <c r="HK20" s="46">
        <v>419255</v>
      </c>
      <c r="HL20" s="46">
        <v>46284</v>
      </c>
      <c r="HM20" s="46">
        <v>21599</v>
      </c>
      <c r="HN20" s="46">
        <v>126027</v>
      </c>
      <c r="HO20" s="46">
        <v>33282</v>
      </c>
      <c r="HP20" s="46">
        <v>15355</v>
      </c>
      <c r="HQ20" s="46">
        <v>167734</v>
      </c>
      <c r="HR20" s="52">
        <v>0</v>
      </c>
      <c r="HS20" s="52">
        <v>0</v>
      </c>
      <c r="HT20" s="52">
        <v>0</v>
      </c>
      <c r="HU20" s="46">
        <v>3699</v>
      </c>
      <c r="HV20" s="46">
        <v>941</v>
      </c>
      <c r="HW20" s="46">
        <v>3015</v>
      </c>
      <c r="HX20" s="57" t="s">
        <v>178</v>
      </c>
      <c r="HY20" s="45">
        <v>72306</v>
      </c>
      <c r="HZ20" s="46">
        <v>5804</v>
      </c>
      <c r="IA20" s="46">
        <v>24414</v>
      </c>
      <c r="IB20" s="59">
        <v>0</v>
      </c>
      <c r="IC20" s="52">
        <v>0</v>
      </c>
      <c r="ID20" s="52">
        <v>0</v>
      </c>
      <c r="IE20" s="46">
        <v>20519</v>
      </c>
      <c r="IF20" s="46">
        <v>4573</v>
      </c>
      <c r="IG20" s="46">
        <v>17501</v>
      </c>
      <c r="IH20" s="46">
        <v>17514</v>
      </c>
      <c r="II20" s="46">
        <v>6080</v>
      </c>
      <c r="IJ20" s="46">
        <v>29074</v>
      </c>
      <c r="IK20" s="59">
        <v>0</v>
      </c>
      <c r="IL20" s="52">
        <v>0</v>
      </c>
      <c r="IM20" s="52">
        <v>0</v>
      </c>
      <c r="IN20" s="46">
        <v>513419</v>
      </c>
      <c r="IO20" s="46">
        <v>11456</v>
      </c>
      <c r="IP20" s="46">
        <v>51490</v>
      </c>
    </row>
    <row r="21" spans="1:250" ht="24" customHeight="1" x14ac:dyDescent="0.3">
      <c r="A21" s="44" t="s">
        <v>179</v>
      </c>
      <c r="B21" s="45">
        <v>143</v>
      </c>
      <c r="C21" s="46">
        <v>371199</v>
      </c>
      <c r="D21" s="46">
        <v>3525542</v>
      </c>
      <c r="E21" s="58">
        <v>0</v>
      </c>
      <c r="F21" s="53">
        <v>0</v>
      </c>
      <c r="G21" s="52">
        <v>0</v>
      </c>
      <c r="H21" s="46">
        <v>2</v>
      </c>
      <c r="I21" s="46">
        <v>2223</v>
      </c>
      <c r="J21" s="46">
        <v>16005</v>
      </c>
      <c r="K21" s="46">
        <v>16</v>
      </c>
      <c r="L21" s="46">
        <v>141466</v>
      </c>
      <c r="M21" s="46">
        <v>1034670</v>
      </c>
      <c r="N21" s="44" t="s">
        <v>179</v>
      </c>
      <c r="O21" s="45">
        <v>5</v>
      </c>
      <c r="P21" s="46">
        <v>7034</v>
      </c>
      <c r="Q21" s="46">
        <v>56375</v>
      </c>
      <c r="R21" s="46">
        <v>1</v>
      </c>
      <c r="S21" s="46">
        <v>282</v>
      </c>
      <c r="T21" s="46">
        <v>2027</v>
      </c>
      <c r="U21" s="58">
        <v>0</v>
      </c>
      <c r="V21" s="52">
        <v>0</v>
      </c>
      <c r="W21" s="52">
        <v>0</v>
      </c>
      <c r="X21" s="46">
        <v>20</v>
      </c>
      <c r="Y21" s="46">
        <v>6425</v>
      </c>
      <c r="Z21" s="46">
        <v>49574</v>
      </c>
      <c r="AA21" s="44" t="s">
        <v>179</v>
      </c>
      <c r="AB21" s="45">
        <v>2</v>
      </c>
      <c r="AC21" s="46">
        <v>12414</v>
      </c>
      <c r="AD21" s="46">
        <v>89379</v>
      </c>
      <c r="AE21" s="46">
        <v>91</v>
      </c>
      <c r="AF21" s="46">
        <v>1506</v>
      </c>
      <c r="AG21" s="46">
        <v>196674</v>
      </c>
      <c r="AH21" s="46">
        <v>2247005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46">
        <v>6</v>
      </c>
      <c r="AR21" s="46">
        <v>4681</v>
      </c>
      <c r="AS21" s="46">
        <v>30507</v>
      </c>
      <c r="AT21" s="46">
        <v>3</v>
      </c>
      <c r="AU21" s="46">
        <v>4478</v>
      </c>
      <c r="AV21" s="46">
        <v>28616</v>
      </c>
      <c r="AW21" s="46">
        <v>32</v>
      </c>
      <c r="AX21" s="46">
        <v>36</v>
      </c>
      <c r="AY21" s="46">
        <v>28256</v>
      </c>
      <c r="AZ21" s="46">
        <v>16</v>
      </c>
      <c r="BA21" s="46">
        <v>20</v>
      </c>
      <c r="BB21" s="46">
        <v>2815</v>
      </c>
      <c r="BC21" s="46">
        <v>16</v>
      </c>
      <c r="BD21" s="46">
        <v>16</v>
      </c>
      <c r="BE21" s="46">
        <v>25441</v>
      </c>
      <c r="BF21" s="44" t="s">
        <v>179</v>
      </c>
      <c r="BG21" s="45">
        <v>165</v>
      </c>
      <c r="BH21" s="46">
        <v>777921</v>
      </c>
      <c r="BI21" s="46">
        <v>9654273</v>
      </c>
      <c r="BJ21" s="53">
        <v>0</v>
      </c>
      <c r="BK21" s="53">
        <v>0</v>
      </c>
      <c r="BL21" s="53">
        <v>0</v>
      </c>
      <c r="BM21" s="46">
        <v>4</v>
      </c>
      <c r="BN21" s="46">
        <v>7286</v>
      </c>
      <c r="BO21" s="46">
        <v>50650</v>
      </c>
      <c r="BP21" s="46">
        <v>5</v>
      </c>
      <c r="BQ21" s="46">
        <v>17119</v>
      </c>
      <c r="BR21" s="46">
        <v>117367</v>
      </c>
      <c r="BS21" s="48" t="s">
        <v>179</v>
      </c>
      <c r="BT21" s="45">
        <v>4</v>
      </c>
      <c r="BU21" s="46">
        <v>2818</v>
      </c>
      <c r="BV21" s="46">
        <v>20619</v>
      </c>
      <c r="BW21" s="46">
        <v>1</v>
      </c>
      <c r="BX21" s="46">
        <v>1016</v>
      </c>
      <c r="BY21" s="46">
        <v>6797</v>
      </c>
      <c r="BZ21" s="53">
        <v>0</v>
      </c>
      <c r="CA21" s="53">
        <v>0</v>
      </c>
      <c r="CB21" s="53">
        <v>0</v>
      </c>
      <c r="CC21" s="46">
        <v>18</v>
      </c>
      <c r="CD21" s="46">
        <v>12961</v>
      </c>
      <c r="CE21" s="46">
        <v>131014</v>
      </c>
      <c r="CF21" s="46">
        <v>2</v>
      </c>
      <c r="CG21" s="46">
        <v>4545</v>
      </c>
      <c r="CH21" s="46">
        <v>35816</v>
      </c>
      <c r="CI21" s="49" t="s">
        <v>179</v>
      </c>
      <c r="CJ21" s="50">
        <v>123</v>
      </c>
      <c r="CK21" s="50">
        <v>5436</v>
      </c>
      <c r="CL21" s="46">
        <v>725838</v>
      </c>
      <c r="CM21" s="46">
        <v>9248631</v>
      </c>
      <c r="CN21" s="46">
        <v>2</v>
      </c>
      <c r="CO21" s="46">
        <v>2</v>
      </c>
      <c r="CP21" s="46">
        <v>704</v>
      </c>
      <c r="CQ21" s="46">
        <v>5007</v>
      </c>
      <c r="CR21" s="55">
        <v>0</v>
      </c>
      <c r="CS21" s="52">
        <v>0</v>
      </c>
      <c r="CT21" s="52">
        <v>0</v>
      </c>
      <c r="CU21" s="46">
        <v>6</v>
      </c>
      <c r="CV21" s="46">
        <v>5634</v>
      </c>
      <c r="CW21" s="46">
        <v>38372</v>
      </c>
      <c r="CX21" s="46">
        <v>3</v>
      </c>
      <c r="CY21" s="46">
        <v>1071</v>
      </c>
      <c r="CZ21" s="46">
        <v>7353</v>
      </c>
      <c r="DA21" s="49" t="s">
        <v>179</v>
      </c>
      <c r="DB21" s="46">
        <v>165</v>
      </c>
      <c r="DC21" s="46">
        <v>305</v>
      </c>
      <c r="DD21" s="46">
        <v>777921</v>
      </c>
      <c r="DE21" s="46">
        <v>9654273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33</v>
      </c>
      <c r="DO21" s="46">
        <v>47</v>
      </c>
      <c r="DP21" s="46">
        <v>28630</v>
      </c>
      <c r="DQ21" s="46">
        <v>199377</v>
      </c>
      <c r="DR21" s="54" t="s">
        <v>179</v>
      </c>
      <c r="DS21" s="45">
        <v>129</v>
      </c>
      <c r="DT21" s="46">
        <v>254</v>
      </c>
      <c r="DU21" s="46">
        <v>691088</v>
      </c>
      <c r="DV21" s="46">
        <v>8618938</v>
      </c>
      <c r="DW21" s="46">
        <v>3</v>
      </c>
      <c r="DX21" s="46">
        <v>4</v>
      </c>
      <c r="DY21" s="46">
        <v>58203</v>
      </c>
      <c r="DZ21" s="46">
        <v>835958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165</v>
      </c>
      <c r="EK21" s="46">
        <v>305</v>
      </c>
      <c r="EL21" s="46">
        <v>777921</v>
      </c>
      <c r="EM21" s="46">
        <v>14</v>
      </c>
      <c r="EN21" s="46">
        <v>19</v>
      </c>
      <c r="EO21" s="46">
        <v>3570</v>
      </c>
      <c r="EP21" s="46">
        <v>86</v>
      </c>
      <c r="EQ21" s="46">
        <v>169</v>
      </c>
      <c r="ER21" s="46">
        <v>44520</v>
      </c>
      <c r="ES21" s="46">
        <v>44</v>
      </c>
      <c r="ET21" s="46">
        <v>74</v>
      </c>
      <c r="EU21" s="46">
        <v>55238</v>
      </c>
      <c r="EV21" s="46">
        <v>7</v>
      </c>
      <c r="EW21" s="46">
        <v>11</v>
      </c>
      <c r="EX21" s="46">
        <v>42524</v>
      </c>
      <c r="EY21" s="46">
        <v>10</v>
      </c>
      <c r="EZ21" s="46">
        <v>26</v>
      </c>
      <c r="FA21" s="46">
        <v>230481</v>
      </c>
      <c r="FB21" s="46">
        <v>4</v>
      </c>
      <c r="FC21" s="46">
        <v>6</v>
      </c>
      <c r="FD21" s="46">
        <v>401588</v>
      </c>
      <c r="FE21" s="48" t="s">
        <v>179</v>
      </c>
      <c r="FF21" s="45">
        <v>165</v>
      </c>
      <c r="FG21" s="46">
        <v>305</v>
      </c>
      <c r="FH21" s="46">
        <v>777921</v>
      </c>
      <c r="FI21" s="46">
        <v>9654273</v>
      </c>
      <c r="FJ21" s="55">
        <v>0</v>
      </c>
      <c r="FK21" s="55">
        <v>0</v>
      </c>
      <c r="FL21" s="53">
        <v>0</v>
      </c>
      <c r="FM21" s="53">
        <v>0</v>
      </c>
      <c r="FN21" s="46">
        <v>24</v>
      </c>
      <c r="FO21" s="46">
        <v>33</v>
      </c>
      <c r="FP21" s="46">
        <v>6477</v>
      </c>
      <c r="FQ21" s="46">
        <v>43433</v>
      </c>
      <c r="FR21" s="46">
        <v>13</v>
      </c>
      <c r="FS21" s="46">
        <v>19</v>
      </c>
      <c r="FT21" s="46">
        <v>16295</v>
      </c>
      <c r="FU21" s="46">
        <v>114048</v>
      </c>
      <c r="FV21" s="46">
        <v>26</v>
      </c>
      <c r="FW21" s="46">
        <v>48</v>
      </c>
      <c r="FX21" s="46">
        <v>14836</v>
      </c>
      <c r="FY21" s="49" t="s">
        <v>179</v>
      </c>
      <c r="FZ21" s="45">
        <v>106147</v>
      </c>
      <c r="GA21" s="46">
        <v>45</v>
      </c>
      <c r="GB21" s="46">
        <v>115</v>
      </c>
      <c r="GC21" s="46">
        <v>29767</v>
      </c>
      <c r="GD21" s="46">
        <v>209494</v>
      </c>
      <c r="GE21" s="46">
        <v>33</v>
      </c>
      <c r="GF21" s="46">
        <v>37</v>
      </c>
      <c r="GG21" s="46">
        <v>28300</v>
      </c>
      <c r="GH21" s="46">
        <v>201703</v>
      </c>
      <c r="GI21" s="46">
        <v>1</v>
      </c>
      <c r="GJ21" s="46">
        <v>1</v>
      </c>
      <c r="GK21" s="46">
        <v>1679</v>
      </c>
      <c r="GL21" s="46">
        <v>14578</v>
      </c>
      <c r="GM21" s="46">
        <v>3</v>
      </c>
      <c r="GN21" s="46">
        <v>10</v>
      </c>
      <c r="GO21" s="46">
        <v>9547</v>
      </c>
      <c r="GP21" s="46">
        <v>83124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46">
        <v>7</v>
      </c>
      <c r="GW21" s="46">
        <v>11</v>
      </c>
      <c r="GX21" s="46">
        <v>49997</v>
      </c>
      <c r="GY21" s="46">
        <v>559376</v>
      </c>
      <c r="GZ21" s="46">
        <v>9</v>
      </c>
      <c r="HA21" s="46">
        <v>25</v>
      </c>
      <c r="HB21" s="46">
        <v>219435</v>
      </c>
      <c r="HC21" s="46">
        <v>2661908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290294</v>
      </c>
      <c r="HJ21" s="46">
        <v>69242</v>
      </c>
      <c r="HK21" s="46">
        <v>777921</v>
      </c>
      <c r="HL21" s="46">
        <v>82041</v>
      </c>
      <c r="HM21" s="46">
        <v>32294</v>
      </c>
      <c r="HN21" s="46">
        <v>281297</v>
      </c>
      <c r="HO21" s="46">
        <v>44246</v>
      </c>
      <c r="HP21" s="46">
        <v>22908</v>
      </c>
      <c r="HQ21" s="46">
        <v>460006</v>
      </c>
      <c r="HR21" s="52">
        <v>0</v>
      </c>
      <c r="HS21" s="52">
        <v>0</v>
      </c>
      <c r="HT21" s="52">
        <v>0</v>
      </c>
      <c r="HU21" s="46">
        <v>97774</v>
      </c>
      <c r="HV21" s="46">
        <v>1283</v>
      </c>
      <c r="HW21" s="46">
        <v>4460</v>
      </c>
      <c r="HX21" s="57" t="s">
        <v>179</v>
      </c>
      <c r="HY21" s="45">
        <v>33152</v>
      </c>
      <c r="HZ21" s="46">
        <v>725</v>
      </c>
      <c r="IA21" s="46">
        <v>1983</v>
      </c>
      <c r="IB21" s="59">
        <v>0</v>
      </c>
      <c r="IC21" s="52">
        <v>0</v>
      </c>
      <c r="ID21" s="52">
        <v>0</v>
      </c>
      <c r="IE21" s="46">
        <v>2325</v>
      </c>
      <c r="IF21" s="46">
        <v>786</v>
      </c>
      <c r="IG21" s="46">
        <v>1099</v>
      </c>
      <c r="IH21" s="46">
        <v>8065</v>
      </c>
      <c r="II21" s="46">
        <v>4880</v>
      </c>
      <c r="IJ21" s="46">
        <v>9390</v>
      </c>
      <c r="IK21" s="59">
        <v>0</v>
      </c>
      <c r="IL21" s="52">
        <v>0</v>
      </c>
      <c r="IM21" s="52">
        <v>0</v>
      </c>
      <c r="IN21" s="46">
        <v>22691</v>
      </c>
      <c r="IO21" s="46">
        <v>6366</v>
      </c>
      <c r="IP21" s="46">
        <v>19686</v>
      </c>
    </row>
    <row r="22" spans="1:250" ht="24" customHeight="1" x14ac:dyDescent="0.3">
      <c r="A22" s="44" t="s">
        <v>180</v>
      </c>
      <c r="B22" s="45">
        <v>456</v>
      </c>
      <c r="C22" s="46">
        <v>1321273</v>
      </c>
      <c r="D22" s="46">
        <v>15531764</v>
      </c>
      <c r="E22" s="58">
        <v>0</v>
      </c>
      <c r="F22" s="53">
        <v>0</v>
      </c>
      <c r="G22" s="52">
        <v>0</v>
      </c>
      <c r="H22" s="46">
        <v>2</v>
      </c>
      <c r="I22" s="46">
        <v>40782</v>
      </c>
      <c r="J22" s="46">
        <v>354940</v>
      </c>
      <c r="K22" s="46">
        <v>46</v>
      </c>
      <c r="L22" s="46">
        <v>132390</v>
      </c>
      <c r="M22" s="46">
        <v>976906</v>
      </c>
      <c r="N22" s="44" t="s">
        <v>180</v>
      </c>
      <c r="O22" s="45">
        <v>9</v>
      </c>
      <c r="P22" s="46">
        <v>40616</v>
      </c>
      <c r="Q22" s="46">
        <v>433161</v>
      </c>
      <c r="R22" s="46">
        <v>1</v>
      </c>
      <c r="S22" s="46">
        <v>1125</v>
      </c>
      <c r="T22" s="46">
        <v>8101</v>
      </c>
      <c r="U22" s="46">
        <v>2</v>
      </c>
      <c r="V22" s="46">
        <v>3576</v>
      </c>
      <c r="W22" s="46">
        <v>26015</v>
      </c>
      <c r="X22" s="46">
        <v>81</v>
      </c>
      <c r="Y22" s="46">
        <v>67218</v>
      </c>
      <c r="Z22" s="46">
        <v>518474</v>
      </c>
      <c r="AA22" s="44" t="s">
        <v>180</v>
      </c>
      <c r="AB22" s="45">
        <v>1</v>
      </c>
      <c r="AC22" s="46">
        <v>2823</v>
      </c>
      <c r="AD22" s="46">
        <v>20325</v>
      </c>
      <c r="AE22" s="46">
        <v>301</v>
      </c>
      <c r="AF22" s="46">
        <v>6679</v>
      </c>
      <c r="AG22" s="46">
        <v>1011005</v>
      </c>
      <c r="AH22" s="46">
        <v>13037188</v>
      </c>
      <c r="AI22" s="46">
        <v>4</v>
      </c>
      <c r="AJ22" s="46">
        <v>4</v>
      </c>
      <c r="AK22" s="46">
        <v>972</v>
      </c>
      <c r="AL22" s="46">
        <v>7233</v>
      </c>
      <c r="AM22" s="58">
        <v>0</v>
      </c>
      <c r="AN22" s="46">
        <v>192</v>
      </c>
      <c r="AO22" s="46">
        <v>1380</v>
      </c>
      <c r="AP22" s="47" t="s">
        <v>180</v>
      </c>
      <c r="AQ22" s="46">
        <v>8</v>
      </c>
      <c r="AR22" s="46">
        <v>20574</v>
      </c>
      <c r="AS22" s="46">
        <v>148041</v>
      </c>
      <c r="AT22" s="46">
        <v>7</v>
      </c>
      <c r="AU22" s="46">
        <v>20550</v>
      </c>
      <c r="AV22" s="46">
        <v>147973</v>
      </c>
      <c r="AW22" s="46">
        <v>88</v>
      </c>
      <c r="AX22" s="46">
        <v>113</v>
      </c>
      <c r="AY22" s="46">
        <v>31305</v>
      </c>
      <c r="AZ22" s="46">
        <v>53</v>
      </c>
      <c r="BA22" s="46">
        <v>69</v>
      </c>
      <c r="BB22" s="46">
        <v>8384</v>
      </c>
      <c r="BC22" s="46">
        <v>35</v>
      </c>
      <c r="BD22" s="46">
        <v>44</v>
      </c>
      <c r="BE22" s="46">
        <v>22921</v>
      </c>
      <c r="BF22" s="44" t="s">
        <v>180</v>
      </c>
      <c r="BG22" s="45">
        <v>425</v>
      </c>
      <c r="BH22" s="46">
        <v>1628197</v>
      </c>
      <c r="BI22" s="46">
        <v>16331629</v>
      </c>
      <c r="BJ22" s="53">
        <v>0</v>
      </c>
      <c r="BK22" s="53">
        <v>0</v>
      </c>
      <c r="BL22" s="53">
        <v>0</v>
      </c>
      <c r="BM22" s="46">
        <v>8</v>
      </c>
      <c r="BN22" s="46">
        <v>184093</v>
      </c>
      <c r="BO22" s="46">
        <v>1463002</v>
      </c>
      <c r="BP22" s="46">
        <v>29</v>
      </c>
      <c r="BQ22" s="46">
        <v>247618</v>
      </c>
      <c r="BR22" s="46">
        <v>1890967</v>
      </c>
      <c r="BS22" s="48" t="s">
        <v>180</v>
      </c>
      <c r="BT22" s="45">
        <v>16</v>
      </c>
      <c r="BU22" s="46">
        <v>62581</v>
      </c>
      <c r="BV22" s="46">
        <v>441939</v>
      </c>
      <c r="BW22" s="53">
        <v>0</v>
      </c>
      <c r="BX22" s="53">
        <v>0</v>
      </c>
      <c r="BY22" s="53">
        <v>0</v>
      </c>
      <c r="BZ22" s="46">
        <v>7</v>
      </c>
      <c r="CA22" s="46">
        <v>234322</v>
      </c>
      <c r="CB22" s="46">
        <v>2268958</v>
      </c>
      <c r="CC22" s="46">
        <v>59</v>
      </c>
      <c r="CD22" s="46">
        <v>67878</v>
      </c>
      <c r="CE22" s="46">
        <v>658436</v>
      </c>
      <c r="CF22" s="46">
        <v>1</v>
      </c>
      <c r="CG22" s="46">
        <v>996</v>
      </c>
      <c r="CH22" s="46">
        <v>7242</v>
      </c>
      <c r="CI22" s="49" t="s">
        <v>180</v>
      </c>
      <c r="CJ22" s="50">
        <v>298</v>
      </c>
      <c r="CK22" s="50">
        <v>5306</v>
      </c>
      <c r="CL22" s="46">
        <v>822131</v>
      </c>
      <c r="CM22" s="46">
        <v>9539375</v>
      </c>
      <c r="CN22" s="46">
        <v>3</v>
      </c>
      <c r="CO22" s="46">
        <v>3</v>
      </c>
      <c r="CP22" s="46">
        <v>813</v>
      </c>
      <c r="CQ22" s="46">
        <v>5935</v>
      </c>
      <c r="CR22" s="46">
        <v>2</v>
      </c>
      <c r="CS22" s="46">
        <v>3865</v>
      </c>
      <c r="CT22" s="46">
        <v>28510</v>
      </c>
      <c r="CU22" s="46">
        <v>2</v>
      </c>
      <c r="CV22" s="46">
        <v>3900</v>
      </c>
      <c r="CW22" s="46">
        <v>27265</v>
      </c>
      <c r="CX22" s="46">
        <v>2</v>
      </c>
      <c r="CY22" s="46">
        <v>3900</v>
      </c>
      <c r="CZ22" s="46">
        <v>27265</v>
      </c>
      <c r="DA22" s="49" t="s">
        <v>180</v>
      </c>
      <c r="DB22" s="46">
        <v>425</v>
      </c>
      <c r="DC22" s="46">
        <v>849</v>
      </c>
      <c r="DD22" s="46">
        <v>1628197</v>
      </c>
      <c r="DE22" s="46">
        <v>16331629</v>
      </c>
      <c r="DF22" s="46">
        <v>1</v>
      </c>
      <c r="DG22" s="46">
        <v>1</v>
      </c>
      <c r="DH22" s="46">
        <v>1091</v>
      </c>
      <c r="DI22" s="52">
        <v>0</v>
      </c>
      <c r="DJ22" s="51">
        <v>0</v>
      </c>
      <c r="DK22" s="51">
        <v>0</v>
      </c>
      <c r="DL22" s="52">
        <v>0</v>
      </c>
      <c r="DM22" s="53">
        <v>0</v>
      </c>
      <c r="DN22" s="46">
        <v>99</v>
      </c>
      <c r="DO22" s="46">
        <v>136</v>
      </c>
      <c r="DP22" s="46">
        <v>178192</v>
      </c>
      <c r="DQ22" s="46">
        <v>1426136</v>
      </c>
      <c r="DR22" s="54" t="s">
        <v>180</v>
      </c>
      <c r="DS22" s="45">
        <v>314</v>
      </c>
      <c r="DT22" s="46">
        <v>700</v>
      </c>
      <c r="DU22" s="46">
        <v>1350377</v>
      </c>
      <c r="DV22" s="46">
        <v>13572194</v>
      </c>
      <c r="DW22" s="46">
        <v>11</v>
      </c>
      <c r="DX22" s="46">
        <v>12</v>
      </c>
      <c r="DY22" s="46">
        <v>98537</v>
      </c>
      <c r="DZ22" s="46">
        <v>1333299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425</v>
      </c>
      <c r="EK22" s="46">
        <v>849</v>
      </c>
      <c r="EL22" s="46">
        <v>1628197</v>
      </c>
      <c r="EM22" s="46">
        <v>31</v>
      </c>
      <c r="EN22" s="46">
        <v>41</v>
      </c>
      <c r="EO22" s="46">
        <v>11713</v>
      </c>
      <c r="EP22" s="46">
        <v>218</v>
      </c>
      <c r="EQ22" s="46">
        <v>478</v>
      </c>
      <c r="ER22" s="46">
        <v>130792</v>
      </c>
      <c r="ES22" s="46">
        <v>130</v>
      </c>
      <c r="ET22" s="46">
        <v>233</v>
      </c>
      <c r="EU22" s="46">
        <v>216893</v>
      </c>
      <c r="EV22" s="46">
        <v>18</v>
      </c>
      <c r="EW22" s="46">
        <v>39</v>
      </c>
      <c r="EX22" s="46">
        <v>274254</v>
      </c>
      <c r="EY22" s="46">
        <v>18</v>
      </c>
      <c r="EZ22" s="46">
        <v>37</v>
      </c>
      <c r="FA22" s="46">
        <v>727874</v>
      </c>
      <c r="FB22" s="46">
        <v>10</v>
      </c>
      <c r="FC22" s="46">
        <v>21</v>
      </c>
      <c r="FD22" s="46">
        <v>266671</v>
      </c>
      <c r="FE22" s="48" t="s">
        <v>180</v>
      </c>
      <c r="FF22" s="45">
        <v>425</v>
      </c>
      <c r="FG22" s="46">
        <v>849</v>
      </c>
      <c r="FH22" s="46">
        <v>1628197</v>
      </c>
      <c r="FI22" s="46">
        <v>16331629</v>
      </c>
      <c r="FJ22" s="55">
        <v>0</v>
      </c>
      <c r="FK22" s="55">
        <v>0</v>
      </c>
      <c r="FL22" s="53">
        <v>0</v>
      </c>
      <c r="FM22" s="53">
        <v>0</v>
      </c>
      <c r="FN22" s="46">
        <v>56</v>
      </c>
      <c r="FO22" s="46">
        <v>73</v>
      </c>
      <c r="FP22" s="46">
        <v>81598</v>
      </c>
      <c r="FQ22" s="46">
        <v>584270</v>
      </c>
      <c r="FR22" s="46">
        <v>41</v>
      </c>
      <c r="FS22" s="46">
        <v>50</v>
      </c>
      <c r="FT22" s="46">
        <v>22373</v>
      </c>
      <c r="FU22" s="46">
        <v>145116</v>
      </c>
      <c r="FV22" s="46">
        <v>58</v>
      </c>
      <c r="FW22" s="46">
        <v>101</v>
      </c>
      <c r="FX22" s="46">
        <v>48421</v>
      </c>
      <c r="FY22" s="49" t="s">
        <v>180</v>
      </c>
      <c r="FZ22" s="45">
        <v>338180</v>
      </c>
      <c r="GA22" s="46">
        <v>133</v>
      </c>
      <c r="GB22" s="46">
        <v>366</v>
      </c>
      <c r="GC22" s="46">
        <v>149172</v>
      </c>
      <c r="GD22" s="46">
        <v>1061733</v>
      </c>
      <c r="GE22" s="46">
        <v>79</v>
      </c>
      <c r="GF22" s="46">
        <v>150</v>
      </c>
      <c r="GG22" s="46">
        <v>95549</v>
      </c>
      <c r="GH22" s="46">
        <v>687019</v>
      </c>
      <c r="GI22" s="46">
        <v>10</v>
      </c>
      <c r="GJ22" s="46">
        <v>10</v>
      </c>
      <c r="GK22" s="46">
        <v>15332</v>
      </c>
      <c r="GL22" s="46">
        <v>125469</v>
      </c>
      <c r="GM22" s="46">
        <v>5</v>
      </c>
      <c r="GN22" s="46">
        <v>5</v>
      </c>
      <c r="GO22" s="46">
        <v>184848</v>
      </c>
      <c r="GP22" s="46">
        <v>1458494</v>
      </c>
      <c r="GQ22" s="49" t="s">
        <v>180</v>
      </c>
      <c r="GR22" s="45">
        <v>1</v>
      </c>
      <c r="GS22" s="46">
        <v>3</v>
      </c>
      <c r="GT22" s="46">
        <v>125967</v>
      </c>
      <c r="GU22" s="46">
        <v>1029698</v>
      </c>
      <c r="GV22" s="46">
        <v>18</v>
      </c>
      <c r="GW22" s="46">
        <v>38</v>
      </c>
      <c r="GX22" s="46">
        <v>334353</v>
      </c>
      <c r="GY22" s="46">
        <v>3530331</v>
      </c>
      <c r="GZ22" s="46">
        <v>14</v>
      </c>
      <c r="HA22" s="46">
        <v>32</v>
      </c>
      <c r="HB22" s="46">
        <v>303913</v>
      </c>
      <c r="HC22" s="46">
        <v>3620101</v>
      </c>
      <c r="HD22" s="46">
        <v>3</v>
      </c>
      <c r="HE22" s="46">
        <v>3</v>
      </c>
      <c r="HF22" s="46">
        <v>59309</v>
      </c>
      <c r="HG22" s="46">
        <v>820451</v>
      </c>
      <c r="HH22" s="56" t="s">
        <v>180</v>
      </c>
      <c r="HI22" s="46">
        <v>3804455</v>
      </c>
      <c r="HJ22" s="46">
        <v>262037</v>
      </c>
      <c r="HK22" s="46">
        <v>1628197</v>
      </c>
      <c r="HL22" s="46">
        <v>178416</v>
      </c>
      <c r="HM22" s="46">
        <v>69485</v>
      </c>
      <c r="HN22" s="46">
        <v>567187</v>
      </c>
      <c r="HO22" s="46">
        <v>32137</v>
      </c>
      <c r="HP22" s="46">
        <v>15169</v>
      </c>
      <c r="HQ22" s="46">
        <v>251490</v>
      </c>
      <c r="HR22" s="52">
        <v>0</v>
      </c>
      <c r="HS22" s="52">
        <v>0</v>
      </c>
      <c r="HT22" s="52">
        <v>0</v>
      </c>
      <c r="HU22" s="46">
        <v>10056</v>
      </c>
      <c r="HV22" s="46">
        <v>934</v>
      </c>
      <c r="HW22" s="46">
        <v>23770</v>
      </c>
      <c r="HX22" s="57" t="s">
        <v>180</v>
      </c>
      <c r="HY22" s="45">
        <v>249205</v>
      </c>
      <c r="HZ22" s="46">
        <v>7531</v>
      </c>
      <c r="IA22" s="46">
        <v>25486</v>
      </c>
      <c r="IB22" s="59">
        <v>0</v>
      </c>
      <c r="IC22" s="52">
        <v>0</v>
      </c>
      <c r="ID22" s="52">
        <v>0</v>
      </c>
      <c r="IE22" s="46">
        <v>16599</v>
      </c>
      <c r="IF22" s="46">
        <v>7074</v>
      </c>
      <c r="IG22" s="46">
        <v>20337</v>
      </c>
      <c r="IH22" s="46">
        <v>320583</v>
      </c>
      <c r="II22" s="46">
        <v>66845</v>
      </c>
      <c r="IJ22" s="46">
        <v>551061</v>
      </c>
      <c r="IK22" s="59">
        <v>0</v>
      </c>
      <c r="IL22" s="52">
        <v>0</v>
      </c>
      <c r="IM22" s="52">
        <v>0</v>
      </c>
      <c r="IN22" s="46">
        <v>2997459</v>
      </c>
      <c r="IO22" s="46">
        <v>94999</v>
      </c>
      <c r="IP22" s="46">
        <v>188866</v>
      </c>
    </row>
    <row r="23" spans="1:250" ht="24" customHeight="1" x14ac:dyDescent="0.3">
      <c r="A23" s="44" t="s">
        <v>181</v>
      </c>
      <c r="B23" s="45">
        <v>175</v>
      </c>
      <c r="C23" s="46">
        <v>294727</v>
      </c>
      <c r="D23" s="46">
        <v>2914297</v>
      </c>
      <c r="E23" s="58">
        <v>0</v>
      </c>
      <c r="F23" s="53">
        <v>0</v>
      </c>
      <c r="G23" s="52">
        <v>0</v>
      </c>
      <c r="H23" s="46">
        <v>2</v>
      </c>
      <c r="I23" s="46">
        <v>40782</v>
      </c>
      <c r="J23" s="46">
        <v>354940</v>
      </c>
      <c r="K23" s="46">
        <v>15</v>
      </c>
      <c r="L23" s="46">
        <v>50378</v>
      </c>
      <c r="M23" s="46">
        <v>357319</v>
      </c>
      <c r="N23" s="44" t="s">
        <v>181</v>
      </c>
      <c r="O23" s="45">
        <v>3</v>
      </c>
      <c r="P23" s="46">
        <v>24079</v>
      </c>
      <c r="Q23" s="46">
        <v>314092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30</v>
      </c>
      <c r="Y23" s="46">
        <v>10974</v>
      </c>
      <c r="Z23" s="46">
        <v>82939</v>
      </c>
      <c r="AA23" s="44" t="s">
        <v>181</v>
      </c>
      <c r="AB23" s="60">
        <v>0</v>
      </c>
      <c r="AC23" s="53">
        <v>0</v>
      </c>
      <c r="AD23" s="53">
        <v>0</v>
      </c>
      <c r="AE23" s="46">
        <v>124</v>
      </c>
      <c r="AF23" s="46">
        <v>1078</v>
      </c>
      <c r="AG23" s="46">
        <v>164003</v>
      </c>
      <c r="AH23" s="46">
        <v>1772525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46">
        <v>1</v>
      </c>
      <c r="AR23" s="46">
        <v>4511</v>
      </c>
      <c r="AS23" s="46">
        <v>32482</v>
      </c>
      <c r="AT23" s="46">
        <v>1</v>
      </c>
      <c r="AU23" s="46">
        <v>4511</v>
      </c>
      <c r="AV23" s="46">
        <v>32482</v>
      </c>
      <c r="AW23" s="46">
        <v>35</v>
      </c>
      <c r="AX23" s="46">
        <v>50</v>
      </c>
      <c r="AY23" s="46">
        <v>10736</v>
      </c>
      <c r="AZ23" s="46">
        <v>25</v>
      </c>
      <c r="BA23" s="46">
        <v>39</v>
      </c>
      <c r="BB23" s="46">
        <v>5517</v>
      </c>
      <c r="BC23" s="46">
        <v>10</v>
      </c>
      <c r="BD23" s="46">
        <v>11</v>
      </c>
      <c r="BE23" s="46">
        <v>5219</v>
      </c>
      <c r="BF23" s="44" t="s">
        <v>181</v>
      </c>
      <c r="BG23" s="45">
        <v>136</v>
      </c>
      <c r="BH23" s="46">
        <v>529674</v>
      </c>
      <c r="BI23" s="46">
        <v>4792141</v>
      </c>
      <c r="BJ23" s="53">
        <v>0</v>
      </c>
      <c r="BK23" s="53">
        <v>0</v>
      </c>
      <c r="BL23" s="53">
        <v>0</v>
      </c>
      <c r="BM23" s="46">
        <v>2</v>
      </c>
      <c r="BN23" s="46">
        <v>175796</v>
      </c>
      <c r="BO23" s="46">
        <v>1406502</v>
      </c>
      <c r="BP23" s="46">
        <v>9</v>
      </c>
      <c r="BQ23" s="46">
        <v>74477</v>
      </c>
      <c r="BR23" s="46">
        <v>532746</v>
      </c>
      <c r="BS23" s="48" t="s">
        <v>181</v>
      </c>
      <c r="BT23" s="45">
        <v>4</v>
      </c>
      <c r="BU23" s="46">
        <v>26022</v>
      </c>
      <c r="BV23" s="46">
        <v>184890</v>
      </c>
      <c r="BW23" s="53">
        <v>0</v>
      </c>
      <c r="BX23" s="53">
        <v>0</v>
      </c>
      <c r="BY23" s="53">
        <v>0</v>
      </c>
      <c r="BZ23" s="46">
        <v>2</v>
      </c>
      <c r="CA23" s="46">
        <v>39795</v>
      </c>
      <c r="CB23" s="46">
        <v>339208</v>
      </c>
      <c r="CC23" s="46">
        <v>17</v>
      </c>
      <c r="CD23" s="46">
        <v>9387</v>
      </c>
      <c r="CE23" s="46">
        <v>58551</v>
      </c>
      <c r="CF23" s="46">
        <v>1</v>
      </c>
      <c r="CG23" s="46">
        <v>996</v>
      </c>
      <c r="CH23" s="46">
        <v>7242</v>
      </c>
      <c r="CI23" s="49" t="s">
        <v>181</v>
      </c>
      <c r="CJ23" s="50">
        <v>96</v>
      </c>
      <c r="CK23" s="50">
        <v>1262</v>
      </c>
      <c r="CL23" s="46">
        <v>198523</v>
      </c>
      <c r="CM23" s="46">
        <v>2228557</v>
      </c>
      <c r="CN23" s="46">
        <v>3</v>
      </c>
      <c r="CO23" s="46">
        <v>3</v>
      </c>
      <c r="CP23" s="46">
        <v>813</v>
      </c>
      <c r="CQ23" s="46">
        <v>5935</v>
      </c>
      <c r="CR23" s="46">
        <v>2</v>
      </c>
      <c r="CS23" s="46">
        <v>3865</v>
      </c>
      <c r="CT23" s="46">
        <v>28510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136</v>
      </c>
      <c r="DC23" s="46">
        <v>212</v>
      </c>
      <c r="DD23" s="46">
        <v>529674</v>
      </c>
      <c r="DE23" s="46">
        <v>4792141</v>
      </c>
      <c r="DF23" s="46">
        <v>1</v>
      </c>
      <c r="DG23" s="46">
        <v>1</v>
      </c>
      <c r="DH23" s="46">
        <v>1091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27</v>
      </c>
      <c r="DO23" s="46">
        <v>34</v>
      </c>
      <c r="DP23" s="46">
        <v>82890</v>
      </c>
      <c r="DQ23" s="46">
        <v>593765</v>
      </c>
      <c r="DR23" s="54" t="s">
        <v>181</v>
      </c>
      <c r="DS23" s="45">
        <v>105</v>
      </c>
      <c r="DT23" s="46">
        <v>173</v>
      </c>
      <c r="DU23" s="46">
        <v>443846</v>
      </c>
      <c r="DV23" s="46">
        <v>4185357</v>
      </c>
      <c r="DW23" s="46">
        <v>3</v>
      </c>
      <c r="DX23" s="46">
        <v>4</v>
      </c>
      <c r="DY23" s="46">
        <v>1847</v>
      </c>
      <c r="DZ23" s="46">
        <v>13019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136</v>
      </c>
      <c r="EK23" s="46">
        <v>212</v>
      </c>
      <c r="EL23" s="46">
        <v>529674</v>
      </c>
      <c r="EM23" s="46">
        <v>12</v>
      </c>
      <c r="EN23" s="46">
        <v>20</v>
      </c>
      <c r="EO23" s="46">
        <v>3490</v>
      </c>
      <c r="EP23" s="46">
        <v>62</v>
      </c>
      <c r="EQ23" s="46">
        <v>116</v>
      </c>
      <c r="ER23" s="46">
        <v>31319</v>
      </c>
      <c r="ES23" s="46">
        <v>49</v>
      </c>
      <c r="ET23" s="46">
        <v>58</v>
      </c>
      <c r="EU23" s="46">
        <v>73581</v>
      </c>
      <c r="EV23" s="46">
        <v>4</v>
      </c>
      <c r="EW23" s="46">
        <v>7</v>
      </c>
      <c r="EX23" s="46">
        <v>51831</v>
      </c>
      <c r="EY23" s="46">
        <v>7</v>
      </c>
      <c r="EZ23" s="46">
        <v>9</v>
      </c>
      <c r="FA23" s="46">
        <v>328360</v>
      </c>
      <c r="FB23" s="46">
        <v>2</v>
      </c>
      <c r="FC23" s="46">
        <v>2</v>
      </c>
      <c r="FD23" s="46">
        <v>41093</v>
      </c>
      <c r="FE23" s="48" t="s">
        <v>181</v>
      </c>
      <c r="FF23" s="45">
        <v>136</v>
      </c>
      <c r="FG23" s="46">
        <v>212</v>
      </c>
      <c r="FH23" s="46">
        <v>529674</v>
      </c>
      <c r="FI23" s="46">
        <v>4792141</v>
      </c>
      <c r="FJ23" s="55">
        <v>0</v>
      </c>
      <c r="FK23" s="55">
        <v>0</v>
      </c>
      <c r="FL23" s="53">
        <v>0</v>
      </c>
      <c r="FM23" s="53">
        <v>0</v>
      </c>
      <c r="FN23" s="46">
        <v>14</v>
      </c>
      <c r="FO23" s="46">
        <v>17</v>
      </c>
      <c r="FP23" s="46">
        <v>62750</v>
      </c>
      <c r="FQ23" s="46">
        <v>451392</v>
      </c>
      <c r="FR23" s="46">
        <v>13</v>
      </c>
      <c r="FS23" s="46">
        <v>18</v>
      </c>
      <c r="FT23" s="46">
        <v>5185</v>
      </c>
      <c r="FU23" s="46">
        <v>36622</v>
      </c>
      <c r="FV23" s="46">
        <v>27</v>
      </c>
      <c r="FW23" s="46">
        <v>28</v>
      </c>
      <c r="FX23" s="46">
        <v>13588</v>
      </c>
      <c r="FY23" s="49" t="s">
        <v>181</v>
      </c>
      <c r="FZ23" s="45">
        <v>96096</v>
      </c>
      <c r="GA23" s="46">
        <v>36</v>
      </c>
      <c r="GB23" s="46">
        <v>97</v>
      </c>
      <c r="GC23" s="46">
        <v>50658</v>
      </c>
      <c r="GD23" s="46">
        <v>355238</v>
      </c>
      <c r="GE23" s="46">
        <v>26</v>
      </c>
      <c r="GF23" s="46">
        <v>27</v>
      </c>
      <c r="GG23" s="46">
        <v>24844</v>
      </c>
      <c r="GH23" s="46">
        <v>176392</v>
      </c>
      <c r="GI23" s="46">
        <v>7</v>
      </c>
      <c r="GJ23" s="46">
        <v>7</v>
      </c>
      <c r="GK23" s="46">
        <v>9647</v>
      </c>
      <c r="GL23" s="46">
        <v>81690</v>
      </c>
      <c r="GM23" s="46">
        <v>2</v>
      </c>
      <c r="GN23" s="46">
        <v>2</v>
      </c>
      <c r="GO23" s="46">
        <v>176410</v>
      </c>
      <c r="GP23" s="46">
        <v>1412464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46">
        <v>4</v>
      </c>
      <c r="GW23" s="46">
        <v>5</v>
      </c>
      <c r="GX23" s="46">
        <v>54294</v>
      </c>
      <c r="GY23" s="46">
        <v>529625</v>
      </c>
      <c r="GZ23" s="46">
        <v>5</v>
      </c>
      <c r="HA23" s="46">
        <v>9</v>
      </c>
      <c r="HB23" s="46">
        <v>91205</v>
      </c>
      <c r="HC23" s="46">
        <v>1091156</v>
      </c>
      <c r="HD23" s="46">
        <v>1</v>
      </c>
      <c r="HE23" s="46">
        <v>1</v>
      </c>
      <c r="HF23" s="46">
        <v>16159</v>
      </c>
      <c r="HG23" s="46">
        <v>226218</v>
      </c>
      <c r="HH23" s="56" t="s">
        <v>181</v>
      </c>
      <c r="HI23" s="46">
        <v>3178224</v>
      </c>
      <c r="HJ23" s="46">
        <v>121977</v>
      </c>
      <c r="HK23" s="46">
        <v>529674</v>
      </c>
      <c r="HL23" s="46">
        <v>43255</v>
      </c>
      <c r="HM23" s="46">
        <v>16872</v>
      </c>
      <c r="HN23" s="46">
        <v>138448</v>
      </c>
      <c r="HO23" s="46">
        <v>4970</v>
      </c>
      <c r="HP23" s="46">
        <v>2167</v>
      </c>
      <c r="HQ23" s="46">
        <v>29939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45">
        <v>105808</v>
      </c>
      <c r="HZ23" s="46">
        <v>1096</v>
      </c>
      <c r="IA23" s="46">
        <v>3648</v>
      </c>
      <c r="IB23" s="59">
        <v>0</v>
      </c>
      <c r="IC23" s="52">
        <v>0</v>
      </c>
      <c r="ID23" s="52">
        <v>0</v>
      </c>
      <c r="IE23" s="46">
        <v>5963</v>
      </c>
      <c r="IF23" s="46">
        <v>2205</v>
      </c>
      <c r="IG23" s="46">
        <v>6065</v>
      </c>
      <c r="IH23" s="46">
        <v>113462</v>
      </c>
      <c r="II23" s="46">
        <v>24156</v>
      </c>
      <c r="IJ23" s="46">
        <v>199845</v>
      </c>
      <c r="IK23" s="59">
        <v>0</v>
      </c>
      <c r="IL23" s="52">
        <v>0</v>
      </c>
      <c r="IM23" s="52">
        <v>0</v>
      </c>
      <c r="IN23" s="46">
        <v>2904766</v>
      </c>
      <c r="IO23" s="46">
        <v>75481</v>
      </c>
      <c r="IP23" s="46">
        <v>151729</v>
      </c>
    </row>
    <row r="24" spans="1:250" ht="24" customHeight="1" x14ac:dyDescent="0.3">
      <c r="A24" s="44" t="s">
        <v>182</v>
      </c>
      <c r="B24" s="45">
        <v>168</v>
      </c>
      <c r="C24" s="46">
        <v>780572</v>
      </c>
      <c r="D24" s="46">
        <v>9884493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23</v>
      </c>
      <c r="L24" s="46">
        <v>62245</v>
      </c>
      <c r="M24" s="46">
        <v>477225</v>
      </c>
      <c r="N24" s="44" t="s">
        <v>182</v>
      </c>
      <c r="O24" s="45">
        <v>5</v>
      </c>
      <c r="P24" s="46">
        <v>16531</v>
      </c>
      <c r="Q24" s="46">
        <v>119025</v>
      </c>
      <c r="R24" s="46">
        <v>1</v>
      </c>
      <c r="S24" s="46">
        <v>1125</v>
      </c>
      <c r="T24" s="46">
        <v>8101</v>
      </c>
      <c r="U24" s="46">
        <v>1</v>
      </c>
      <c r="V24" s="46">
        <v>3263</v>
      </c>
      <c r="W24" s="46">
        <v>23493</v>
      </c>
      <c r="X24" s="46">
        <v>27</v>
      </c>
      <c r="Y24" s="46">
        <v>27855</v>
      </c>
      <c r="Z24" s="46">
        <v>213792</v>
      </c>
      <c r="AA24" s="44" t="s">
        <v>182</v>
      </c>
      <c r="AB24" s="45">
        <v>1</v>
      </c>
      <c r="AC24" s="46">
        <v>2823</v>
      </c>
      <c r="AD24" s="46">
        <v>20325</v>
      </c>
      <c r="AE24" s="46">
        <v>101</v>
      </c>
      <c r="AF24" s="46">
        <v>4366</v>
      </c>
      <c r="AG24" s="46">
        <v>652873</v>
      </c>
      <c r="AH24" s="46">
        <v>8922625</v>
      </c>
      <c r="AI24" s="46">
        <v>4</v>
      </c>
      <c r="AJ24" s="46">
        <v>4</v>
      </c>
      <c r="AK24" s="46">
        <v>972</v>
      </c>
      <c r="AL24" s="46">
        <v>7233</v>
      </c>
      <c r="AM24" s="58">
        <v>0</v>
      </c>
      <c r="AN24" s="53">
        <v>0</v>
      </c>
      <c r="AO24" s="53">
        <v>0</v>
      </c>
      <c r="AP24" s="47" t="s">
        <v>182</v>
      </c>
      <c r="AQ24" s="46">
        <v>5</v>
      </c>
      <c r="AR24" s="46">
        <v>12885</v>
      </c>
      <c r="AS24" s="46">
        <v>92674</v>
      </c>
      <c r="AT24" s="46">
        <v>4</v>
      </c>
      <c r="AU24" s="46">
        <v>12861</v>
      </c>
      <c r="AV24" s="46">
        <v>92606</v>
      </c>
      <c r="AW24" s="46">
        <v>30</v>
      </c>
      <c r="AX24" s="46">
        <v>36</v>
      </c>
      <c r="AY24" s="46">
        <v>16012</v>
      </c>
      <c r="AZ24" s="46">
        <v>15</v>
      </c>
      <c r="BA24" s="46">
        <v>16</v>
      </c>
      <c r="BB24" s="46">
        <v>1189</v>
      </c>
      <c r="BC24" s="46">
        <v>15</v>
      </c>
      <c r="BD24" s="46">
        <v>20</v>
      </c>
      <c r="BE24" s="46">
        <v>14823</v>
      </c>
      <c r="BF24" s="44" t="s">
        <v>182</v>
      </c>
      <c r="BG24" s="45">
        <v>143</v>
      </c>
      <c r="BH24" s="46">
        <v>705682</v>
      </c>
      <c r="BI24" s="46">
        <v>7423349</v>
      </c>
      <c r="BJ24" s="53">
        <v>0</v>
      </c>
      <c r="BK24" s="53">
        <v>0</v>
      </c>
      <c r="BL24" s="53">
        <v>0</v>
      </c>
      <c r="BM24" s="46">
        <v>2</v>
      </c>
      <c r="BN24" s="46">
        <v>971</v>
      </c>
      <c r="BO24" s="46">
        <v>6996</v>
      </c>
      <c r="BP24" s="46">
        <v>8</v>
      </c>
      <c r="BQ24" s="46">
        <v>143743</v>
      </c>
      <c r="BR24" s="46">
        <v>1152584</v>
      </c>
      <c r="BS24" s="48" t="s">
        <v>182</v>
      </c>
      <c r="BT24" s="45">
        <v>8</v>
      </c>
      <c r="BU24" s="46">
        <v>27301</v>
      </c>
      <c r="BV24" s="46">
        <v>193962</v>
      </c>
      <c r="BW24" s="53">
        <v>0</v>
      </c>
      <c r="BX24" s="53">
        <v>0</v>
      </c>
      <c r="BY24" s="53">
        <v>0</v>
      </c>
      <c r="BZ24" s="46">
        <v>3</v>
      </c>
      <c r="CA24" s="46">
        <v>184669</v>
      </c>
      <c r="CB24" s="46">
        <v>1863137</v>
      </c>
      <c r="CC24" s="46">
        <v>21</v>
      </c>
      <c r="CD24" s="46">
        <v>45742</v>
      </c>
      <c r="CE24" s="46">
        <v>508274</v>
      </c>
      <c r="CF24" s="53">
        <v>0</v>
      </c>
      <c r="CG24" s="53">
        <v>0</v>
      </c>
      <c r="CH24" s="53">
        <v>0</v>
      </c>
      <c r="CI24" s="49" t="s">
        <v>182</v>
      </c>
      <c r="CJ24" s="50">
        <v>101</v>
      </c>
      <c r="CK24" s="50">
        <v>1885</v>
      </c>
      <c r="CL24" s="46">
        <v>303256</v>
      </c>
      <c r="CM24" s="46">
        <v>3698396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143</v>
      </c>
      <c r="DC24" s="46">
        <v>280</v>
      </c>
      <c r="DD24" s="46">
        <v>705682</v>
      </c>
      <c r="DE24" s="46">
        <v>7423349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33</v>
      </c>
      <c r="DO24" s="46">
        <v>38</v>
      </c>
      <c r="DP24" s="46">
        <v>25245</v>
      </c>
      <c r="DQ24" s="46">
        <v>175442</v>
      </c>
      <c r="DR24" s="54" t="s">
        <v>182</v>
      </c>
      <c r="DS24" s="45">
        <v>107</v>
      </c>
      <c r="DT24" s="46">
        <v>239</v>
      </c>
      <c r="DU24" s="46">
        <v>591205</v>
      </c>
      <c r="DV24" s="46">
        <v>5979047</v>
      </c>
      <c r="DW24" s="46">
        <v>3</v>
      </c>
      <c r="DX24" s="46">
        <v>3</v>
      </c>
      <c r="DY24" s="46">
        <v>89232</v>
      </c>
      <c r="DZ24" s="46">
        <v>1268860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143</v>
      </c>
      <c r="EK24" s="46">
        <v>280</v>
      </c>
      <c r="EL24" s="46">
        <v>705682</v>
      </c>
      <c r="EM24" s="46">
        <v>14</v>
      </c>
      <c r="EN24" s="46">
        <v>15</v>
      </c>
      <c r="EO24" s="46">
        <v>3288</v>
      </c>
      <c r="EP24" s="46">
        <v>68</v>
      </c>
      <c r="EQ24" s="46">
        <v>152</v>
      </c>
      <c r="ER24" s="46">
        <v>42121</v>
      </c>
      <c r="ES24" s="46">
        <v>44</v>
      </c>
      <c r="ET24" s="46">
        <v>76</v>
      </c>
      <c r="EU24" s="46">
        <v>70837</v>
      </c>
      <c r="EV24" s="46">
        <v>5</v>
      </c>
      <c r="EW24" s="46">
        <v>8</v>
      </c>
      <c r="EX24" s="46">
        <v>155774</v>
      </c>
      <c r="EY24" s="46">
        <v>6</v>
      </c>
      <c r="EZ24" s="46">
        <v>13</v>
      </c>
      <c r="FA24" s="46">
        <v>257371</v>
      </c>
      <c r="FB24" s="46">
        <v>6</v>
      </c>
      <c r="FC24" s="46">
        <v>16</v>
      </c>
      <c r="FD24" s="46">
        <v>176291</v>
      </c>
      <c r="FE24" s="48" t="s">
        <v>182</v>
      </c>
      <c r="FF24" s="45">
        <v>143</v>
      </c>
      <c r="FG24" s="46">
        <v>280</v>
      </c>
      <c r="FH24" s="46">
        <v>705682</v>
      </c>
      <c r="FI24" s="46">
        <v>7423349</v>
      </c>
      <c r="FJ24" s="55">
        <v>0</v>
      </c>
      <c r="FK24" s="55">
        <v>0</v>
      </c>
      <c r="FL24" s="53">
        <v>0</v>
      </c>
      <c r="FM24" s="53">
        <v>0</v>
      </c>
      <c r="FN24" s="46">
        <v>23</v>
      </c>
      <c r="FO24" s="46">
        <v>28</v>
      </c>
      <c r="FP24" s="46">
        <v>8182</v>
      </c>
      <c r="FQ24" s="46">
        <v>57783</v>
      </c>
      <c r="FR24" s="46">
        <v>12</v>
      </c>
      <c r="FS24" s="46">
        <v>12</v>
      </c>
      <c r="FT24" s="46">
        <v>6084</v>
      </c>
      <c r="FU24" s="46">
        <v>31864</v>
      </c>
      <c r="FV24" s="46">
        <v>13</v>
      </c>
      <c r="FW24" s="46">
        <v>17</v>
      </c>
      <c r="FX24" s="46">
        <v>13114</v>
      </c>
      <c r="FY24" s="49" t="s">
        <v>182</v>
      </c>
      <c r="FZ24" s="45">
        <v>91136</v>
      </c>
      <c r="GA24" s="46">
        <v>49</v>
      </c>
      <c r="GB24" s="46">
        <v>136</v>
      </c>
      <c r="GC24" s="46">
        <v>60271</v>
      </c>
      <c r="GD24" s="46">
        <v>427952</v>
      </c>
      <c r="GE24" s="46">
        <v>28</v>
      </c>
      <c r="GF24" s="46">
        <v>49</v>
      </c>
      <c r="GG24" s="46">
        <v>27671</v>
      </c>
      <c r="GH24" s="46">
        <v>198553</v>
      </c>
      <c r="GI24" s="46">
        <v>1</v>
      </c>
      <c r="GJ24" s="46">
        <v>1</v>
      </c>
      <c r="GK24" s="46">
        <v>924</v>
      </c>
      <c r="GL24" s="46">
        <v>7470</v>
      </c>
      <c r="GM24" s="46">
        <v>1</v>
      </c>
      <c r="GN24" s="46">
        <v>1</v>
      </c>
      <c r="GO24" s="46">
        <v>3203</v>
      </c>
      <c r="GP24" s="46">
        <v>27537</v>
      </c>
      <c r="GQ24" s="49" t="s">
        <v>182</v>
      </c>
      <c r="GR24" s="45">
        <v>1</v>
      </c>
      <c r="GS24" s="46">
        <v>3</v>
      </c>
      <c r="GT24" s="46">
        <v>125967</v>
      </c>
      <c r="GU24" s="46">
        <v>1029698</v>
      </c>
      <c r="GV24" s="46">
        <v>5</v>
      </c>
      <c r="GW24" s="46">
        <v>9</v>
      </c>
      <c r="GX24" s="46">
        <v>213410</v>
      </c>
      <c r="GY24" s="46">
        <v>2228136</v>
      </c>
      <c r="GZ24" s="46">
        <v>4</v>
      </c>
      <c r="HA24" s="46">
        <v>8</v>
      </c>
      <c r="HB24" s="46">
        <v>70565</v>
      </c>
      <c r="HC24" s="46">
        <v>837808</v>
      </c>
      <c r="HD24" s="46">
        <v>1</v>
      </c>
      <c r="HE24" s="46">
        <v>1</v>
      </c>
      <c r="HF24" s="46">
        <v>17627</v>
      </c>
      <c r="HG24" s="46">
        <v>222100</v>
      </c>
      <c r="HH24" s="56" t="s">
        <v>182</v>
      </c>
      <c r="HI24" s="46">
        <v>335520</v>
      </c>
      <c r="HJ24" s="46">
        <v>79204</v>
      </c>
      <c r="HK24" s="46">
        <v>705682</v>
      </c>
      <c r="HL24" s="46">
        <v>62634</v>
      </c>
      <c r="HM24" s="46">
        <v>23899</v>
      </c>
      <c r="HN24" s="46">
        <v>176388</v>
      </c>
      <c r="HO24" s="46">
        <v>15316</v>
      </c>
      <c r="HP24" s="46">
        <v>7171</v>
      </c>
      <c r="HQ24" s="46">
        <v>162525</v>
      </c>
      <c r="HR24" s="52">
        <v>0</v>
      </c>
      <c r="HS24" s="52">
        <v>0</v>
      </c>
      <c r="HT24" s="52">
        <v>0</v>
      </c>
      <c r="HU24" s="46">
        <v>8239</v>
      </c>
      <c r="HV24" s="46">
        <v>6</v>
      </c>
      <c r="HW24" s="46">
        <v>6</v>
      </c>
      <c r="HX24" s="57" t="s">
        <v>182</v>
      </c>
      <c r="HY24" s="45">
        <v>104419</v>
      </c>
      <c r="HZ24" s="46">
        <v>5473</v>
      </c>
      <c r="IA24" s="46">
        <v>16889</v>
      </c>
      <c r="IB24" s="59">
        <v>0</v>
      </c>
      <c r="IC24" s="52">
        <v>0</v>
      </c>
      <c r="ID24" s="52">
        <v>0</v>
      </c>
      <c r="IE24" s="46">
        <v>6826</v>
      </c>
      <c r="IF24" s="46">
        <v>3132</v>
      </c>
      <c r="IG24" s="46">
        <v>10250</v>
      </c>
      <c r="IH24" s="46">
        <v>86736</v>
      </c>
      <c r="II24" s="46">
        <v>35287</v>
      </c>
      <c r="IJ24" s="46">
        <v>328582</v>
      </c>
      <c r="IK24" s="59">
        <v>0</v>
      </c>
      <c r="IL24" s="52">
        <v>0</v>
      </c>
      <c r="IM24" s="52">
        <v>0</v>
      </c>
      <c r="IN24" s="46">
        <v>51350</v>
      </c>
      <c r="IO24" s="46">
        <v>4236</v>
      </c>
      <c r="IP24" s="46">
        <v>11042</v>
      </c>
    </row>
    <row r="25" spans="1:250" ht="24" customHeight="1" x14ac:dyDescent="0.3">
      <c r="A25" s="44" t="s">
        <v>183</v>
      </c>
      <c r="B25" s="45">
        <v>113</v>
      </c>
      <c r="C25" s="46">
        <v>245974</v>
      </c>
      <c r="D25" s="46">
        <v>2732974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8</v>
      </c>
      <c r="L25" s="46">
        <v>19767</v>
      </c>
      <c r="M25" s="46">
        <v>142362</v>
      </c>
      <c r="N25" s="44" t="s">
        <v>183</v>
      </c>
      <c r="O25" s="45">
        <v>1</v>
      </c>
      <c r="P25" s="46">
        <v>6</v>
      </c>
      <c r="Q25" s="46">
        <v>44</v>
      </c>
      <c r="R25" s="58">
        <v>0</v>
      </c>
      <c r="S25" s="53">
        <v>0</v>
      </c>
      <c r="T25" s="58">
        <v>0</v>
      </c>
      <c r="U25" s="46">
        <v>1</v>
      </c>
      <c r="V25" s="46">
        <v>313</v>
      </c>
      <c r="W25" s="46">
        <v>2522</v>
      </c>
      <c r="X25" s="46">
        <v>24</v>
      </c>
      <c r="Y25" s="46">
        <v>28389</v>
      </c>
      <c r="Z25" s="46">
        <v>221743</v>
      </c>
      <c r="AA25" s="44" t="s">
        <v>183</v>
      </c>
      <c r="AB25" s="60">
        <v>0</v>
      </c>
      <c r="AC25" s="53">
        <v>0</v>
      </c>
      <c r="AD25" s="53">
        <v>0</v>
      </c>
      <c r="AE25" s="46">
        <v>76</v>
      </c>
      <c r="AF25" s="46">
        <v>1235</v>
      </c>
      <c r="AG25" s="46">
        <v>194129</v>
      </c>
      <c r="AH25" s="46">
        <v>2342038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46">
        <v>192</v>
      </c>
      <c r="AO25" s="46">
        <v>1380</v>
      </c>
      <c r="AP25" s="47" t="s">
        <v>183</v>
      </c>
      <c r="AQ25" s="46">
        <v>2</v>
      </c>
      <c r="AR25" s="46">
        <v>3178</v>
      </c>
      <c r="AS25" s="46">
        <v>22885</v>
      </c>
      <c r="AT25" s="46">
        <v>2</v>
      </c>
      <c r="AU25" s="46">
        <v>3178</v>
      </c>
      <c r="AV25" s="46">
        <v>22885</v>
      </c>
      <c r="AW25" s="46">
        <v>23</v>
      </c>
      <c r="AX25" s="46">
        <v>27</v>
      </c>
      <c r="AY25" s="46">
        <v>4557</v>
      </c>
      <c r="AZ25" s="46">
        <v>13</v>
      </c>
      <c r="BA25" s="46">
        <v>14</v>
      </c>
      <c r="BB25" s="46">
        <v>1678</v>
      </c>
      <c r="BC25" s="46">
        <v>10</v>
      </c>
      <c r="BD25" s="46">
        <v>13</v>
      </c>
      <c r="BE25" s="46">
        <v>2879</v>
      </c>
      <c r="BF25" s="44" t="s">
        <v>183</v>
      </c>
      <c r="BG25" s="45">
        <v>146</v>
      </c>
      <c r="BH25" s="46">
        <v>392841</v>
      </c>
      <c r="BI25" s="46">
        <v>4116139</v>
      </c>
      <c r="BJ25" s="53">
        <v>0</v>
      </c>
      <c r="BK25" s="53">
        <v>0</v>
      </c>
      <c r="BL25" s="53">
        <v>0</v>
      </c>
      <c r="BM25" s="46">
        <v>4</v>
      </c>
      <c r="BN25" s="46">
        <v>7326</v>
      </c>
      <c r="BO25" s="46">
        <v>49504</v>
      </c>
      <c r="BP25" s="46">
        <v>12</v>
      </c>
      <c r="BQ25" s="46">
        <v>29398</v>
      </c>
      <c r="BR25" s="46">
        <v>205637</v>
      </c>
      <c r="BS25" s="48" t="s">
        <v>183</v>
      </c>
      <c r="BT25" s="45">
        <v>4</v>
      </c>
      <c r="BU25" s="46">
        <v>9258</v>
      </c>
      <c r="BV25" s="46">
        <v>63087</v>
      </c>
      <c r="BW25" s="53">
        <v>0</v>
      </c>
      <c r="BX25" s="53">
        <v>0</v>
      </c>
      <c r="BY25" s="53">
        <v>0</v>
      </c>
      <c r="BZ25" s="46">
        <v>2</v>
      </c>
      <c r="CA25" s="46">
        <v>9858</v>
      </c>
      <c r="CB25" s="46">
        <v>66613</v>
      </c>
      <c r="CC25" s="46">
        <v>21</v>
      </c>
      <c r="CD25" s="46">
        <v>12749</v>
      </c>
      <c r="CE25" s="46">
        <v>91611</v>
      </c>
      <c r="CF25" s="53">
        <v>0</v>
      </c>
      <c r="CG25" s="53">
        <v>0</v>
      </c>
      <c r="CH25" s="53">
        <v>0</v>
      </c>
      <c r="CI25" s="49" t="s">
        <v>183</v>
      </c>
      <c r="CJ25" s="50">
        <v>101</v>
      </c>
      <c r="CK25" s="50">
        <v>2159</v>
      </c>
      <c r="CL25" s="46">
        <v>320352</v>
      </c>
      <c r="CM25" s="46">
        <v>3612422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46">
        <v>2</v>
      </c>
      <c r="CV25" s="46">
        <v>3900</v>
      </c>
      <c r="CW25" s="46">
        <v>27265</v>
      </c>
      <c r="CX25" s="46">
        <v>2</v>
      </c>
      <c r="CY25" s="46">
        <v>3900</v>
      </c>
      <c r="CZ25" s="46">
        <v>27265</v>
      </c>
      <c r="DA25" s="49" t="s">
        <v>183</v>
      </c>
      <c r="DB25" s="46">
        <v>146</v>
      </c>
      <c r="DC25" s="46">
        <v>357</v>
      </c>
      <c r="DD25" s="46">
        <v>392841</v>
      </c>
      <c r="DE25" s="46">
        <v>4116139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39</v>
      </c>
      <c r="DO25" s="46">
        <v>64</v>
      </c>
      <c r="DP25" s="46">
        <v>70057</v>
      </c>
      <c r="DQ25" s="46">
        <v>656929</v>
      </c>
      <c r="DR25" s="54" t="s">
        <v>183</v>
      </c>
      <c r="DS25" s="45">
        <v>102</v>
      </c>
      <c r="DT25" s="46">
        <v>288</v>
      </c>
      <c r="DU25" s="46">
        <v>315326</v>
      </c>
      <c r="DV25" s="46">
        <v>3407790</v>
      </c>
      <c r="DW25" s="46">
        <v>5</v>
      </c>
      <c r="DX25" s="46">
        <v>5</v>
      </c>
      <c r="DY25" s="46">
        <v>7458</v>
      </c>
      <c r="DZ25" s="46">
        <v>51420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146</v>
      </c>
      <c r="EK25" s="46">
        <v>357</v>
      </c>
      <c r="EL25" s="46">
        <v>392841</v>
      </c>
      <c r="EM25" s="46">
        <v>5</v>
      </c>
      <c r="EN25" s="46">
        <v>6</v>
      </c>
      <c r="EO25" s="46">
        <v>4935</v>
      </c>
      <c r="EP25" s="46">
        <v>88</v>
      </c>
      <c r="EQ25" s="46">
        <v>210</v>
      </c>
      <c r="ER25" s="46">
        <v>57352</v>
      </c>
      <c r="ES25" s="46">
        <v>37</v>
      </c>
      <c r="ET25" s="46">
        <v>99</v>
      </c>
      <c r="EU25" s="46">
        <v>72475</v>
      </c>
      <c r="EV25" s="46">
        <v>9</v>
      </c>
      <c r="EW25" s="46">
        <v>24</v>
      </c>
      <c r="EX25" s="46">
        <v>66649</v>
      </c>
      <c r="EY25" s="46">
        <v>5</v>
      </c>
      <c r="EZ25" s="46">
        <v>15</v>
      </c>
      <c r="FA25" s="46">
        <v>142143</v>
      </c>
      <c r="FB25" s="46">
        <v>2</v>
      </c>
      <c r="FC25" s="46">
        <v>3</v>
      </c>
      <c r="FD25" s="46">
        <v>49287</v>
      </c>
      <c r="FE25" s="48" t="s">
        <v>183</v>
      </c>
      <c r="FF25" s="45">
        <v>146</v>
      </c>
      <c r="FG25" s="46">
        <v>357</v>
      </c>
      <c r="FH25" s="46">
        <v>392841</v>
      </c>
      <c r="FI25" s="46">
        <v>4116139</v>
      </c>
      <c r="FJ25" s="55">
        <v>0</v>
      </c>
      <c r="FK25" s="55">
        <v>0</v>
      </c>
      <c r="FL25" s="53">
        <v>0</v>
      </c>
      <c r="FM25" s="53">
        <v>0</v>
      </c>
      <c r="FN25" s="46">
        <v>19</v>
      </c>
      <c r="FO25" s="46">
        <v>28</v>
      </c>
      <c r="FP25" s="46">
        <v>10666</v>
      </c>
      <c r="FQ25" s="46">
        <v>75095</v>
      </c>
      <c r="FR25" s="46">
        <v>16</v>
      </c>
      <c r="FS25" s="46">
        <v>20</v>
      </c>
      <c r="FT25" s="46">
        <v>11104</v>
      </c>
      <c r="FU25" s="46">
        <v>76630</v>
      </c>
      <c r="FV25" s="46">
        <v>18</v>
      </c>
      <c r="FW25" s="46">
        <v>56</v>
      </c>
      <c r="FX25" s="46">
        <v>21719</v>
      </c>
      <c r="FY25" s="49" t="s">
        <v>183</v>
      </c>
      <c r="FZ25" s="45">
        <v>150948</v>
      </c>
      <c r="GA25" s="46">
        <v>48</v>
      </c>
      <c r="GB25" s="46">
        <v>133</v>
      </c>
      <c r="GC25" s="46">
        <v>38243</v>
      </c>
      <c r="GD25" s="46">
        <v>278543</v>
      </c>
      <c r="GE25" s="46">
        <v>25</v>
      </c>
      <c r="GF25" s="46">
        <v>74</v>
      </c>
      <c r="GG25" s="46">
        <v>43034</v>
      </c>
      <c r="GH25" s="46">
        <v>312074</v>
      </c>
      <c r="GI25" s="46">
        <v>2</v>
      </c>
      <c r="GJ25" s="46">
        <v>2</v>
      </c>
      <c r="GK25" s="46">
        <v>4761</v>
      </c>
      <c r="GL25" s="46">
        <v>36309</v>
      </c>
      <c r="GM25" s="46">
        <v>2</v>
      </c>
      <c r="GN25" s="46">
        <v>2</v>
      </c>
      <c r="GO25" s="46">
        <v>5235</v>
      </c>
      <c r="GP25" s="46">
        <v>18493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9</v>
      </c>
      <c r="GW25" s="46">
        <v>24</v>
      </c>
      <c r="GX25" s="46">
        <v>66649</v>
      </c>
      <c r="GY25" s="46">
        <v>772570</v>
      </c>
      <c r="GZ25" s="46">
        <v>5</v>
      </c>
      <c r="HA25" s="46">
        <v>15</v>
      </c>
      <c r="HB25" s="46">
        <v>142143</v>
      </c>
      <c r="HC25" s="46">
        <v>1691137</v>
      </c>
      <c r="HD25" s="46">
        <v>1</v>
      </c>
      <c r="HE25" s="46">
        <v>1</v>
      </c>
      <c r="HF25" s="46">
        <v>25523</v>
      </c>
      <c r="HG25" s="46">
        <v>372133</v>
      </c>
      <c r="HH25" s="56" t="s">
        <v>183</v>
      </c>
      <c r="HI25" s="46">
        <v>290711</v>
      </c>
      <c r="HJ25" s="46">
        <v>60856</v>
      </c>
      <c r="HK25" s="46">
        <v>392841</v>
      </c>
      <c r="HL25" s="46">
        <v>72527</v>
      </c>
      <c r="HM25" s="46">
        <v>28714</v>
      </c>
      <c r="HN25" s="46">
        <v>252351</v>
      </c>
      <c r="HO25" s="46">
        <v>11851</v>
      </c>
      <c r="HP25" s="46">
        <v>5831</v>
      </c>
      <c r="HQ25" s="46">
        <v>59026</v>
      </c>
      <c r="HR25" s="52">
        <v>0</v>
      </c>
      <c r="HS25" s="52">
        <v>0</v>
      </c>
      <c r="HT25" s="52">
        <v>0</v>
      </c>
      <c r="HU25" s="46">
        <v>1817</v>
      </c>
      <c r="HV25" s="46">
        <v>928</v>
      </c>
      <c r="HW25" s="46">
        <v>23764</v>
      </c>
      <c r="HX25" s="57" t="s">
        <v>183</v>
      </c>
      <c r="HY25" s="45">
        <v>38978</v>
      </c>
      <c r="HZ25" s="46">
        <v>962</v>
      </c>
      <c r="IA25" s="46">
        <v>4949</v>
      </c>
      <c r="IB25" s="59">
        <v>0</v>
      </c>
      <c r="IC25" s="52">
        <v>0</v>
      </c>
      <c r="ID25" s="52">
        <v>0</v>
      </c>
      <c r="IE25" s="46">
        <v>3810</v>
      </c>
      <c r="IF25" s="46">
        <v>1737</v>
      </c>
      <c r="IG25" s="46">
        <v>4022</v>
      </c>
      <c r="IH25" s="46">
        <v>120385</v>
      </c>
      <c r="II25" s="46">
        <v>7402</v>
      </c>
      <c r="IJ25" s="46">
        <v>22634</v>
      </c>
      <c r="IK25" s="59">
        <v>0</v>
      </c>
      <c r="IL25" s="52">
        <v>0</v>
      </c>
      <c r="IM25" s="52">
        <v>0</v>
      </c>
      <c r="IN25" s="46">
        <v>41343</v>
      </c>
      <c r="IO25" s="46">
        <v>15282</v>
      </c>
      <c r="IP25" s="46">
        <v>26095</v>
      </c>
    </row>
    <row r="26" spans="1:250" ht="24" customHeight="1" x14ac:dyDescent="0.3">
      <c r="A26" s="44" t="s">
        <v>184</v>
      </c>
      <c r="B26" s="45">
        <v>447</v>
      </c>
      <c r="C26" s="46">
        <v>1230869</v>
      </c>
      <c r="D26" s="46">
        <v>14382213</v>
      </c>
      <c r="E26" s="58">
        <v>0</v>
      </c>
      <c r="F26" s="53">
        <v>0</v>
      </c>
      <c r="G26" s="52">
        <v>0</v>
      </c>
      <c r="H26" s="46">
        <v>3</v>
      </c>
      <c r="I26" s="46">
        <v>3106</v>
      </c>
      <c r="J26" s="46">
        <v>23056</v>
      </c>
      <c r="K26" s="46">
        <v>33</v>
      </c>
      <c r="L26" s="46">
        <v>161121</v>
      </c>
      <c r="M26" s="46">
        <v>1591679</v>
      </c>
      <c r="N26" s="44" t="s">
        <v>184</v>
      </c>
      <c r="O26" s="45">
        <v>11</v>
      </c>
      <c r="P26" s="46">
        <v>28721</v>
      </c>
      <c r="Q26" s="46">
        <v>208467</v>
      </c>
      <c r="R26" s="46">
        <v>5</v>
      </c>
      <c r="S26" s="46">
        <v>1800</v>
      </c>
      <c r="T26" s="46">
        <v>13149</v>
      </c>
      <c r="U26" s="46">
        <v>4</v>
      </c>
      <c r="V26" s="46">
        <v>23091</v>
      </c>
      <c r="W26" s="46">
        <v>198680</v>
      </c>
      <c r="X26" s="46">
        <v>58</v>
      </c>
      <c r="Y26" s="46">
        <v>21687</v>
      </c>
      <c r="Z26" s="46">
        <v>150780</v>
      </c>
      <c r="AA26" s="44" t="s">
        <v>184</v>
      </c>
      <c r="AB26" s="45">
        <v>1</v>
      </c>
      <c r="AC26" s="46">
        <v>1985</v>
      </c>
      <c r="AD26" s="46">
        <v>14295</v>
      </c>
      <c r="AE26" s="46">
        <v>293</v>
      </c>
      <c r="AF26" s="46">
        <v>6483</v>
      </c>
      <c r="AG26" s="46">
        <v>883061</v>
      </c>
      <c r="AH26" s="46">
        <v>11125081</v>
      </c>
      <c r="AI26" s="46">
        <v>7</v>
      </c>
      <c r="AJ26" s="46">
        <v>7</v>
      </c>
      <c r="AK26" s="46">
        <v>2101</v>
      </c>
      <c r="AL26" s="46">
        <v>15119</v>
      </c>
      <c r="AM26" s="46">
        <v>1</v>
      </c>
      <c r="AN26" s="46">
        <v>489</v>
      </c>
      <c r="AO26" s="46">
        <v>4227</v>
      </c>
      <c r="AP26" s="47" t="s">
        <v>184</v>
      </c>
      <c r="AQ26" s="46">
        <v>31</v>
      </c>
      <c r="AR26" s="46">
        <v>103707</v>
      </c>
      <c r="AS26" s="46">
        <v>1037680</v>
      </c>
      <c r="AT26" s="46">
        <v>14</v>
      </c>
      <c r="AU26" s="46">
        <v>28806</v>
      </c>
      <c r="AV26" s="46">
        <v>207402</v>
      </c>
      <c r="AW26" s="46">
        <v>103</v>
      </c>
      <c r="AX26" s="46">
        <v>162</v>
      </c>
      <c r="AY26" s="46">
        <v>63011</v>
      </c>
      <c r="AZ26" s="46">
        <v>47</v>
      </c>
      <c r="BA26" s="46">
        <v>58</v>
      </c>
      <c r="BB26" s="46">
        <v>8104</v>
      </c>
      <c r="BC26" s="46">
        <v>56</v>
      </c>
      <c r="BD26" s="46">
        <v>104</v>
      </c>
      <c r="BE26" s="46">
        <v>54907</v>
      </c>
      <c r="BF26" s="44" t="s">
        <v>184</v>
      </c>
      <c r="BG26" s="45">
        <v>532</v>
      </c>
      <c r="BH26" s="46">
        <v>1433893</v>
      </c>
      <c r="BI26" s="46">
        <v>14808586</v>
      </c>
      <c r="BJ26" s="53">
        <v>0</v>
      </c>
      <c r="BK26" s="53">
        <v>0</v>
      </c>
      <c r="BL26" s="53">
        <v>0</v>
      </c>
      <c r="BM26" s="46">
        <v>4</v>
      </c>
      <c r="BN26" s="46">
        <v>10339</v>
      </c>
      <c r="BO26" s="46">
        <v>73024</v>
      </c>
      <c r="BP26" s="46">
        <v>51</v>
      </c>
      <c r="BQ26" s="46">
        <v>279801</v>
      </c>
      <c r="BR26" s="46">
        <v>2006652</v>
      </c>
      <c r="BS26" s="48" t="s">
        <v>184</v>
      </c>
      <c r="BT26" s="45">
        <v>14</v>
      </c>
      <c r="BU26" s="46">
        <v>29264</v>
      </c>
      <c r="BV26" s="46">
        <v>194176</v>
      </c>
      <c r="BW26" s="46">
        <v>4</v>
      </c>
      <c r="BX26" s="46">
        <v>14342</v>
      </c>
      <c r="BY26" s="46">
        <v>114267</v>
      </c>
      <c r="BZ26" s="46">
        <v>3</v>
      </c>
      <c r="CA26" s="46">
        <v>8042</v>
      </c>
      <c r="CB26" s="46">
        <v>54072</v>
      </c>
      <c r="CC26" s="46">
        <v>61</v>
      </c>
      <c r="CD26" s="46">
        <v>27329</v>
      </c>
      <c r="CE26" s="46">
        <v>180286</v>
      </c>
      <c r="CF26" s="46">
        <v>3</v>
      </c>
      <c r="CG26" s="46">
        <v>6035</v>
      </c>
      <c r="CH26" s="46">
        <v>23017</v>
      </c>
      <c r="CI26" s="49" t="s">
        <v>184</v>
      </c>
      <c r="CJ26" s="50">
        <v>370</v>
      </c>
      <c r="CK26" s="50">
        <v>6784</v>
      </c>
      <c r="CL26" s="46">
        <v>957480</v>
      </c>
      <c r="CM26" s="46">
        <v>11414769</v>
      </c>
      <c r="CN26" s="46">
        <v>4</v>
      </c>
      <c r="CO26" s="46">
        <v>4</v>
      </c>
      <c r="CP26" s="46">
        <v>1100</v>
      </c>
      <c r="CQ26" s="46">
        <v>7916</v>
      </c>
      <c r="CR26" s="55">
        <v>0</v>
      </c>
      <c r="CS26" s="52">
        <v>0</v>
      </c>
      <c r="CT26" s="52">
        <v>0</v>
      </c>
      <c r="CU26" s="46">
        <v>18</v>
      </c>
      <c r="CV26" s="46">
        <v>100161</v>
      </c>
      <c r="CW26" s="46">
        <v>740407</v>
      </c>
      <c r="CX26" s="46">
        <v>9</v>
      </c>
      <c r="CY26" s="46">
        <v>70156</v>
      </c>
      <c r="CZ26" s="46">
        <v>475913</v>
      </c>
      <c r="DA26" s="49" t="s">
        <v>184</v>
      </c>
      <c r="DB26" s="46">
        <v>532</v>
      </c>
      <c r="DC26" s="46">
        <v>994</v>
      </c>
      <c r="DD26" s="46">
        <v>1433893</v>
      </c>
      <c r="DE26" s="46">
        <v>14808586</v>
      </c>
      <c r="DF26" s="46">
        <v>11</v>
      </c>
      <c r="DG26" s="46">
        <v>11</v>
      </c>
      <c r="DH26" s="46">
        <v>1121</v>
      </c>
      <c r="DI26" s="46">
        <v>725</v>
      </c>
      <c r="DJ26" s="46">
        <v>4</v>
      </c>
      <c r="DK26" s="46">
        <v>4</v>
      </c>
      <c r="DL26" s="46">
        <v>301</v>
      </c>
      <c r="DM26" s="46">
        <v>1148</v>
      </c>
      <c r="DN26" s="46">
        <v>128</v>
      </c>
      <c r="DO26" s="46">
        <v>172</v>
      </c>
      <c r="DP26" s="46">
        <v>362830</v>
      </c>
      <c r="DQ26" s="46">
        <v>3458082</v>
      </c>
      <c r="DR26" s="54" t="s">
        <v>184</v>
      </c>
      <c r="DS26" s="45">
        <v>377</v>
      </c>
      <c r="DT26" s="46">
        <v>793</v>
      </c>
      <c r="DU26" s="46">
        <v>990344</v>
      </c>
      <c r="DV26" s="46">
        <v>10405430</v>
      </c>
      <c r="DW26" s="46">
        <v>12</v>
      </c>
      <c r="DX26" s="46">
        <v>14</v>
      </c>
      <c r="DY26" s="46">
        <v>79297</v>
      </c>
      <c r="DZ26" s="46">
        <v>943201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532</v>
      </c>
      <c r="EK26" s="46">
        <v>994</v>
      </c>
      <c r="EL26" s="46">
        <v>1433893</v>
      </c>
      <c r="EM26" s="46">
        <v>73</v>
      </c>
      <c r="EN26" s="46">
        <v>90</v>
      </c>
      <c r="EO26" s="46">
        <v>26898</v>
      </c>
      <c r="EP26" s="46">
        <v>305</v>
      </c>
      <c r="EQ26" s="46">
        <v>609</v>
      </c>
      <c r="ER26" s="46">
        <v>250902</v>
      </c>
      <c r="ES26" s="46">
        <v>121</v>
      </c>
      <c r="ET26" s="46">
        <v>234</v>
      </c>
      <c r="EU26" s="46">
        <v>293801</v>
      </c>
      <c r="EV26" s="46">
        <v>16</v>
      </c>
      <c r="EW26" s="46">
        <v>28</v>
      </c>
      <c r="EX26" s="46">
        <v>234836</v>
      </c>
      <c r="EY26" s="46">
        <v>11</v>
      </c>
      <c r="EZ26" s="46">
        <v>18</v>
      </c>
      <c r="FA26" s="46">
        <v>211791</v>
      </c>
      <c r="FB26" s="46">
        <v>6</v>
      </c>
      <c r="FC26" s="46">
        <v>15</v>
      </c>
      <c r="FD26" s="46">
        <v>415665</v>
      </c>
      <c r="FE26" s="48" t="s">
        <v>184</v>
      </c>
      <c r="FF26" s="45">
        <v>532</v>
      </c>
      <c r="FG26" s="46">
        <v>994</v>
      </c>
      <c r="FH26" s="46">
        <v>1433893</v>
      </c>
      <c r="FI26" s="46">
        <v>14808586</v>
      </c>
      <c r="FJ26" s="55">
        <v>0</v>
      </c>
      <c r="FK26" s="55">
        <v>0</v>
      </c>
      <c r="FL26" s="53">
        <v>0</v>
      </c>
      <c r="FM26" s="53">
        <v>0</v>
      </c>
      <c r="FN26" s="46">
        <v>91</v>
      </c>
      <c r="FO26" s="46">
        <v>126</v>
      </c>
      <c r="FP26" s="46">
        <v>91676</v>
      </c>
      <c r="FQ26" s="46">
        <v>610020</v>
      </c>
      <c r="FR26" s="46">
        <v>58</v>
      </c>
      <c r="FS26" s="46">
        <v>75</v>
      </c>
      <c r="FT26" s="46">
        <v>65466</v>
      </c>
      <c r="FU26" s="46">
        <v>441622</v>
      </c>
      <c r="FV26" s="46">
        <v>79</v>
      </c>
      <c r="FW26" s="46">
        <v>117</v>
      </c>
      <c r="FX26" s="46">
        <v>98343</v>
      </c>
      <c r="FY26" s="49" t="s">
        <v>184</v>
      </c>
      <c r="FZ26" s="45">
        <v>694762</v>
      </c>
      <c r="GA26" s="46">
        <v>179</v>
      </c>
      <c r="GB26" s="46">
        <v>421</v>
      </c>
      <c r="GC26" s="46">
        <v>197522</v>
      </c>
      <c r="GD26" s="46">
        <v>1397911</v>
      </c>
      <c r="GE26" s="46">
        <v>73</v>
      </c>
      <c r="GF26" s="46">
        <v>174</v>
      </c>
      <c r="GG26" s="46">
        <v>100602</v>
      </c>
      <c r="GH26" s="46">
        <v>726109</v>
      </c>
      <c r="GI26" s="46">
        <v>9</v>
      </c>
      <c r="GJ26" s="46">
        <v>12</v>
      </c>
      <c r="GK26" s="46">
        <v>23926</v>
      </c>
      <c r="GL26" s="46">
        <v>201270</v>
      </c>
      <c r="GM26" s="46">
        <v>11</v>
      </c>
      <c r="GN26" s="46">
        <v>11</v>
      </c>
      <c r="GO26" s="46">
        <v>80183</v>
      </c>
      <c r="GP26" s="46">
        <v>655672</v>
      </c>
      <c r="GQ26" s="49" t="s">
        <v>184</v>
      </c>
      <c r="GR26" s="45">
        <v>4</v>
      </c>
      <c r="GS26" s="46">
        <v>5</v>
      </c>
      <c r="GT26" s="46">
        <v>22551</v>
      </c>
      <c r="GU26" s="46">
        <v>192960</v>
      </c>
      <c r="GV26" s="46">
        <v>10</v>
      </c>
      <c r="GW26" s="46">
        <v>19</v>
      </c>
      <c r="GX26" s="46">
        <v>114803</v>
      </c>
      <c r="GY26" s="46">
        <v>1278813</v>
      </c>
      <c r="GZ26" s="46">
        <v>12</v>
      </c>
      <c r="HA26" s="46">
        <v>19</v>
      </c>
      <c r="HB26" s="46">
        <v>223156</v>
      </c>
      <c r="HC26" s="46">
        <v>2755964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1209884</v>
      </c>
      <c r="HJ26" s="46">
        <v>293802</v>
      </c>
      <c r="HK26" s="46">
        <v>1433893</v>
      </c>
      <c r="HL26" s="46">
        <v>189253</v>
      </c>
      <c r="HM26" s="46">
        <v>76557</v>
      </c>
      <c r="HN26" s="46">
        <v>641090</v>
      </c>
      <c r="HO26" s="46">
        <v>35752</v>
      </c>
      <c r="HP26" s="46">
        <v>17833</v>
      </c>
      <c r="HQ26" s="46">
        <v>323989</v>
      </c>
      <c r="HR26" s="52">
        <v>0</v>
      </c>
      <c r="HS26" s="52">
        <v>0</v>
      </c>
      <c r="HT26" s="52">
        <v>0</v>
      </c>
      <c r="HU26" s="46">
        <v>4076</v>
      </c>
      <c r="HV26" s="46">
        <v>1026</v>
      </c>
      <c r="HW26" s="46">
        <v>2255</v>
      </c>
      <c r="HX26" s="57" t="s">
        <v>184</v>
      </c>
      <c r="HY26" s="45">
        <v>111548</v>
      </c>
      <c r="HZ26" s="46">
        <v>8098</v>
      </c>
      <c r="IA26" s="46">
        <v>19727</v>
      </c>
      <c r="IB26" s="59">
        <v>0</v>
      </c>
      <c r="IC26" s="52">
        <v>0</v>
      </c>
      <c r="ID26" s="52">
        <v>0</v>
      </c>
      <c r="IE26" s="46">
        <v>19420</v>
      </c>
      <c r="IF26" s="46">
        <v>6523</v>
      </c>
      <c r="IG26" s="46">
        <v>21716</v>
      </c>
      <c r="IH26" s="46">
        <v>431948</v>
      </c>
      <c r="II26" s="46">
        <v>51488</v>
      </c>
      <c r="IJ26" s="46">
        <v>196811</v>
      </c>
      <c r="IK26" s="59">
        <v>0</v>
      </c>
      <c r="IL26" s="52">
        <v>0</v>
      </c>
      <c r="IM26" s="52">
        <v>0</v>
      </c>
      <c r="IN26" s="46">
        <v>417887</v>
      </c>
      <c r="IO26" s="46">
        <v>132277</v>
      </c>
      <c r="IP26" s="46">
        <v>228305</v>
      </c>
    </row>
    <row r="27" spans="1:250" ht="24" customHeight="1" x14ac:dyDescent="0.3">
      <c r="A27" s="44" t="s">
        <v>185</v>
      </c>
      <c r="B27" s="45">
        <v>141</v>
      </c>
      <c r="C27" s="46">
        <v>381359</v>
      </c>
      <c r="D27" s="46">
        <v>4183885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12</v>
      </c>
      <c r="L27" s="46">
        <v>87410</v>
      </c>
      <c r="M27" s="46">
        <v>1022566</v>
      </c>
      <c r="N27" s="44" t="s">
        <v>185</v>
      </c>
      <c r="O27" s="45">
        <v>3</v>
      </c>
      <c r="P27" s="46">
        <v>13413</v>
      </c>
      <c r="Q27" s="46">
        <v>98829</v>
      </c>
      <c r="R27" s="46">
        <v>3</v>
      </c>
      <c r="S27" s="46">
        <v>1018</v>
      </c>
      <c r="T27" s="46">
        <v>7330</v>
      </c>
      <c r="U27" s="58">
        <v>0</v>
      </c>
      <c r="V27" s="52">
        <v>0</v>
      </c>
      <c r="W27" s="52">
        <v>0</v>
      </c>
      <c r="X27" s="46">
        <v>22</v>
      </c>
      <c r="Y27" s="46">
        <v>7785</v>
      </c>
      <c r="Z27" s="46">
        <v>46239</v>
      </c>
      <c r="AA27" s="44" t="s">
        <v>185</v>
      </c>
      <c r="AB27" s="45">
        <v>1</v>
      </c>
      <c r="AC27" s="46">
        <v>1985</v>
      </c>
      <c r="AD27" s="46">
        <v>14295</v>
      </c>
      <c r="AE27" s="46">
        <v>86</v>
      </c>
      <c r="AF27" s="46">
        <v>1456</v>
      </c>
      <c r="AG27" s="46">
        <v>223748</v>
      </c>
      <c r="AH27" s="46">
        <v>2649257</v>
      </c>
      <c r="AI27" s="46">
        <v>3</v>
      </c>
      <c r="AJ27" s="46">
        <v>3</v>
      </c>
      <c r="AK27" s="46">
        <v>760</v>
      </c>
      <c r="AL27" s="46">
        <v>5473</v>
      </c>
      <c r="AM27" s="58">
        <v>0</v>
      </c>
      <c r="AN27" s="53">
        <v>0</v>
      </c>
      <c r="AO27" s="53">
        <v>0</v>
      </c>
      <c r="AP27" s="47" t="s">
        <v>185</v>
      </c>
      <c r="AQ27" s="46">
        <v>11</v>
      </c>
      <c r="AR27" s="46">
        <v>45240</v>
      </c>
      <c r="AS27" s="46">
        <v>339896</v>
      </c>
      <c r="AT27" s="46">
        <v>6</v>
      </c>
      <c r="AU27" s="46">
        <v>12990</v>
      </c>
      <c r="AV27" s="46">
        <v>93524</v>
      </c>
      <c r="AW27" s="46">
        <v>33</v>
      </c>
      <c r="AX27" s="46">
        <v>54</v>
      </c>
      <c r="AY27" s="46">
        <v>24499</v>
      </c>
      <c r="AZ27" s="46">
        <v>14</v>
      </c>
      <c r="BA27" s="46">
        <v>18</v>
      </c>
      <c r="BB27" s="46">
        <v>2422</v>
      </c>
      <c r="BC27" s="46">
        <v>19</v>
      </c>
      <c r="BD27" s="46">
        <v>36</v>
      </c>
      <c r="BE27" s="46">
        <v>22077</v>
      </c>
      <c r="BF27" s="44" t="s">
        <v>185</v>
      </c>
      <c r="BG27" s="45">
        <v>185</v>
      </c>
      <c r="BH27" s="46">
        <v>579301</v>
      </c>
      <c r="BI27" s="46">
        <v>6199026</v>
      </c>
      <c r="BJ27" s="53">
        <v>0</v>
      </c>
      <c r="BK27" s="53">
        <v>0</v>
      </c>
      <c r="BL27" s="53">
        <v>0</v>
      </c>
      <c r="BM27" s="46">
        <v>3</v>
      </c>
      <c r="BN27" s="46">
        <v>9840</v>
      </c>
      <c r="BO27" s="46">
        <v>69515</v>
      </c>
      <c r="BP27" s="46">
        <v>22</v>
      </c>
      <c r="BQ27" s="46">
        <v>130108</v>
      </c>
      <c r="BR27" s="46">
        <v>969645</v>
      </c>
      <c r="BS27" s="48" t="s">
        <v>185</v>
      </c>
      <c r="BT27" s="45">
        <v>4</v>
      </c>
      <c r="BU27" s="46">
        <v>4643</v>
      </c>
      <c r="BV27" s="46">
        <v>32296</v>
      </c>
      <c r="BW27" s="46">
        <v>1</v>
      </c>
      <c r="BX27" s="46">
        <v>73</v>
      </c>
      <c r="BY27" s="46">
        <v>493</v>
      </c>
      <c r="BZ27" s="53">
        <v>0</v>
      </c>
      <c r="CA27" s="53">
        <v>0</v>
      </c>
      <c r="CB27" s="53">
        <v>0</v>
      </c>
      <c r="CC27" s="46">
        <v>12</v>
      </c>
      <c r="CD27" s="46">
        <v>8744</v>
      </c>
      <c r="CE27" s="46">
        <v>60696</v>
      </c>
      <c r="CF27" s="53">
        <v>0</v>
      </c>
      <c r="CG27" s="53">
        <v>0</v>
      </c>
      <c r="CH27" s="53">
        <v>0</v>
      </c>
      <c r="CI27" s="49" t="s">
        <v>185</v>
      </c>
      <c r="CJ27" s="50">
        <v>138</v>
      </c>
      <c r="CK27" s="50">
        <v>3167</v>
      </c>
      <c r="CL27" s="46">
        <v>413843</v>
      </c>
      <c r="CM27" s="46">
        <v>4953346</v>
      </c>
      <c r="CN27" s="46">
        <v>1</v>
      </c>
      <c r="CO27" s="46">
        <v>1</v>
      </c>
      <c r="CP27" s="46">
        <v>229</v>
      </c>
      <c r="CQ27" s="46">
        <v>1583</v>
      </c>
      <c r="CR27" s="55">
        <v>0</v>
      </c>
      <c r="CS27" s="52">
        <v>0</v>
      </c>
      <c r="CT27" s="52">
        <v>0</v>
      </c>
      <c r="CU27" s="46">
        <v>4</v>
      </c>
      <c r="CV27" s="46">
        <v>11821</v>
      </c>
      <c r="CW27" s="46">
        <v>111452</v>
      </c>
      <c r="CX27" s="46">
        <v>3</v>
      </c>
      <c r="CY27" s="46">
        <v>6216</v>
      </c>
      <c r="CZ27" s="46">
        <v>44751</v>
      </c>
      <c r="DA27" s="49" t="s">
        <v>185</v>
      </c>
      <c r="DB27" s="46">
        <v>185</v>
      </c>
      <c r="DC27" s="46">
        <v>413</v>
      </c>
      <c r="DD27" s="46">
        <v>579301</v>
      </c>
      <c r="DE27" s="46">
        <v>6199026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43</v>
      </c>
      <c r="DO27" s="46">
        <v>59</v>
      </c>
      <c r="DP27" s="46">
        <v>218292</v>
      </c>
      <c r="DQ27" s="46">
        <v>2461802</v>
      </c>
      <c r="DR27" s="54" t="s">
        <v>185</v>
      </c>
      <c r="DS27" s="45">
        <v>138</v>
      </c>
      <c r="DT27" s="46">
        <v>350</v>
      </c>
      <c r="DU27" s="46">
        <v>350482</v>
      </c>
      <c r="DV27" s="46">
        <v>3663942</v>
      </c>
      <c r="DW27" s="46">
        <v>4</v>
      </c>
      <c r="DX27" s="46">
        <v>4</v>
      </c>
      <c r="DY27" s="46">
        <v>10527</v>
      </c>
      <c r="DZ27" s="46">
        <v>73282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185</v>
      </c>
      <c r="EK27" s="46">
        <v>413</v>
      </c>
      <c r="EL27" s="46">
        <v>579301</v>
      </c>
      <c r="EM27" s="46">
        <v>16</v>
      </c>
      <c r="EN27" s="46">
        <v>23</v>
      </c>
      <c r="EO27" s="46">
        <v>6450</v>
      </c>
      <c r="EP27" s="46">
        <v>117</v>
      </c>
      <c r="EQ27" s="46">
        <v>279</v>
      </c>
      <c r="ER27" s="46">
        <v>87260</v>
      </c>
      <c r="ES27" s="46">
        <v>38</v>
      </c>
      <c r="ET27" s="46">
        <v>88</v>
      </c>
      <c r="EU27" s="46">
        <v>93537</v>
      </c>
      <c r="EV27" s="46">
        <v>6</v>
      </c>
      <c r="EW27" s="46">
        <v>7</v>
      </c>
      <c r="EX27" s="46">
        <v>89935</v>
      </c>
      <c r="EY27" s="46">
        <v>6</v>
      </c>
      <c r="EZ27" s="46">
        <v>12</v>
      </c>
      <c r="FA27" s="46">
        <v>139521</v>
      </c>
      <c r="FB27" s="46">
        <v>2</v>
      </c>
      <c r="FC27" s="46">
        <v>4</v>
      </c>
      <c r="FD27" s="46">
        <v>162598</v>
      </c>
      <c r="FE27" s="48" t="s">
        <v>185</v>
      </c>
      <c r="FF27" s="45">
        <v>185</v>
      </c>
      <c r="FG27" s="46">
        <v>413</v>
      </c>
      <c r="FH27" s="46">
        <v>579301</v>
      </c>
      <c r="FI27" s="46">
        <v>6199026</v>
      </c>
      <c r="FJ27" s="55">
        <v>0</v>
      </c>
      <c r="FK27" s="55">
        <v>0</v>
      </c>
      <c r="FL27" s="53">
        <v>0</v>
      </c>
      <c r="FM27" s="53">
        <v>0</v>
      </c>
      <c r="FN27" s="46">
        <v>30</v>
      </c>
      <c r="FO27" s="46">
        <v>38</v>
      </c>
      <c r="FP27" s="46">
        <v>16245</v>
      </c>
      <c r="FQ27" s="46">
        <v>114259</v>
      </c>
      <c r="FR27" s="46">
        <v>10</v>
      </c>
      <c r="FS27" s="46">
        <v>11</v>
      </c>
      <c r="FT27" s="46">
        <v>27212</v>
      </c>
      <c r="FU27" s="46">
        <v>189832</v>
      </c>
      <c r="FV27" s="46">
        <v>30</v>
      </c>
      <c r="FW27" s="46">
        <v>33</v>
      </c>
      <c r="FX27" s="46">
        <v>13074</v>
      </c>
      <c r="FY27" s="49" t="s">
        <v>185</v>
      </c>
      <c r="FZ27" s="45">
        <v>92314</v>
      </c>
      <c r="GA27" s="46">
        <v>72</v>
      </c>
      <c r="GB27" s="46">
        <v>236</v>
      </c>
      <c r="GC27" s="46">
        <v>88911</v>
      </c>
      <c r="GD27" s="46">
        <v>642257</v>
      </c>
      <c r="GE27" s="46">
        <v>25</v>
      </c>
      <c r="GF27" s="46">
        <v>68</v>
      </c>
      <c r="GG27" s="46">
        <v>31705</v>
      </c>
      <c r="GH27" s="46">
        <v>228730</v>
      </c>
      <c r="GI27" s="51">
        <v>0</v>
      </c>
      <c r="GJ27" s="51">
        <v>0</v>
      </c>
      <c r="GK27" s="52">
        <v>0</v>
      </c>
      <c r="GL27" s="52">
        <v>0</v>
      </c>
      <c r="GM27" s="46">
        <v>5</v>
      </c>
      <c r="GN27" s="46">
        <v>5</v>
      </c>
      <c r="GO27" s="46">
        <v>61605</v>
      </c>
      <c r="GP27" s="46">
        <v>496880</v>
      </c>
      <c r="GQ27" s="49" t="s">
        <v>185</v>
      </c>
      <c r="GR27" s="45">
        <v>1</v>
      </c>
      <c r="GS27" s="46">
        <v>1</v>
      </c>
      <c r="GT27" s="46">
        <v>4878</v>
      </c>
      <c r="GU27" s="46">
        <v>42338</v>
      </c>
      <c r="GV27" s="46">
        <v>4</v>
      </c>
      <c r="GW27" s="46">
        <v>5</v>
      </c>
      <c r="GX27" s="46">
        <v>33552</v>
      </c>
      <c r="GY27" s="46">
        <v>405758</v>
      </c>
      <c r="GZ27" s="46">
        <v>6</v>
      </c>
      <c r="HA27" s="46">
        <v>12</v>
      </c>
      <c r="HB27" s="46">
        <v>139521</v>
      </c>
      <c r="HC27" s="46">
        <v>1722024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318672</v>
      </c>
      <c r="HJ27" s="46">
        <v>94827</v>
      </c>
      <c r="HK27" s="46">
        <v>579301</v>
      </c>
      <c r="HL27" s="46">
        <v>66004</v>
      </c>
      <c r="HM27" s="46">
        <v>28847</v>
      </c>
      <c r="HN27" s="46">
        <v>206671</v>
      </c>
      <c r="HO27" s="46">
        <v>21683</v>
      </c>
      <c r="HP27" s="46">
        <v>11309</v>
      </c>
      <c r="HQ27" s="46">
        <v>204694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45">
        <v>2974</v>
      </c>
      <c r="HZ27" s="46">
        <v>827</v>
      </c>
      <c r="IA27" s="46">
        <v>2250</v>
      </c>
      <c r="IB27" s="59">
        <v>0</v>
      </c>
      <c r="IC27" s="52">
        <v>0</v>
      </c>
      <c r="ID27" s="52">
        <v>0</v>
      </c>
      <c r="IE27" s="46">
        <v>5839</v>
      </c>
      <c r="IF27" s="46">
        <v>2933</v>
      </c>
      <c r="IG27" s="46">
        <v>7606</v>
      </c>
      <c r="IH27" s="46">
        <v>133127</v>
      </c>
      <c r="II27" s="46">
        <v>16639</v>
      </c>
      <c r="IJ27" s="46">
        <v>81817</v>
      </c>
      <c r="IK27" s="59">
        <v>0</v>
      </c>
      <c r="IL27" s="52">
        <v>0</v>
      </c>
      <c r="IM27" s="52">
        <v>0</v>
      </c>
      <c r="IN27" s="46">
        <v>89045</v>
      </c>
      <c r="IO27" s="46">
        <v>34272</v>
      </c>
      <c r="IP27" s="46">
        <v>76263</v>
      </c>
    </row>
    <row r="28" spans="1:250" ht="24" customHeight="1" x14ac:dyDescent="0.3">
      <c r="A28" s="44" t="s">
        <v>186</v>
      </c>
      <c r="B28" s="45">
        <v>133</v>
      </c>
      <c r="C28" s="46">
        <v>337190</v>
      </c>
      <c r="D28" s="46">
        <v>3866580</v>
      </c>
      <c r="E28" s="58">
        <v>0</v>
      </c>
      <c r="F28" s="53">
        <v>0</v>
      </c>
      <c r="G28" s="52">
        <v>0</v>
      </c>
      <c r="H28" s="46">
        <v>1</v>
      </c>
      <c r="I28" s="46">
        <v>1396</v>
      </c>
      <c r="J28" s="46">
        <v>9976</v>
      </c>
      <c r="K28" s="46">
        <v>13</v>
      </c>
      <c r="L28" s="46">
        <v>54660</v>
      </c>
      <c r="M28" s="46">
        <v>431827</v>
      </c>
      <c r="N28" s="44" t="s">
        <v>186</v>
      </c>
      <c r="O28" s="45">
        <v>5</v>
      </c>
      <c r="P28" s="46">
        <v>9892</v>
      </c>
      <c r="Q28" s="46">
        <v>70640</v>
      </c>
      <c r="R28" s="58">
        <v>0</v>
      </c>
      <c r="S28" s="53">
        <v>0</v>
      </c>
      <c r="T28" s="58">
        <v>0</v>
      </c>
      <c r="U28" s="46">
        <v>2</v>
      </c>
      <c r="V28" s="46">
        <v>21013</v>
      </c>
      <c r="W28" s="46">
        <v>183313</v>
      </c>
      <c r="X28" s="46">
        <v>23</v>
      </c>
      <c r="Y28" s="46">
        <v>4289</v>
      </c>
      <c r="Z28" s="46">
        <v>31823</v>
      </c>
      <c r="AA28" s="44" t="s">
        <v>186</v>
      </c>
      <c r="AB28" s="60">
        <v>0</v>
      </c>
      <c r="AC28" s="53">
        <v>0</v>
      </c>
      <c r="AD28" s="53">
        <v>0</v>
      </c>
      <c r="AE28" s="46">
        <v>78</v>
      </c>
      <c r="AF28" s="46">
        <v>1592</v>
      </c>
      <c r="AG28" s="46">
        <v>213980</v>
      </c>
      <c r="AH28" s="46">
        <v>2740452</v>
      </c>
      <c r="AI28" s="46">
        <v>2</v>
      </c>
      <c r="AJ28" s="46">
        <v>2</v>
      </c>
      <c r="AK28" s="46">
        <v>398</v>
      </c>
      <c r="AL28" s="46">
        <v>2860</v>
      </c>
      <c r="AM28" s="58">
        <v>0</v>
      </c>
      <c r="AN28" s="53">
        <v>0</v>
      </c>
      <c r="AO28" s="53">
        <v>0</v>
      </c>
      <c r="AP28" s="47" t="s">
        <v>186</v>
      </c>
      <c r="AQ28" s="46">
        <v>9</v>
      </c>
      <c r="AR28" s="46">
        <v>31562</v>
      </c>
      <c r="AS28" s="46">
        <v>395689</v>
      </c>
      <c r="AT28" s="46">
        <v>3</v>
      </c>
      <c r="AU28" s="46">
        <v>9619</v>
      </c>
      <c r="AV28" s="46">
        <v>69260</v>
      </c>
      <c r="AW28" s="46">
        <v>37</v>
      </c>
      <c r="AX28" s="46">
        <v>45</v>
      </c>
      <c r="AY28" s="46">
        <v>12815</v>
      </c>
      <c r="AZ28" s="46">
        <v>19</v>
      </c>
      <c r="BA28" s="46">
        <v>23</v>
      </c>
      <c r="BB28" s="46">
        <v>2946</v>
      </c>
      <c r="BC28" s="46">
        <v>18</v>
      </c>
      <c r="BD28" s="46">
        <v>22</v>
      </c>
      <c r="BE28" s="46">
        <v>9869</v>
      </c>
      <c r="BF28" s="44" t="s">
        <v>186</v>
      </c>
      <c r="BG28" s="45">
        <v>196</v>
      </c>
      <c r="BH28" s="46">
        <v>257928</v>
      </c>
      <c r="BI28" s="46">
        <v>2598934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12</v>
      </c>
      <c r="BQ28" s="46">
        <v>28123</v>
      </c>
      <c r="BR28" s="46">
        <v>187468</v>
      </c>
      <c r="BS28" s="48" t="s">
        <v>186</v>
      </c>
      <c r="BT28" s="45">
        <v>6</v>
      </c>
      <c r="BU28" s="46">
        <v>11283</v>
      </c>
      <c r="BV28" s="46">
        <v>71072</v>
      </c>
      <c r="BW28" s="46">
        <v>2</v>
      </c>
      <c r="BX28" s="46">
        <v>8074</v>
      </c>
      <c r="BY28" s="46">
        <v>64636</v>
      </c>
      <c r="BZ28" s="46">
        <v>2</v>
      </c>
      <c r="CA28" s="46">
        <v>7025</v>
      </c>
      <c r="CB28" s="46">
        <v>47061</v>
      </c>
      <c r="CC28" s="46">
        <v>25</v>
      </c>
      <c r="CD28" s="46">
        <v>11497</v>
      </c>
      <c r="CE28" s="46">
        <v>69292</v>
      </c>
      <c r="CF28" s="46">
        <v>2</v>
      </c>
      <c r="CG28" s="46">
        <v>3755</v>
      </c>
      <c r="CH28" s="46">
        <v>4915</v>
      </c>
      <c r="CI28" s="49" t="s">
        <v>186</v>
      </c>
      <c r="CJ28" s="50">
        <v>143</v>
      </c>
      <c r="CK28" s="50">
        <v>1248</v>
      </c>
      <c r="CL28" s="46">
        <v>184557</v>
      </c>
      <c r="CM28" s="46">
        <v>2128463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4</v>
      </c>
      <c r="CV28" s="46">
        <v>3614</v>
      </c>
      <c r="CW28" s="46">
        <v>26027</v>
      </c>
      <c r="CX28" s="46">
        <v>1</v>
      </c>
      <c r="CY28" s="46">
        <v>3307</v>
      </c>
      <c r="CZ28" s="46">
        <v>23814</v>
      </c>
      <c r="DA28" s="49" t="s">
        <v>186</v>
      </c>
      <c r="DB28" s="46">
        <v>196</v>
      </c>
      <c r="DC28" s="46">
        <v>301</v>
      </c>
      <c r="DD28" s="46">
        <v>257928</v>
      </c>
      <c r="DE28" s="46">
        <v>2598934</v>
      </c>
      <c r="DF28" s="46">
        <v>10</v>
      </c>
      <c r="DG28" s="46">
        <v>10</v>
      </c>
      <c r="DH28" s="46">
        <v>925</v>
      </c>
      <c r="DI28" s="52">
        <v>0</v>
      </c>
      <c r="DJ28" s="46">
        <v>1</v>
      </c>
      <c r="DK28" s="46">
        <v>1</v>
      </c>
      <c r="DL28" s="46">
        <v>45</v>
      </c>
      <c r="DM28" s="53">
        <v>0</v>
      </c>
      <c r="DN28" s="46">
        <v>38</v>
      </c>
      <c r="DO28" s="46">
        <v>55</v>
      </c>
      <c r="DP28" s="46">
        <v>30978</v>
      </c>
      <c r="DQ28" s="46">
        <v>200003</v>
      </c>
      <c r="DR28" s="54" t="s">
        <v>186</v>
      </c>
      <c r="DS28" s="45">
        <v>142</v>
      </c>
      <c r="DT28" s="46">
        <v>229</v>
      </c>
      <c r="DU28" s="46">
        <v>158495</v>
      </c>
      <c r="DV28" s="46">
        <v>1538257</v>
      </c>
      <c r="DW28" s="46">
        <v>5</v>
      </c>
      <c r="DX28" s="46">
        <v>6</v>
      </c>
      <c r="DY28" s="46">
        <v>67485</v>
      </c>
      <c r="DZ28" s="46">
        <v>860674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196</v>
      </c>
      <c r="EK28" s="46">
        <v>301</v>
      </c>
      <c r="EL28" s="46">
        <v>257928</v>
      </c>
      <c r="EM28" s="46">
        <v>40</v>
      </c>
      <c r="EN28" s="46">
        <v>47</v>
      </c>
      <c r="EO28" s="46">
        <v>14393</v>
      </c>
      <c r="EP28" s="46">
        <v>115</v>
      </c>
      <c r="EQ28" s="46">
        <v>187</v>
      </c>
      <c r="ER28" s="46">
        <v>70717</v>
      </c>
      <c r="ES28" s="46">
        <v>38</v>
      </c>
      <c r="ET28" s="46">
        <v>62</v>
      </c>
      <c r="EU28" s="46">
        <v>59645</v>
      </c>
      <c r="EV28" s="46">
        <v>1</v>
      </c>
      <c r="EW28" s="46">
        <v>1</v>
      </c>
      <c r="EX28" s="46">
        <v>5010</v>
      </c>
      <c r="EY28" s="55">
        <v>0</v>
      </c>
      <c r="EZ28" s="55">
        <v>0</v>
      </c>
      <c r="FA28" s="59">
        <v>0</v>
      </c>
      <c r="FB28" s="46">
        <v>2</v>
      </c>
      <c r="FC28" s="46">
        <v>4</v>
      </c>
      <c r="FD28" s="46">
        <v>108163</v>
      </c>
      <c r="FE28" s="48" t="s">
        <v>186</v>
      </c>
      <c r="FF28" s="45">
        <v>196</v>
      </c>
      <c r="FG28" s="46">
        <v>301</v>
      </c>
      <c r="FH28" s="46">
        <v>257928</v>
      </c>
      <c r="FI28" s="46">
        <v>2598934</v>
      </c>
      <c r="FJ28" s="55">
        <v>0</v>
      </c>
      <c r="FK28" s="55">
        <v>0</v>
      </c>
      <c r="FL28" s="53">
        <v>0</v>
      </c>
      <c r="FM28" s="53">
        <v>0</v>
      </c>
      <c r="FN28" s="46">
        <v>31</v>
      </c>
      <c r="FO28" s="46">
        <v>35</v>
      </c>
      <c r="FP28" s="46">
        <v>10039</v>
      </c>
      <c r="FQ28" s="46">
        <v>54989</v>
      </c>
      <c r="FR28" s="46">
        <v>31</v>
      </c>
      <c r="FS28" s="46">
        <v>46</v>
      </c>
      <c r="FT28" s="46">
        <v>28896</v>
      </c>
      <c r="FU28" s="46">
        <v>187096</v>
      </c>
      <c r="FV28" s="46">
        <v>28</v>
      </c>
      <c r="FW28" s="46">
        <v>29</v>
      </c>
      <c r="FX28" s="46">
        <v>23310</v>
      </c>
      <c r="FY28" s="49" t="s">
        <v>186</v>
      </c>
      <c r="FZ28" s="45">
        <v>162228</v>
      </c>
      <c r="GA28" s="46">
        <v>72</v>
      </c>
      <c r="GB28" s="46">
        <v>131</v>
      </c>
      <c r="GC28" s="46">
        <v>40045</v>
      </c>
      <c r="GD28" s="46">
        <v>276899</v>
      </c>
      <c r="GE28" s="46">
        <v>23</v>
      </c>
      <c r="GF28" s="46">
        <v>46</v>
      </c>
      <c r="GG28" s="46">
        <v>23209</v>
      </c>
      <c r="GH28" s="46">
        <v>166781</v>
      </c>
      <c r="GI28" s="46">
        <v>5</v>
      </c>
      <c r="GJ28" s="46">
        <v>6</v>
      </c>
      <c r="GK28" s="46">
        <v>12776</v>
      </c>
      <c r="GL28" s="46">
        <v>105201</v>
      </c>
      <c r="GM28" s="46">
        <v>2</v>
      </c>
      <c r="GN28" s="46">
        <v>2</v>
      </c>
      <c r="GO28" s="46">
        <v>4449</v>
      </c>
      <c r="GP28" s="46">
        <v>38320</v>
      </c>
      <c r="GQ28" s="49" t="s">
        <v>186</v>
      </c>
      <c r="GR28" s="45">
        <v>1</v>
      </c>
      <c r="GS28" s="46">
        <v>1</v>
      </c>
      <c r="GT28" s="46">
        <v>2031</v>
      </c>
      <c r="GU28" s="46">
        <v>17238</v>
      </c>
      <c r="GV28" s="46">
        <v>1</v>
      </c>
      <c r="GW28" s="46">
        <v>1</v>
      </c>
      <c r="GX28" s="46">
        <v>5010</v>
      </c>
      <c r="GY28" s="46">
        <v>65049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236822</v>
      </c>
      <c r="HJ28" s="46">
        <v>54710</v>
      </c>
      <c r="HK28" s="46">
        <v>257928</v>
      </c>
      <c r="HL28" s="46">
        <v>35720</v>
      </c>
      <c r="HM28" s="46">
        <v>17140</v>
      </c>
      <c r="HN28" s="46">
        <v>116682</v>
      </c>
      <c r="HO28" s="46">
        <v>6382</v>
      </c>
      <c r="HP28" s="46">
        <v>3469</v>
      </c>
      <c r="HQ28" s="46">
        <v>59913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45">
        <v>97936</v>
      </c>
      <c r="HZ28" s="46">
        <v>5432</v>
      </c>
      <c r="IA28" s="46">
        <v>10006</v>
      </c>
      <c r="IB28" s="59">
        <v>0</v>
      </c>
      <c r="IC28" s="52">
        <v>0</v>
      </c>
      <c r="ID28" s="52">
        <v>0</v>
      </c>
      <c r="IE28" s="46">
        <v>4222</v>
      </c>
      <c r="IF28" s="46">
        <v>2236</v>
      </c>
      <c r="IG28" s="46">
        <v>11358</v>
      </c>
      <c r="IH28" s="46">
        <v>28577</v>
      </c>
      <c r="II28" s="46">
        <v>13091</v>
      </c>
      <c r="IJ28" s="46">
        <v>33326</v>
      </c>
      <c r="IK28" s="59">
        <v>0</v>
      </c>
      <c r="IL28" s="52">
        <v>0</v>
      </c>
      <c r="IM28" s="52">
        <v>0</v>
      </c>
      <c r="IN28" s="46">
        <v>63985</v>
      </c>
      <c r="IO28" s="46">
        <v>13342</v>
      </c>
      <c r="IP28" s="46">
        <v>26643</v>
      </c>
    </row>
    <row r="29" spans="1:250" ht="24" customHeight="1" thickBot="1" x14ac:dyDescent="0.35">
      <c r="A29" s="44" t="s">
        <v>187</v>
      </c>
      <c r="B29" s="45">
        <v>173</v>
      </c>
      <c r="C29" s="46">
        <v>512320</v>
      </c>
      <c r="D29" s="46">
        <v>6331748</v>
      </c>
      <c r="E29" s="58">
        <v>0</v>
      </c>
      <c r="F29" s="53">
        <v>0</v>
      </c>
      <c r="G29" s="52">
        <v>0</v>
      </c>
      <c r="H29" s="46">
        <v>2</v>
      </c>
      <c r="I29" s="46">
        <v>1710</v>
      </c>
      <c r="J29" s="46">
        <v>13080</v>
      </c>
      <c r="K29" s="46">
        <v>8</v>
      </c>
      <c r="L29" s="46">
        <v>19051</v>
      </c>
      <c r="M29" s="46">
        <v>137286</v>
      </c>
      <c r="N29" s="44" t="s">
        <v>187</v>
      </c>
      <c r="O29" s="45">
        <v>3</v>
      </c>
      <c r="P29" s="46">
        <v>5416</v>
      </c>
      <c r="Q29" s="46">
        <v>38998</v>
      </c>
      <c r="R29" s="46">
        <v>2</v>
      </c>
      <c r="S29" s="46">
        <v>782</v>
      </c>
      <c r="T29" s="46">
        <v>5819</v>
      </c>
      <c r="U29" s="46">
        <v>2</v>
      </c>
      <c r="V29" s="46">
        <v>2078</v>
      </c>
      <c r="W29" s="46">
        <v>15367</v>
      </c>
      <c r="X29" s="46">
        <v>13</v>
      </c>
      <c r="Y29" s="46">
        <v>9613</v>
      </c>
      <c r="Z29" s="46">
        <v>72718</v>
      </c>
      <c r="AA29" s="44" t="s">
        <v>187</v>
      </c>
      <c r="AB29" s="60">
        <v>0</v>
      </c>
      <c r="AC29" s="53">
        <v>0</v>
      </c>
      <c r="AD29" s="53">
        <v>0</v>
      </c>
      <c r="AE29" s="46">
        <v>129</v>
      </c>
      <c r="AF29" s="46">
        <v>3435</v>
      </c>
      <c r="AG29" s="46">
        <v>445333</v>
      </c>
      <c r="AH29" s="46">
        <v>5735372</v>
      </c>
      <c r="AI29" s="46">
        <v>2</v>
      </c>
      <c r="AJ29" s="46">
        <v>2</v>
      </c>
      <c r="AK29" s="46">
        <v>943</v>
      </c>
      <c r="AL29" s="46">
        <v>6786</v>
      </c>
      <c r="AM29" s="46">
        <v>1</v>
      </c>
      <c r="AN29" s="46">
        <v>489</v>
      </c>
      <c r="AO29" s="46">
        <v>4227</v>
      </c>
      <c r="AP29" s="47" t="s">
        <v>187</v>
      </c>
      <c r="AQ29" s="46">
        <v>11</v>
      </c>
      <c r="AR29" s="46">
        <v>26905</v>
      </c>
      <c r="AS29" s="46">
        <v>302095</v>
      </c>
      <c r="AT29" s="46">
        <v>5</v>
      </c>
      <c r="AU29" s="46">
        <v>6197</v>
      </c>
      <c r="AV29" s="46">
        <v>44618</v>
      </c>
      <c r="AW29" s="46">
        <v>33</v>
      </c>
      <c r="AX29" s="46">
        <v>63</v>
      </c>
      <c r="AY29" s="46">
        <v>25697</v>
      </c>
      <c r="AZ29" s="46">
        <v>14</v>
      </c>
      <c r="BA29" s="46">
        <v>17</v>
      </c>
      <c r="BB29" s="46">
        <v>2736</v>
      </c>
      <c r="BC29" s="46">
        <v>19</v>
      </c>
      <c r="BD29" s="46">
        <v>46</v>
      </c>
      <c r="BE29" s="46">
        <v>22961</v>
      </c>
      <c r="BF29" s="44" t="s">
        <v>187</v>
      </c>
      <c r="BG29" s="45">
        <v>151</v>
      </c>
      <c r="BH29" s="46">
        <v>596664</v>
      </c>
      <c r="BI29" s="46">
        <v>6010626</v>
      </c>
      <c r="BJ29" s="53">
        <v>0</v>
      </c>
      <c r="BK29" s="53">
        <v>0</v>
      </c>
      <c r="BL29" s="53">
        <v>0</v>
      </c>
      <c r="BM29" s="46">
        <v>1</v>
      </c>
      <c r="BN29" s="46">
        <v>499</v>
      </c>
      <c r="BO29" s="46">
        <v>3509</v>
      </c>
      <c r="BP29" s="46">
        <v>17</v>
      </c>
      <c r="BQ29" s="46">
        <v>121570</v>
      </c>
      <c r="BR29" s="46">
        <v>849539</v>
      </c>
      <c r="BS29" s="48" t="s">
        <v>187</v>
      </c>
      <c r="BT29" s="45">
        <v>4</v>
      </c>
      <c r="BU29" s="46">
        <v>13338</v>
      </c>
      <c r="BV29" s="46">
        <v>90808</v>
      </c>
      <c r="BW29" s="46">
        <v>1</v>
      </c>
      <c r="BX29" s="46">
        <v>6195</v>
      </c>
      <c r="BY29" s="46">
        <v>49138</v>
      </c>
      <c r="BZ29" s="46">
        <v>1</v>
      </c>
      <c r="CA29" s="46">
        <v>1017</v>
      </c>
      <c r="CB29" s="46">
        <v>7011</v>
      </c>
      <c r="CC29" s="46">
        <v>24</v>
      </c>
      <c r="CD29" s="46">
        <v>7088</v>
      </c>
      <c r="CE29" s="46">
        <v>50298</v>
      </c>
      <c r="CF29" s="46">
        <v>1</v>
      </c>
      <c r="CG29" s="46">
        <v>2280</v>
      </c>
      <c r="CH29" s="46">
        <v>18102</v>
      </c>
      <c r="CI29" s="49" t="s">
        <v>187</v>
      </c>
      <c r="CJ29" s="50">
        <v>89</v>
      </c>
      <c r="CK29" s="50">
        <v>2369</v>
      </c>
      <c r="CL29" s="46">
        <v>359080</v>
      </c>
      <c r="CM29" s="46">
        <v>4332960</v>
      </c>
      <c r="CN29" s="46">
        <v>3</v>
      </c>
      <c r="CO29" s="46">
        <v>3</v>
      </c>
      <c r="CP29" s="46">
        <v>871</v>
      </c>
      <c r="CQ29" s="46">
        <v>6333</v>
      </c>
      <c r="CR29" s="55">
        <v>0</v>
      </c>
      <c r="CS29" s="52">
        <v>0</v>
      </c>
      <c r="CT29" s="52">
        <v>0</v>
      </c>
      <c r="CU29" s="46">
        <v>10</v>
      </c>
      <c r="CV29" s="46">
        <v>84726</v>
      </c>
      <c r="CW29" s="46">
        <v>602928</v>
      </c>
      <c r="CX29" s="46">
        <v>5</v>
      </c>
      <c r="CY29" s="46">
        <v>60633</v>
      </c>
      <c r="CZ29" s="46">
        <v>407348</v>
      </c>
      <c r="DA29" s="49" t="s">
        <v>187</v>
      </c>
      <c r="DB29" s="46">
        <v>151</v>
      </c>
      <c r="DC29" s="46">
        <v>280</v>
      </c>
      <c r="DD29" s="46">
        <v>596664</v>
      </c>
      <c r="DE29" s="46">
        <v>6010626</v>
      </c>
      <c r="DF29" s="46">
        <v>1</v>
      </c>
      <c r="DG29" s="46">
        <v>1</v>
      </c>
      <c r="DH29" s="46">
        <v>196</v>
      </c>
      <c r="DI29" s="46">
        <v>725</v>
      </c>
      <c r="DJ29" s="46">
        <v>3</v>
      </c>
      <c r="DK29" s="46">
        <v>3</v>
      </c>
      <c r="DL29" s="46">
        <v>256</v>
      </c>
      <c r="DM29" s="46">
        <v>1148</v>
      </c>
      <c r="DN29" s="46">
        <v>47</v>
      </c>
      <c r="DO29" s="46">
        <v>58</v>
      </c>
      <c r="DP29" s="46">
        <v>113560</v>
      </c>
      <c r="DQ29" s="46">
        <v>796277</v>
      </c>
      <c r="DR29" s="54" t="s">
        <v>187</v>
      </c>
      <c r="DS29" s="45">
        <v>97</v>
      </c>
      <c r="DT29" s="46">
        <v>214</v>
      </c>
      <c r="DU29" s="46">
        <v>481367</v>
      </c>
      <c r="DV29" s="46">
        <v>5203231</v>
      </c>
      <c r="DW29" s="46">
        <v>3</v>
      </c>
      <c r="DX29" s="46">
        <v>4</v>
      </c>
      <c r="DY29" s="46">
        <v>1285</v>
      </c>
      <c r="DZ29" s="46">
        <v>9245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151</v>
      </c>
      <c r="EK29" s="46">
        <v>280</v>
      </c>
      <c r="EL29" s="46">
        <v>596664</v>
      </c>
      <c r="EM29" s="46">
        <v>17</v>
      </c>
      <c r="EN29" s="46">
        <v>20</v>
      </c>
      <c r="EO29" s="46">
        <v>6055</v>
      </c>
      <c r="EP29" s="46">
        <v>73</v>
      </c>
      <c r="EQ29" s="46">
        <v>143</v>
      </c>
      <c r="ER29" s="46">
        <v>92925</v>
      </c>
      <c r="ES29" s="46">
        <v>45</v>
      </c>
      <c r="ET29" s="46">
        <v>84</v>
      </c>
      <c r="EU29" s="46">
        <v>140619</v>
      </c>
      <c r="EV29" s="46">
        <v>9</v>
      </c>
      <c r="EW29" s="46">
        <v>20</v>
      </c>
      <c r="EX29" s="46">
        <v>139891</v>
      </c>
      <c r="EY29" s="46">
        <v>5</v>
      </c>
      <c r="EZ29" s="46">
        <v>6</v>
      </c>
      <c r="FA29" s="46">
        <v>72270</v>
      </c>
      <c r="FB29" s="46">
        <v>2</v>
      </c>
      <c r="FC29" s="46">
        <v>7</v>
      </c>
      <c r="FD29" s="46">
        <v>144904</v>
      </c>
      <c r="FE29" s="48" t="s">
        <v>187</v>
      </c>
      <c r="FF29" s="45">
        <v>151</v>
      </c>
      <c r="FG29" s="46">
        <v>280</v>
      </c>
      <c r="FH29" s="46">
        <v>596664</v>
      </c>
      <c r="FI29" s="46">
        <v>6010626</v>
      </c>
      <c r="FJ29" s="55">
        <v>0</v>
      </c>
      <c r="FK29" s="55">
        <v>0</v>
      </c>
      <c r="FL29" s="53">
        <v>0</v>
      </c>
      <c r="FM29" s="53">
        <v>0</v>
      </c>
      <c r="FN29" s="46">
        <v>30</v>
      </c>
      <c r="FO29" s="46">
        <v>53</v>
      </c>
      <c r="FP29" s="46">
        <v>65392</v>
      </c>
      <c r="FQ29" s="46">
        <v>440772</v>
      </c>
      <c r="FR29" s="46">
        <v>17</v>
      </c>
      <c r="FS29" s="46">
        <v>18</v>
      </c>
      <c r="FT29" s="46">
        <v>9358</v>
      </c>
      <c r="FU29" s="46">
        <v>64694</v>
      </c>
      <c r="FV29" s="46">
        <v>21</v>
      </c>
      <c r="FW29" s="46">
        <v>55</v>
      </c>
      <c r="FX29" s="46">
        <v>61959</v>
      </c>
      <c r="FY29" s="49" t="s">
        <v>187</v>
      </c>
      <c r="FZ29" s="45">
        <v>440220</v>
      </c>
      <c r="GA29" s="46">
        <v>35</v>
      </c>
      <c r="GB29" s="46">
        <v>54</v>
      </c>
      <c r="GC29" s="46">
        <v>68566</v>
      </c>
      <c r="GD29" s="46">
        <v>478755</v>
      </c>
      <c r="GE29" s="46">
        <v>25</v>
      </c>
      <c r="GF29" s="46">
        <v>60</v>
      </c>
      <c r="GG29" s="46">
        <v>45688</v>
      </c>
      <c r="GH29" s="46">
        <v>330598</v>
      </c>
      <c r="GI29" s="46">
        <v>4</v>
      </c>
      <c r="GJ29" s="46">
        <v>6</v>
      </c>
      <c r="GK29" s="46">
        <v>11150</v>
      </c>
      <c r="GL29" s="46">
        <v>96069</v>
      </c>
      <c r="GM29" s="46">
        <v>4</v>
      </c>
      <c r="GN29" s="46">
        <v>4</v>
      </c>
      <c r="GO29" s="46">
        <v>14129</v>
      </c>
      <c r="GP29" s="46">
        <v>120472</v>
      </c>
      <c r="GQ29" s="49" t="s">
        <v>187</v>
      </c>
      <c r="GR29" s="45">
        <v>2</v>
      </c>
      <c r="GS29" s="46">
        <v>3</v>
      </c>
      <c r="GT29" s="46">
        <v>15642</v>
      </c>
      <c r="GU29" s="46">
        <v>133384</v>
      </c>
      <c r="GV29" s="46">
        <v>5</v>
      </c>
      <c r="GW29" s="46">
        <v>13</v>
      </c>
      <c r="GX29" s="46">
        <v>76241</v>
      </c>
      <c r="GY29" s="46">
        <v>808006</v>
      </c>
      <c r="GZ29" s="46">
        <v>6</v>
      </c>
      <c r="HA29" s="46">
        <v>7</v>
      </c>
      <c r="HB29" s="46">
        <v>83635</v>
      </c>
      <c r="HC29" s="46">
        <v>1033940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654390</v>
      </c>
      <c r="HJ29" s="46">
        <v>144265</v>
      </c>
      <c r="HK29" s="46">
        <v>596664</v>
      </c>
      <c r="HL29" s="46">
        <v>87529</v>
      </c>
      <c r="HM29" s="46">
        <v>30570</v>
      </c>
      <c r="HN29" s="46">
        <v>317737</v>
      </c>
      <c r="HO29" s="46">
        <v>7687</v>
      </c>
      <c r="HP29" s="46">
        <v>3055</v>
      </c>
      <c r="HQ29" s="46">
        <v>59382</v>
      </c>
      <c r="HR29" s="52">
        <v>0</v>
      </c>
      <c r="HS29" s="52">
        <v>0</v>
      </c>
      <c r="HT29" s="52">
        <v>0</v>
      </c>
      <c r="HU29" s="46">
        <v>4076</v>
      </c>
      <c r="HV29" s="46">
        <v>1026</v>
      </c>
      <c r="HW29" s="46">
        <v>2255</v>
      </c>
      <c r="HX29" s="57" t="s">
        <v>187</v>
      </c>
      <c r="HY29" s="45">
        <v>10638</v>
      </c>
      <c r="HZ29" s="46">
        <v>1839</v>
      </c>
      <c r="IA29" s="46">
        <v>7471</v>
      </c>
      <c r="IB29" s="59">
        <v>0</v>
      </c>
      <c r="IC29" s="52">
        <v>0</v>
      </c>
      <c r="ID29" s="52">
        <v>0</v>
      </c>
      <c r="IE29" s="46">
        <v>9359</v>
      </c>
      <c r="IF29" s="46">
        <v>1354</v>
      </c>
      <c r="IG29" s="46">
        <v>2752</v>
      </c>
      <c r="IH29" s="46">
        <v>270244</v>
      </c>
      <c r="II29" s="46">
        <v>21758</v>
      </c>
      <c r="IJ29" s="46">
        <v>81668</v>
      </c>
      <c r="IK29" s="59">
        <v>0</v>
      </c>
      <c r="IL29" s="52">
        <v>0</v>
      </c>
      <c r="IM29" s="52">
        <v>0</v>
      </c>
      <c r="IN29" s="46">
        <v>264857</v>
      </c>
      <c r="IO29" s="46">
        <v>84663</v>
      </c>
      <c r="IP29" s="46">
        <v>125399</v>
      </c>
    </row>
    <row r="30" spans="1:250" ht="35.1" customHeight="1" thickBot="1" x14ac:dyDescent="0.35">
      <c r="A30" s="66" t="s">
        <v>188</v>
      </c>
      <c r="B30" s="67">
        <v>-14.53</v>
      </c>
      <c r="C30" s="68">
        <v>-23.18</v>
      </c>
      <c r="D30" s="68">
        <v>-17.63</v>
      </c>
      <c r="E30" s="69">
        <v>0</v>
      </c>
      <c r="F30" s="70">
        <v>0</v>
      </c>
      <c r="G30" s="71">
        <v>0</v>
      </c>
      <c r="H30" s="68">
        <v>-51.72</v>
      </c>
      <c r="I30" s="68">
        <v>-91.15</v>
      </c>
      <c r="J30" s="68">
        <v>-91.6</v>
      </c>
      <c r="K30" s="72">
        <v>-18</v>
      </c>
      <c r="L30" s="68">
        <v>-12.51</v>
      </c>
      <c r="M30" s="68">
        <v>1.74</v>
      </c>
      <c r="N30" s="66" t="s">
        <v>188</v>
      </c>
      <c r="O30" s="67">
        <v>11.11</v>
      </c>
      <c r="P30" s="68">
        <v>13.02</v>
      </c>
      <c r="Q30" s="68">
        <v>32.020000000000003</v>
      </c>
      <c r="R30" s="69">
        <v>0</v>
      </c>
      <c r="S30" s="68">
        <v>-74.290000000000006</v>
      </c>
      <c r="T30" s="68">
        <v>-72.37</v>
      </c>
      <c r="U30" s="68">
        <v>10</v>
      </c>
      <c r="V30" s="68">
        <v>-65.7</v>
      </c>
      <c r="W30" s="68">
        <v>-66.319999999999993</v>
      </c>
      <c r="X30" s="68">
        <v>0.39</v>
      </c>
      <c r="Y30" s="68">
        <v>-58.09</v>
      </c>
      <c r="Z30" s="68">
        <v>-69.819999999999993</v>
      </c>
      <c r="AA30" s="66" t="s">
        <v>188</v>
      </c>
      <c r="AB30" s="67">
        <v>100</v>
      </c>
      <c r="AC30" s="68">
        <v>159.07</v>
      </c>
      <c r="AD30" s="68">
        <v>144.22999999999999</v>
      </c>
      <c r="AE30" s="68">
        <v>-20.58</v>
      </c>
      <c r="AF30" s="68">
        <v>-10.91</v>
      </c>
      <c r="AG30" s="68">
        <v>-15.98</v>
      </c>
      <c r="AH30" s="68">
        <v>-12.88</v>
      </c>
      <c r="AI30" s="68">
        <v>33.33</v>
      </c>
      <c r="AJ30" s="68">
        <v>33.33</v>
      </c>
      <c r="AK30" s="68">
        <v>49.18</v>
      </c>
      <c r="AL30" s="68">
        <v>43.15</v>
      </c>
      <c r="AM30" s="69">
        <v>0</v>
      </c>
      <c r="AN30" s="68">
        <v>715.59</v>
      </c>
      <c r="AO30" s="68">
        <v>739.24</v>
      </c>
      <c r="AP30" s="74" t="s">
        <v>188</v>
      </c>
      <c r="AQ30" s="68">
        <v>91.3</v>
      </c>
      <c r="AR30" s="68">
        <v>205.05</v>
      </c>
      <c r="AS30" s="68">
        <v>339.44</v>
      </c>
      <c r="AT30" s="68">
        <v>-36.840000000000003</v>
      </c>
      <c r="AU30" s="68">
        <v>-10</v>
      </c>
      <c r="AV30" s="68">
        <v>15.95</v>
      </c>
      <c r="AW30" s="68">
        <v>-5.19</v>
      </c>
      <c r="AX30" s="68">
        <v>-15.91</v>
      </c>
      <c r="AY30" s="68">
        <v>-28.65</v>
      </c>
      <c r="AZ30" s="68">
        <v>-14.52</v>
      </c>
      <c r="BA30" s="68">
        <v>-36.01</v>
      </c>
      <c r="BB30" s="68">
        <v>-46.06</v>
      </c>
      <c r="BC30" s="68">
        <v>10.42</v>
      </c>
      <c r="BD30" s="68">
        <v>30</v>
      </c>
      <c r="BE30" s="68">
        <v>-22.28</v>
      </c>
      <c r="BF30" s="66" t="s">
        <v>188</v>
      </c>
      <c r="BG30" s="67">
        <v>-4</v>
      </c>
      <c r="BH30" s="68">
        <v>18.899999999999999</v>
      </c>
      <c r="BI30" s="68">
        <v>13.25</v>
      </c>
      <c r="BJ30" s="70">
        <v>0</v>
      </c>
      <c r="BK30" s="68">
        <v>4566.3</v>
      </c>
      <c r="BL30" s="68">
        <v>4549.1400000000003</v>
      </c>
      <c r="BM30" s="68">
        <v>17.649999999999999</v>
      </c>
      <c r="BN30" s="68">
        <v>987.24</v>
      </c>
      <c r="BO30" s="68">
        <v>832.31</v>
      </c>
      <c r="BP30" s="68">
        <v>1.46</v>
      </c>
      <c r="BQ30" s="68">
        <v>93.47</v>
      </c>
      <c r="BR30" s="68">
        <v>88.28</v>
      </c>
      <c r="BS30" s="66" t="s">
        <v>188</v>
      </c>
      <c r="BT30" s="67">
        <v>43.75</v>
      </c>
      <c r="BU30" s="68">
        <v>233.22</v>
      </c>
      <c r="BV30" s="68">
        <v>258.64</v>
      </c>
      <c r="BW30" s="68">
        <v>12.5</v>
      </c>
      <c r="BX30" s="68">
        <v>-65.36</v>
      </c>
      <c r="BY30" s="68">
        <v>-73.22</v>
      </c>
      <c r="BZ30" s="68">
        <v>-21.05</v>
      </c>
      <c r="CA30" s="68">
        <v>69.62</v>
      </c>
      <c r="CB30" s="68">
        <v>50.61</v>
      </c>
      <c r="CC30" s="68">
        <v>-18.18</v>
      </c>
      <c r="CD30" s="68">
        <v>-22.24</v>
      </c>
      <c r="CE30" s="68">
        <v>-23.1</v>
      </c>
      <c r="CF30" s="70">
        <v>0</v>
      </c>
      <c r="CG30" s="68">
        <v>-57.98</v>
      </c>
      <c r="CH30" s="68">
        <v>-60.76</v>
      </c>
      <c r="CI30" s="74" t="s">
        <v>188</v>
      </c>
      <c r="CJ30" s="75">
        <v>-3.89</v>
      </c>
      <c r="CK30" s="75">
        <v>0.68</v>
      </c>
      <c r="CL30" s="68">
        <v>-2.82</v>
      </c>
      <c r="CM30" s="68">
        <v>-0.75</v>
      </c>
      <c r="CN30" s="76">
        <v>-6.67</v>
      </c>
      <c r="CO30" s="76">
        <v>-6.67</v>
      </c>
      <c r="CP30" s="68">
        <v>-15.34</v>
      </c>
      <c r="CQ30" s="68">
        <v>-14.2</v>
      </c>
      <c r="CR30" s="76">
        <v>200</v>
      </c>
      <c r="CS30" s="68">
        <v>1853.37</v>
      </c>
      <c r="CT30" s="68">
        <v>2015.83</v>
      </c>
      <c r="CU30" s="76">
        <v>21.62</v>
      </c>
      <c r="CV30" s="68">
        <v>207.01</v>
      </c>
      <c r="CW30" s="68">
        <v>246.07</v>
      </c>
      <c r="CX30" s="76">
        <v>-48.15</v>
      </c>
      <c r="CY30" s="68">
        <v>123.42</v>
      </c>
      <c r="CZ30" s="68">
        <v>163.54</v>
      </c>
      <c r="DA30" s="74" t="s">
        <v>188</v>
      </c>
      <c r="DB30" s="76">
        <v>-4</v>
      </c>
      <c r="DC30" s="76">
        <v>-16.22</v>
      </c>
      <c r="DD30" s="68">
        <v>18.899999999999999</v>
      </c>
      <c r="DE30" s="68">
        <v>13.25</v>
      </c>
      <c r="DF30" s="76">
        <v>225</v>
      </c>
      <c r="DG30" s="76">
        <v>225</v>
      </c>
      <c r="DH30" s="68">
        <v>580.66</v>
      </c>
      <c r="DI30" s="68">
        <v>76.8</v>
      </c>
      <c r="DJ30" s="76">
        <v>300</v>
      </c>
      <c r="DK30" s="76">
        <v>100</v>
      </c>
      <c r="DL30" s="68">
        <v>204.04</v>
      </c>
      <c r="DM30" s="68">
        <v>312.95</v>
      </c>
      <c r="DN30" s="76">
        <v>-8.42</v>
      </c>
      <c r="DO30" s="76">
        <v>-10.09</v>
      </c>
      <c r="DP30" s="68">
        <v>103.81</v>
      </c>
      <c r="DQ30" s="68">
        <v>107.95</v>
      </c>
      <c r="DR30" s="78" t="s">
        <v>188</v>
      </c>
      <c r="DS30" s="79">
        <v>-3.53</v>
      </c>
      <c r="DT30" s="80">
        <v>-17.78</v>
      </c>
      <c r="DU30" s="81">
        <v>5.29</v>
      </c>
      <c r="DV30" s="81">
        <v>0.97</v>
      </c>
      <c r="DW30" s="80">
        <v>-2.38</v>
      </c>
      <c r="DX30" s="80">
        <v>-3.64</v>
      </c>
      <c r="DY30" s="81">
        <v>145.22</v>
      </c>
      <c r="DZ30" s="81">
        <v>204.57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-4</v>
      </c>
      <c r="EK30" s="76">
        <v>-16.22</v>
      </c>
      <c r="EL30" s="68">
        <v>18.899999999999999</v>
      </c>
      <c r="EM30" s="76">
        <v>-13.06</v>
      </c>
      <c r="EN30" s="76">
        <v>-13.06</v>
      </c>
      <c r="EO30" s="68">
        <v>-13.41</v>
      </c>
      <c r="EP30" s="76">
        <v>-12.77</v>
      </c>
      <c r="EQ30" s="76">
        <v>-23.73</v>
      </c>
      <c r="ER30" s="68">
        <v>-14.1</v>
      </c>
      <c r="ES30" s="76">
        <v>12.69</v>
      </c>
      <c r="ET30" s="76">
        <v>0.37</v>
      </c>
      <c r="EU30" s="68">
        <v>24.85</v>
      </c>
      <c r="EV30" s="76">
        <v>26.92</v>
      </c>
      <c r="EW30" s="76">
        <v>-3.42</v>
      </c>
      <c r="EX30" s="68">
        <v>61.39</v>
      </c>
      <c r="EY30" s="76">
        <v>-3.45</v>
      </c>
      <c r="EZ30" s="76">
        <v>-18.3</v>
      </c>
      <c r="FA30" s="68">
        <v>17.72</v>
      </c>
      <c r="FB30" s="76">
        <v>7.41</v>
      </c>
      <c r="FC30" s="76">
        <v>24.59</v>
      </c>
      <c r="FD30" s="68">
        <v>19.59</v>
      </c>
      <c r="FE30" s="74" t="s">
        <v>188</v>
      </c>
      <c r="FF30" s="79">
        <v>-4</v>
      </c>
      <c r="FG30" s="76">
        <v>-16.22</v>
      </c>
      <c r="FH30" s="68">
        <v>18.899999999999999</v>
      </c>
      <c r="FI30" s="68">
        <v>13.25</v>
      </c>
      <c r="FJ30" s="84">
        <v>0</v>
      </c>
      <c r="FK30" s="84">
        <v>0</v>
      </c>
      <c r="FL30" s="85">
        <v>0</v>
      </c>
      <c r="FM30" s="85">
        <v>0</v>
      </c>
      <c r="FN30" s="76">
        <v>-14.71</v>
      </c>
      <c r="FO30" s="76">
        <v>-16.7</v>
      </c>
      <c r="FP30" s="68">
        <v>46.69</v>
      </c>
      <c r="FQ30" s="68">
        <v>52.99</v>
      </c>
      <c r="FR30" s="76">
        <v>-2.92</v>
      </c>
      <c r="FS30" s="76">
        <v>-13.25</v>
      </c>
      <c r="FT30" s="68">
        <v>226.71</v>
      </c>
      <c r="FU30" s="68">
        <v>210.02</v>
      </c>
      <c r="FV30" s="76">
        <v>-11.15</v>
      </c>
      <c r="FW30" s="76">
        <v>-35.58</v>
      </c>
      <c r="FX30" s="68">
        <v>-13.36</v>
      </c>
      <c r="FY30" s="74" t="s">
        <v>188</v>
      </c>
      <c r="FZ30" s="68">
        <v>-11.85</v>
      </c>
      <c r="GA30" s="76">
        <v>-5.85</v>
      </c>
      <c r="GB30" s="76">
        <v>-17.05</v>
      </c>
      <c r="GC30" s="68">
        <v>18.100000000000001</v>
      </c>
      <c r="GD30" s="68">
        <v>16.350000000000001</v>
      </c>
      <c r="GE30" s="76">
        <v>10.69</v>
      </c>
      <c r="GF30" s="76">
        <v>-2.29</v>
      </c>
      <c r="GG30" s="68">
        <v>28.26</v>
      </c>
      <c r="GH30" s="68">
        <v>31.51</v>
      </c>
      <c r="GI30" s="76">
        <v>63.16</v>
      </c>
      <c r="GJ30" s="76">
        <v>139.13</v>
      </c>
      <c r="GK30" s="68">
        <v>-18.86</v>
      </c>
      <c r="GL30" s="68">
        <v>-13.83</v>
      </c>
      <c r="GM30" s="76">
        <v>15.63</v>
      </c>
      <c r="GN30" s="76">
        <v>62.96</v>
      </c>
      <c r="GO30" s="68">
        <v>127.92</v>
      </c>
      <c r="GP30" s="68">
        <v>122.13</v>
      </c>
      <c r="GQ30" s="74" t="s">
        <v>188</v>
      </c>
      <c r="GR30" s="76">
        <v>-10</v>
      </c>
      <c r="GS30" s="92">
        <v>0</v>
      </c>
      <c r="GT30" s="68">
        <v>189.94</v>
      </c>
      <c r="GU30" s="68">
        <v>184.41</v>
      </c>
      <c r="GV30" s="76">
        <v>11.76</v>
      </c>
      <c r="GW30" s="76">
        <v>-45.6</v>
      </c>
      <c r="GX30" s="68">
        <v>45.85</v>
      </c>
      <c r="GY30" s="68">
        <v>39.450000000000003</v>
      </c>
      <c r="GZ30" s="76">
        <v>-15.25</v>
      </c>
      <c r="HA30" s="76">
        <v>-23.53</v>
      </c>
      <c r="HB30" s="68">
        <v>-32.49</v>
      </c>
      <c r="HC30" s="68">
        <v>-33.31</v>
      </c>
      <c r="HD30" s="76">
        <v>-38.46</v>
      </c>
      <c r="HE30" s="76">
        <v>-44</v>
      </c>
      <c r="HF30" s="68">
        <v>-55.85</v>
      </c>
      <c r="HG30" s="68">
        <v>-55.66</v>
      </c>
      <c r="HH30" s="74" t="s">
        <v>188</v>
      </c>
      <c r="HI30" s="67">
        <v>44.26</v>
      </c>
      <c r="HJ30" s="68">
        <v>59.18</v>
      </c>
      <c r="HK30" s="68">
        <v>18.899999999999999</v>
      </c>
      <c r="HL30" s="68">
        <v>-18.13</v>
      </c>
      <c r="HM30" s="68">
        <v>-19.260000000000002</v>
      </c>
      <c r="HN30" s="68">
        <v>-20.04</v>
      </c>
      <c r="HO30" s="68">
        <v>40.89</v>
      </c>
      <c r="HP30" s="68">
        <v>61.18</v>
      </c>
      <c r="HQ30" s="68">
        <v>59.28</v>
      </c>
      <c r="HR30" s="68">
        <v>65.39</v>
      </c>
      <c r="HS30" s="68">
        <v>-97.23</v>
      </c>
      <c r="HT30" s="68">
        <v>-97.23</v>
      </c>
      <c r="HU30" s="68">
        <v>354.57</v>
      </c>
      <c r="HV30" s="68">
        <v>-20.64</v>
      </c>
      <c r="HW30" s="68">
        <v>36.200000000000003</v>
      </c>
      <c r="HX30" s="74" t="s">
        <v>188</v>
      </c>
      <c r="HY30" s="67">
        <v>-8.48</v>
      </c>
      <c r="HZ30" s="68">
        <v>50.08</v>
      </c>
      <c r="IA30" s="68">
        <v>97.67</v>
      </c>
      <c r="IB30" s="93">
        <v>0</v>
      </c>
      <c r="IC30" s="71">
        <v>0</v>
      </c>
      <c r="ID30" s="71">
        <v>0</v>
      </c>
      <c r="IE30" s="68">
        <v>-32.08</v>
      </c>
      <c r="IF30" s="68">
        <v>-34.22</v>
      </c>
      <c r="IG30" s="68">
        <v>-13.85</v>
      </c>
      <c r="IH30" s="68">
        <v>172.06</v>
      </c>
      <c r="II30" s="68">
        <v>99.43</v>
      </c>
      <c r="IJ30" s="68">
        <v>103.8</v>
      </c>
      <c r="IK30" s="93">
        <v>0</v>
      </c>
      <c r="IL30" s="71">
        <v>0</v>
      </c>
      <c r="IM30" s="71">
        <v>0</v>
      </c>
      <c r="IN30" s="68">
        <v>52.95</v>
      </c>
      <c r="IO30" s="68">
        <v>205.33</v>
      </c>
      <c r="IP30" s="68">
        <v>101.02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9</v>
      </c>
      <c r="B71" s="89" t="s">
        <v>199</v>
      </c>
      <c r="C71" s="90" t="s">
        <v>200</v>
      </c>
      <c r="D71" s="91">
        <v>4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4645669291341" right="0.4334645669291341" top="1.2791338582677159" bottom="1.2791338582677159" header="0.98385826771653495" footer="0.98385826771653495"/>
  <pageSetup paperSize="8" scale="86" fitToWidth="0" pageOrder="overThenDown" orientation="landscape" r:id="rId1"/>
  <headerFooter alignWithMargins="0"/>
  <colBreaks count="5" manualBreakCount="5">
    <brk id="41" max="31" man="1"/>
    <brk id="57" max="31" man="1"/>
    <brk id="138" max="31" man="1"/>
    <brk id="160" max="31" man="1"/>
    <brk id="231" max="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BEC4-BE2C-48F2-A623-1C606BE3E703}">
  <sheetPr>
    <pageSetUpPr fitToPage="1"/>
  </sheetPr>
  <dimension ref="A1:IP71"/>
  <sheetViews>
    <sheetView view="pageBreakPreview" zoomScale="60" zoomScaleNormal="100" workbookViewId="0">
      <selection activeCell="IO8" sqref="IO8"/>
    </sheetView>
  </sheetViews>
  <sheetFormatPr defaultRowHeight="16.2" x14ac:dyDescent="0.3"/>
  <cols>
    <col min="1" max="1" width="15.77734375" style="6" customWidth="1"/>
    <col min="2" max="2" width="13.77734375" style="6" customWidth="1"/>
    <col min="3" max="3" width="17.109375" style="6" customWidth="1"/>
    <col min="4" max="4" width="15.6640625" style="6" customWidth="1"/>
    <col min="5" max="5" width="11.88671875" style="6" customWidth="1"/>
    <col min="6" max="6" width="14.88671875" style="6" customWidth="1"/>
    <col min="7" max="7" width="14.33203125" style="6" customWidth="1"/>
    <col min="8" max="8" width="11.88671875" style="6" customWidth="1"/>
    <col min="9" max="9" width="19.77734375" style="6" customWidth="1"/>
    <col min="10" max="10" width="24.5546875" style="6" customWidth="1"/>
    <col min="11" max="11" width="18.33203125" style="6" customWidth="1"/>
    <col min="12" max="12" width="24.5546875" style="6" customWidth="1"/>
    <col min="13" max="13" width="21.5546875" style="6" customWidth="1"/>
    <col min="14" max="14" width="19.6640625" style="6" customWidth="1"/>
    <col min="15" max="15" width="14.109375" style="6" customWidth="1"/>
    <col min="16" max="16" width="18.6640625" style="6" customWidth="1"/>
    <col min="17" max="17" width="16" style="6" customWidth="1"/>
    <col min="18" max="18" width="12.77734375" style="6" customWidth="1"/>
    <col min="19" max="19" width="17.5546875" style="6" customWidth="1"/>
    <col min="20" max="20" width="16.5546875" style="6" customWidth="1"/>
    <col min="21" max="21" width="14.6640625" style="6" customWidth="1"/>
    <col min="22" max="22" width="19.77734375" style="6" customWidth="1"/>
    <col min="23" max="23" width="19.33203125" style="6" customWidth="1"/>
    <col min="24" max="24" width="18.33203125" style="6" customWidth="1"/>
    <col min="25" max="25" width="18.77734375" style="6" customWidth="1"/>
    <col min="26" max="26" width="20.88671875" style="6" customWidth="1"/>
    <col min="27" max="27" width="18.44140625" style="6" customWidth="1"/>
    <col min="28" max="28" width="13.33203125" style="6" customWidth="1"/>
    <col min="29" max="29" width="16.77734375" style="6" customWidth="1"/>
    <col min="30" max="30" width="14.44140625" style="6" customWidth="1"/>
    <col min="31" max="32" width="13.33203125" style="6" customWidth="1"/>
    <col min="33" max="33" width="20.5546875" style="6" customWidth="1"/>
    <col min="34" max="34" width="17.109375" style="6" customWidth="1"/>
    <col min="35" max="35" width="14.6640625" style="6" customWidth="1"/>
    <col min="36" max="36" width="13.77734375" style="6" customWidth="1"/>
    <col min="37" max="38" width="17.109375" style="6" customWidth="1"/>
    <col min="39" max="39" width="11.77734375" style="6" customWidth="1"/>
    <col min="40" max="40" width="15.6640625" style="6" customWidth="1"/>
    <col min="41" max="41" width="14.6640625" style="6" customWidth="1"/>
    <col min="42" max="42" width="16.6640625" style="6" customWidth="1"/>
    <col min="43" max="43" width="12.6640625" style="6" customWidth="1"/>
    <col min="44" max="44" width="16.77734375" style="6" customWidth="1"/>
    <col min="45" max="45" width="14.33203125" style="6" customWidth="1"/>
    <col min="46" max="46" width="12.77734375" style="6" customWidth="1"/>
    <col min="47" max="47" width="16.109375" style="6" customWidth="1"/>
    <col min="48" max="48" width="15.88671875" style="6" customWidth="1"/>
    <col min="49" max="49" width="12.6640625" style="6" customWidth="1"/>
    <col min="50" max="50" width="13.88671875" style="6" customWidth="1"/>
    <col min="51" max="51" width="16.5546875" style="6" customWidth="1"/>
    <col min="52" max="52" width="12.6640625" style="6" customWidth="1"/>
    <col min="53" max="53" width="13.88671875" style="6" customWidth="1"/>
    <col min="54" max="54" width="16" style="6" customWidth="1"/>
    <col min="55" max="55" width="12.6640625" style="6" customWidth="1"/>
    <col min="56" max="56" width="13.88671875" style="6" customWidth="1"/>
    <col min="57" max="57" width="13.44140625" style="6" customWidth="1"/>
    <col min="58" max="58" width="16" style="6" customWidth="1"/>
    <col min="59" max="59" width="13.77734375" style="6" customWidth="1"/>
    <col min="60" max="60" width="16.44140625" style="6" customWidth="1"/>
    <col min="61" max="61" width="15.6640625" style="6" customWidth="1"/>
    <col min="62" max="62" width="13.5546875" style="6" customWidth="1"/>
    <col min="63" max="63" width="16.21875" style="6" customWidth="1"/>
    <col min="64" max="64" width="14.5546875" style="6" customWidth="1"/>
    <col min="65" max="65" width="14.21875" style="6" customWidth="1"/>
    <col min="66" max="66" width="18.6640625" style="6" customWidth="1"/>
    <col min="67" max="67" width="16.88671875" style="6" customWidth="1"/>
    <col min="68" max="68" width="19.5546875" style="6" customWidth="1"/>
    <col min="69" max="70" width="23.33203125" style="6" customWidth="1"/>
    <col min="71" max="71" width="19.6640625" style="6" customWidth="1"/>
    <col min="72" max="72" width="12.6640625" style="6" customWidth="1"/>
    <col min="73" max="73" width="18.77734375" style="6" customWidth="1"/>
    <col min="74" max="74" width="15.21875" style="6" customWidth="1"/>
    <col min="75" max="75" width="11.77734375" style="6" customWidth="1"/>
    <col min="76" max="76" width="15.6640625" style="6" customWidth="1"/>
    <col min="77" max="77" width="14.88671875" style="6" customWidth="1"/>
    <col min="78" max="78" width="10.77734375" style="6" customWidth="1"/>
    <col min="79" max="79" width="16" style="6" customWidth="1"/>
    <col min="80" max="80" width="14.33203125" style="6" customWidth="1"/>
    <col min="81" max="81" width="10.77734375" style="6" customWidth="1"/>
    <col min="82" max="82" width="15.6640625" style="6" customWidth="1"/>
    <col min="83" max="83" width="15.21875" style="6" customWidth="1"/>
    <col min="84" max="84" width="10.77734375" style="6" customWidth="1"/>
    <col min="85" max="85" width="15.21875" style="6" customWidth="1"/>
    <col min="86" max="86" width="14.109375" style="6" customWidth="1"/>
    <col min="87" max="87" width="16" style="6" customWidth="1"/>
    <col min="88" max="88" width="10.77734375" style="6" customWidth="1"/>
    <col min="89" max="89" width="12.109375" style="6" customWidth="1"/>
    <col min="90" max="90" width="14.44140625" style="6" customWidth="1"/>
    <col min="91" max="91" width="12.6640625" style="6" customWidth="1"/>
    <col min="92" max="92" width="9.33203125" style="6" customWidth="1"/>
    <col min="93" max="93" width="11.5546875" style="6" customWidth="1"/>
    <col min="94" max="94" width="13.6640625" style="6" customWidth="1"/>
    <col min="95" max="95" width="14.88671875" style="6" customWidth="1"/>
    <col min="96" max="96" width="10.21875" style="6" customWidth="1"/>
    <col min="97" max="97" width="15.21875" style="6" customWidth="1"/>
    <col min="98" max="98" width="13" style="6" customWidth="1"/>
    <col min="99" max="99" width="12.109375" style="6" customWidth="1"/>
    <col min="100" max="100" width="15.77734375" style="6" customWidth="1"/>
    <col min="101" max="101" width="12.5546875" style="6" customWidth="1"/>
    <col min="102" max="102" width="12.109375" style="6" customWidth="1"/>
    <col min="103" max="103" width="12.5546875" style="6" customWidth="1"/>
    <col min="104" max="104" width="11.88671875" style="6" customWidth="1"/>
    <col min="105" max="105" width="17.33203125" style="6" customWidth="1"/>
    <col min="106" max="106" width="12.109375" style="6" customWidth="1"/>
    <col min="107" max="107" width="13.33203125" style="6" customWidth="1"/>
    <col min="108" max="108" width="15.77734375" style="6" customWidth="1"/>
    <col min="109" max="109" width="14.33203125" style="6" customWidth="1"/>
    <col min="110" max="110" width="9.6640625" style="6" customWidth="1"/>
    <col min="111" max="111" width="13.33203125" style="6" customWidth="1"/>
    <col min="112" max="112" width="15.8867187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5.664062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5.44140625" style="6" customWidth="1"/>
    <col min="121" max="121" width="12.6640625" style="6" customWidth="1"/>
    <col min="122" max="122" width="17.109375" style="6" customWidth="1"/>
    <col min="123" max="124" width="12.6640625" style="6" customWidth="1"/>
    <col min="125" max="125" width="15.77734375" style="6" customWidth="1"/>
    <col min="126" max="126" width="14.33203125" style="6" customWidth="1"/>
    <col min="127" max="127" width="9.88671875" style="6" customWidth="1"/>
    <col min="128" max="128" width="10.21875" style="6" customWidth="1"/>
    <col min="129" max="129" width="15.7773437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3.44140625" style="6" customWidth="1"/>
    <col min="139" max="139" width="15.33203125" style="6" customWidth="1"/>
    <col min="140" max="140" width="8.33203125" style="6" customWidth="1"/>
    <col min="141" max="141" width="10.109375" style="6" customWidth="1"/>
    <col min="142" max="142" width="15.6640625" style="6" customWidth="1"/>
    <col min="143" max="143" width="8.33203125" style="6" customWidth="1"/>
    <col min="144" max="144" width="10.109375" style="6" customWidth="1"/>
    <col min="145" max="145" width="14.6640625" style="6" customWidth="1"/>
    <col min="146" max="146" width="8.33203125" style="6" customWidth="1"/>
    <col min="147" max="147" width="9.21875" style="6" customWidth="1"/>
    <col min="148" max="148" width="14.109375" style="6" customWidth="1"/>
    <col min="149" max="149" width="7.88671875" style="6" customWidth="1"/>
    <col min="150" max="150" width="9.5546875" style="6" customWidth="1"/>
    <col min="151" max="151" width="14.33203125" style="6" customWidth="1"/>
    <col min="152" max="153" width="7.88671875" style="6" customWidth="1"/>
    <col min="154" max="154" width="13.109375" style="6" customWidth="1"/>
    <col min="155" max="155" width="6.5546875" style="6" customWidth="1"/>
    <col min="156" max="156" width="8.5546875" style="6" customWidth="1"/>
    <col min="157" max="157" width="13.88671875" style="6" customWidth="1"/>
    <col min="158" max="158" width="6.44140625" style="6" customWidth="1"/>
    <col min="159" max="159" width="8.44140625" style="6" customWidth="1"/>
    <col min="160" max="160" width="13.109375" style="6" customWidth="1"/>
    <col min="161" max="161" width="16.77734375" style="6" customWidth="1"/>
    <col min="162" max="162" width="10.44140625" style="6" customWidth="1"/>
    <col min="163" max="163" width="9" style="6" customWidth="1"/>
    <col min="164" max="164" width="15.44140625" style="6" customWidth="1"/>
    <col min="165" max="165" width="13.6640625" style="6" customWidth="1"/>
    <col min="166" max="166" width="9.88671875" style="6" customWidth="1"/>
    <col min="167" max="167" width="9.33203125" style="6" customWidth="1"/>
    <col min="168" max="168" width="12.88671875" style="6" customWidth="1"/>
    <col min="169" max="169" width="11.44140625" style="6" customWidth="1"/>
    <col min="170" max="171" width="9.5546875" style="6" customWidth="1"/>
    <col min="172" max="172" width="12.44140625" style="6" customWidth="1"/>
    <col min="173" max="173" width="13.33203125" style="6" customWidth="1"/>
    <col min="174" max="175" width="9.5546875" style="6" customWidth="1"/>
    <col min="176" max="176" width="14.88671875" style="6" customWidth="1"/>
    <col min="177" max="177" width="11.33203125" style="6" customWidth="1"/>
    <col min="178" max="179" width="9.5546875" style="6" customWidth="1"/>
    <col min="180" max="180" width="13.5546875" style="6" customWidth="1"/>
    <col min="181" max="181" width="16.88671875" style="6" customWidth="1"/>
    <col min="182" max="182" width="14.5546875" style="6" customWidth="1"/>
    <col min="183" max="184" width="10.77734375" style="6" customWidth="1"/>
    <col min="185" max="185" width="14.6640625" style="6" customWidth="1"/>
    <col min="186" max="186" width="12.6640625" style="6" customWidth="1"/>
    <col min="187" max="188" width="10.77734375" style="6" customWidth="1"/>
    <col min="189" max="189" width="15.77734375" style="6" customWidth="1"/>
    <col min="190" max="190" width="13" style="6" customWidth="1"/>
    <col min="191" max="191" width="11.21875" style="6" customWidth="1"/>
    <col min="192" max="192" width="10.6640625" style="6" customWidth="1"/>
    <col min="193" max="193" width="16.6640625" style="6" customWidth="1"/>
    <col min="194" max="194" width="13.77734375" style="6" customWidth="1"/>
    <col min="195" max="195" width="10.21875" style="6" customWidth="1"/>
    <col min="196" max="196" width="9.5546875" style="6" customWidth="1"/>
    <col min="197" max="197" width="14.44140625" style="6" customWidth="1"/>
    <col min="198" max="198" width="13.77734375" style="6" customWidth="1"/>
    <col min="199" max="199" width="16.88671875" style="6" customWidth="1"/>
    <col min="200" max="201" width="9.33203125" style="6" customWidth="1"/>
    <col min="202" max="202" width="15.44140625" style="6" customWidth="1"/>
    <col min="203" max="203" width="13.21875" style="6" customWidth="1"/>
    <col min="204" max="204" width="8.5546875" style="6" customWidth="1"/>
    <col min="205" max="205" width="10.109375" style="6" customWidth="1"/>
    <col min="206" max="206" width="15.44140625" style="6" customWidth="1"/>
    <col min="207" max="207" width="13.44140625" style="6" customWidth="1"/>
    <col min="208" max="208" width="12.44140625" style="6" customWidth="1"/>
    <col min="209" max="209" width="13.21875" style="6" customWidth="1"/>
    <col min="210" max="210" width="15" style="6" customWidth="1"/>
    <col min="211" max="211" width="14.44140625" style="6" customWidth="1"/>
    <col min="212" max="215" width="16.33203125" style="6" customWidth="1"/>
    <col min="216" max="216" width="16.77734375" style="6" customWidth="1"/>
    <col min="217" max="217" width="14.77734375" style="6" customWidth="1"/>
    <col min="218" max="218" width="15.21875" style="6" customWidth="1"/>
    <col min="219" max="219" width="15.88671875" style="6" customWidth="1"/>
    <col min="220" max="220" width="13.88671875" style="6" customWidth="1"/>
    <col min="221" max="221" width="14.6640625" style="6" customWidth="1"/>
    <col min="222" max="222" width="15.33203125" style="6" customWidth="1"/>
    <col min="223" max="223" width="11.6640625" style="6" customWidth="1"/>
    <col min="224" max="224" width="11.44140625" style="6" customWidth="1"/>
    <col min="225" max="225" width="13.77734375" style="6" customWidth="1"/>
    <col min="226" max="226" width="11.88671875" style="6" customWidth="1"/>
    <col min="227" max="227" width="12.21875" style="6" customWidth="1"/>
    <col min="228" max="228" width="15.77734375" style="6" customWidth="1"/>
    <col min="229" max="230" width="13.88671875" style="6" customWidth="1"/>
    <col min="231" max="232" width="15.77734375" style="6" customWidth="1"/>
    <col min="233" max="233" width="11.33203125" style="6" customWidth="1"/>
    <col min="234" max="234" width="12.21875" style="6" customWidth="1"/>
    <col min="235" max="235" width="13.44140625" style="6" customWidth="1"/>
    <col min="236" max="236" width="11.44140625" style="6" customWidth="1"/>
    <col min="237" max="237" width="10.33203125" style="6" customWidth="1"/>
    <col min="238" max="238" width="12.109375" style="6" customWidth="1"/>
    <col min="239" max="239" width="10" style="6" customWidth="1"/>
    <col min="240" max="240" width="11.109375" style="6" customWidth="1"/>
    <col min="241" max="241" width="12.44140625" style="6" customWidth="1"/>
    <col min="242" max="242" width="9.88671875" style="6" customWidth="1"/>
    <col min="243" max="243" width="10.6640625" style="6" customWidth="1"/>
    <col min="244" max="244" width="12.109375" style="6" customWidth="1"/>
    <col min="245" max="245" width="8.44140625" style="6" customWidth="1"/>
    <col min="246" max="246" width="10.33203125" style="6" customWidth="1"/>
    <col min="247" max="247" width="12.6640625" style="6" customWidth="1"/>
    <col min="248" max="249" width="10.109375" style="6" customWidth="1"/>
    <col min="250" max="250" width="12.4414062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表10. 臺南市核發建築物建造及拆除執照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10. Construction and Demolition Licenses in Tainan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表10. 臺南市核發建築物建造及拆除執照(續1)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10. Construction and Demolition Licenses in Tainan City(Cont.1)</v>
      </c>
      <c r="V1" s="181"/>
      <c r="W1" s="181"/>
      <c r="X1" s="181"/>
      <c r="Y1" s="181"/>
      <c r="Z1" s="181"/>
      <c r="AA1" s="182" t="str">
        <f>A1&amp;"(續2)"</f>
        <v>表10. 臺南市核發建築物建造及拆除執照(續2)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10. Construction and Demolition Licenses in Tainan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表10. 臺南市核發建築物建造及拆除執照(續完)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10. Construction and Demolition Licenses in Tainan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表10-1. 臺南市核發建築物使用執照-按用途別分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10-1. Usage Licenses in Tainan City -By Use</v>
      </c>
      <c r="BN1" s="181"/>
      <c r="BO1" s="181"/>
      <c r="BP1" s="181"/>
      <c r="BQ1" s="181"/>
      <c r="BR1" s="181"/>
      <c r="BS1" s="190" t="str">
        <f>BF1&amp;"(續1)"</f>
        <v>表10-1. 臺南市核發建築物使用執照-按用途別分(續1)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10-1. Usage Licenses in Tainan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表10-1. 臺南市核發建築物使用執照-按用途別分(續完)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10-1. Usage Licenses in Tainan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表10-2. 臺南市核發建築物使用執照-按構造別分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10-2. Usage Licenses in Tainan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表10-2. 臺南市核發建築物使用執照-按構造別分(續)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10-2. Usage Licenses in Tainan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表10-3. 臺南市核發建築物使用執照-按高度別分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10-3. Usage Licenses in Tainan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表10-4. 臺南市核發建築物使用執照-按層數別分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10-4. Usage Licenses in Tainan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表10-4. 臺南市核發建築物使用執照-按層數別分(續1)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10-4. Usage Licenses in Tainan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表10-4. 臺南市核發建築物使用執照-按層數別分(續完)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10-4. Usage Licenses in Tainan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表10-5. 臺南市核發建築物使用執照-按使用分區別分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10-5. Usage Licenses in Tainan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表10-5. 臺南市核發建築物使用執照-按使用分區別分(續)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10-5. Usage Licenses in Tainan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177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20" t="s">
        <v>344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20" t="s">
        <v>344</v>
      </c>
      <c r="CZ7" s="221" t="s">
        <v>345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178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178" t="s">
        <v>127</v>
      </c>
      <c r="EY7" s="29" t="s">
        <v>138</v>
      </c>
      <c r="EZ7" s="29" t="s">
        <v>139</v>
      </c>
      <c r="FA7" s="178" t="s">
        <v>127</v>
      </c>
      <c r="FB7" s="29" t="s">
        <v>138</v>
      </c>
      <c r="FC7" s="29" t="s">
        <v>139</v>
      </c>
      <c r="FD7" s="177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177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178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20"/>
      <c r="CQ8" s="204"/>
      <c r="CR8" s="204"/>
      <c r="CS8" s="204"/>
      <c r="CT8" s="204"/>
      <c r="CU8" s="33" t="s">
        <v>153</v>
      </c>
      <c r="CV8" s="204"/>
      <c r="CW8" s="204"/>
      <c r="CX8" s="204"/>
      <c r="CY8" s="220"/>
      <c r="CZ8" s="221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179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179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4605</v>
      </c>
      <c r="C9" s="46">
        <v>5202176</v>
      </c>
      <c r="D9" s="46">
        <v>34141352</v>
      </c>
      <c r="E9" s="46">
        <v>3</v>
      </c>
      <c r="F9" s="46">
        <v>10933</v>
      </c>
      <c r="G9" s="46">
        <v>63017</v>
      </c>
      <c r="H9" s="46">
        <v>15</v>
      </c>
      <c r="I9" s="46">
        <v>35818</v>
      </c>
      <c r="J9" s="46">
        <v>210160</v>
      </c>
      <c r="K9" s="46">
        <v>268</v>
      </c>
      <c r="L9" s="46">
        <v>496891</v>
      </c>
      <c r="M9" s="46">
        <v>2792586</v>
      </c>
      <c r="N9" s="44" t="s">
        <v>167</v>
      </c>
      <c r="O9" s="45">
        <v>30</v>
      </c>
      <c r="P9" s="46">
        <v>95360</v>
      </c>
      <c r="Q9" s="46">
        <v>579644</v>
      </c>
      <c r="R9" s="46">
        <v>13</v>
      </c>
      <c r="S9" s="46">
        <v>17922</v>
      </c>
      <c r="T9" s="46">
        <v>119986</v>
      </c>
      <c r="U9" s="46">
        <v>16</v>
      </c>
      <c r="V9" s="46">
        <v>86560</v>
      </c>
      <c r="W9" s="46">
        <v>684301</v>
      </c>
      <c r="X9" s="46">
        <v>163</v>
      </c>
      <c r="Y9" s="46">
        <v>89561</v>
      </c>
      <c r="Z9" s="46">
        <v>488769</v>
      </c>
      <c r="AA9" s="44" t="s">
        <v>167</v>
      </c>
      <c r="AB9" s="45">
        <v>10</v>
      </c>
      <c r="AC9" s="46">
        <v>11868</v>
      </c>
      <c r="AD9" s="46">
        <v>66147</v>
      </c>
      <c r="AE9" s="46">
        <v>3721</v>
      </c>
      <c r="AF9" s="46">
        <v>18564</v>
      </c>
      <c r="AG9" s="46">
        <v>2646124</v>
      </c>
      <c r="AH9" s="46">
        <v>19607570</v>
      </c>
      <c r="AI9" s="46">
        <v>14</v>
      </c>
      <c r="AJ9" s="46">
        <v>14</v>
      </c>
      <c r="AK9" s="46">
        <v>4213</v>
      </c>
      <c r="AL9" s="46">
        <v>23640</v>
      </c>
      <c r="AM9" s="46">
        <v>4</v>
      </c>
      <c r="AN9" s="46">
        <v>854</v>
      </c>
      <c r="AO9" s="46">
        <v>4776</v>
      </c>
      <c r="AP9" s="47" t="s">
        <v>167</v>
      </c>
      <c r="AQ9" s="46">
        <v>348</v>
      </c>
      <c r="AR9" s="46">
        <v>1706072</v>
      </c>
      <c r="AS9" s="46">
        <v>9500756</v>
      </c>
      <c r="AT9" s="46">
        <v>348</v>
      </c>
      <c r="AU9" s="46">
        <v>1706072</v>
      </c>
      <c r="AV9" s="46">
        <v>9500756</v>
      </c>
      <c r="AW9" s="46">
        <v>443</v>
      </c>
      <c r="AX9" s="46">
        <v>510</v>
      </c>
      <c r="AY9" s="46">
        <v>225954</v>
      </c>
      <c r="AZ9" s="46">
        <v>234</v>
      </c>
      <c r="BA9" s="46">
        <v>285</v>
      </c>
      <c r="BB9" s="46">
        <v>50598</v>
      </c>
      <c r="BC9" s="46">
        <v>209</v>
      </c>
      <c r="BD9" s="46">
        <v>225</v>
      </c>
      <c r="BE9" s="46">
        <v>175356</v>
      </c>
      <c r="BF9" s="44" t="s">
        <v>167</v>
      </c>
      <c r="BG9" s="45">
        <v>4425</v>
      </c>
      <c r="BH9" s="46">
        <v>3163456</v>
      </c>
      <c r="BI9" s="46">
        <v>20916516</v>
      </c>
      <c r="BJ9" s="53">
        <v>0</v>
      </c>
      <c r="BK9" s="53">
        <v>0</v>
      </c>
      <c r="BL9" s="53">
        <v>0</v>
      </c>
      <c r="BM9" s="46">
        <v>11</v>
      </c>
      <c r="BN9" s="46">
        <v>196063</v>
      </c>
      <c r="BO9" s="46">
        <v>1142236</v>
      </c>
      <c r="BP9" s="46">
        <v>187</v>
      </c>
      <c r="BQ9" s="46">
        <v>494491</v>
      </c>
      <c r="BR9" s="46">
        <v>2771704</v>
      </c>
      <c r="BS9" s="48" t="s">
        <v>167</v>
      </c>
      <c r="BT9" s="45">
        <v>50</v>
      </c>
      <c r="BU9" s="46">
        <v>144329</v>
      </c>
      <c r="BV9" s="46">
        <v>811996</v>
      </c>
      <c r="BW9" s="46">
        <v>15</v>
      </c>
      <c r="BX9" s="46">
        <v>8645</v>
      </c>
      <c r="BY9" s="46">
        <v>45549</v>
      </c>
      <c r="BZ9" s="46">
        <v>18</v>
      </c>
      <c r="CA9" s="46">
        <v>19285</v>
      </c>
      <c r="CB9" s="46">
        <v>109565</v>
      </c>
      <c r="CC9" s="46">
        <v>130</v>
      </c>
      <c r="CD9" s="46">
        <v>49423</v>
      </c>
      <c r="CE9" s="46">
        <v>288920</v>
      </c>
      <c r="CF9" s="46">
        <v>1</v>
      </c>
      <c r="CG9" s="46">
        <v>795</v>
      </c>
      <c r="CH9" s="46">
        <v>4450</v>
      </c>
      <c r="CI9" s="49" t="s">
        <v>167</v>
      </c>
      <c r="CJ9" s="50">
        <v>3779</v>
      </c>
      <c r="CK9" s="50">
        <v>12965</v>
      </c>
      <c r="CL9" s="46">
        <v>1926360</v>
      </c>
      <c r="CM9" s="46">
        <v>14008738</v>
      </c>
      <c r="CN9" s="46">
        <v>18</v>
      </c>
      <c r="CO9" s="46">
        <v>18</v>
      </c>
      <c r="CP9" s="46">
        <v>3653</v>
      </c>
      <c r="CQ9" s="46">
        <v>20256</v>
      </c>
      <c r="CR9" s="46">
        <v>7</v>
      </c>
      <c r="CS9" s="46">
        <v>2496</v>
      </c>
      <c r="CT9" s="46">
        <v>14100</v>
      </c>
      <c r="CU9" s="46">
        <v>209</v>
      </c>
      <c r="CV9" s="46">
        <v>317916</v>
      </c>
      <c r="CW9" s="46">
        <v>1699002</v>
      </c>
      <c r="CX9" s="46">
        <v>209</v>
      </c>
      <c r="CY9" s="46">
        <v>317916</v>
      </c>
      <c r="CZ9" s="46">
        <v>1699002</v>
      </c>
      <c r="DA9" s="49" t="s">
        <v>167</v>
      </c>
      <c r="DB9" s="46">
        <v>4425</v>
      </c>
      <c r="DC9" s="46">
        <v>6184</v>
      </c>
      <c r="DD9" s="46">
        <v>3163456</v>
      </c>
      <c r="DE9" s="46">
        <v>20916516</v>
      </c>
      <c r="DF9" s="46">
        <v>12</v>
      </c>
      <c r="DG9" s="46">
        <v>25</v>
      </c>
      <c r="DH9" s="46">
        <v>3181</v>
      </c>
      <c r="DI9" s="46">
        <v>12137</v>
      </c>
      <c r="DJ9" s="46">
        <v>2</v>
      </c>
      <c r="DK9" s="46">
        <v>10</v>
      </c>
      <c r="DL9" s="46">
        <v>4923</v>
      </c>
      <c r="DM9" s="46">
        <v>15295</v>
      </c>
      <c r="DN9" s="46">
        <v>582</v>
      </c>
      <c r="DO9" s="46">
        <v>890</v>
      </c>
      <c r="DP9" s="46">
        <v>762710</v>
      </c>
      <c r="DQ9" s="46">
        <v>4238180</v>
      </c>
      <c r="DR9" s="54" t="s">
        <v>167</v>
      </c>
      <c r="DS9" s="45">
        <v>3799</v>
      </c>
      <c r="DT9" s="46">
        <v>5221</v>
      </c>
      <c r="DU9" s="46">
        <v>2299502</v>
      </c>
      <c r="DV9" s="46">
        <v>16100391</v>
      </c>
      <c r="DW9" s="46">
        <v>29</v>
      </c>
      <c r="DX9" s="46">
        <v>37</v>
      </c>
      <c r="DY9" s="46">
        <v>92781</v>
      </c>
      <c r="DZ9" s="46">
        <v>548504</v>
      </c>
      <c r="EA9" s="46">
        <v>1</v>
      </c>
      <c r="EB9" s="46">
        <v>1</v>
      </c>
      <c r="EC9" s="46">
        <v>359</v>
      </c>
      <c r="ED9" s="46">
        <v>2009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4425</v>
      </c>
      <c r="EK9" s="46">
        <v>6184</v>
      </c>
      <c r="EL9" s="46">
        <v>3163456</v>
      </c>
      <c r="EM9" s="46">
        <v>498</v>
      </c>
      <c r="EN9" s="46">
        <v>673</v>
      </c>
      <c r="EO9" s="46">
        <v>182929</v>
      </c>
      <c r="EP9" s="46">
        <v>3616</v>
      </c>
      <c r="EQ9" s="46">
        <v>4813</v>
      </c>
      <c r="ER9" s="46">
        <v>1303993</v>
      </c>
      <c r="ES9" s="46">
        <v>269</v>
      </c>
      <c r="ET9" s="46">
        <v>510</v>
      </c>
      <c r="EU9" s="46">
        <v>763326</v>
      </c>
      <c r="EV9" s="46">
        <v>17</v>
      </c>
      <c r="EW9" s="46">
        <v>38</v>
      </c>
      <c r="EX9" s="46">
        <v>234576</v>
      </c>
      <c r="EY9" s="46">
        <v>14</v>
      </c>
      <c r="EZ9" s="46">
        <v>115</v>
      </c>
      <c r="FA9" s="46">
        <v>293169</v>
      </c>
      <c r="FB9" s="46">
        <v>11</v>
      </c>
      <c r="FC9" s="46">
        <v>35</v>
      </c>
      <c r="FD9" s="46">
        <v>385463</v>
      </c>
      <c r="FE9" s="48" t="s">
        <v>167</v>
      </c>
      <c r="FF9" s="45">
        <v>4425</v>
      </c>
      <c r="FG9" s="46">
        <v>6184</v>
      </c>
      <c r="FH9" s="46">
        <v>3163456</v>
      </c>
      <c r="FI9" s="46">
        <v>20916516</v>
      </c>
      <c r="FJ9" s="55">
        <v>0</v>
      </c>
      <c r="FK9" s="55">
        <v>0</v>
      </c>
      <c r="FL9" s="53">
        <v>0</v>
      </c>
      <c r="FM9" s="53">
        <v>0</v>
      </c>
      <c r="FN9" s="46">
        <v>502</v>
      </c>
      <c r="FO9" s="46">
        <v>684</v>
      </c>
      <c r="FP9" s="46">
        <v>280175</v>
      </c>
      <c r="FQ9" s="46">
        <v>1500666</v>
      </c>
      <c r="FR9" s="46">
        <v>295</v>
      </c>
      <c r="FS9" s="46">
        <v>450</v>
      </c>
      <c r="FT9" s="46">
        <v>350532</v>
      </c>
      <c r="FU9" s="46">
        <v>1941811</v>
      </c>
      <c r="FV9" s="46">
        <v>1894</v>
      </c>
      <c r="FW9" s="46">
        <v>2189</v>
      </c>
      <c r="FX9" s="46">
        <v>532614</v>
      </c>
      <c r="FY9" s="49" t="s">
        <v>167</v>
      </c>
      <c r="FZ9" s="45">
        <v>2978926</v>
      </c>
      <c r="GA9" s="46">
        <v>1513</v>
      </c>
      <c r="GB9" s="46">
        <v>2325</v>
      </c>
      <c r="GC9" s="46">
        <v>827911</v>
      </c>
      <c r="GD9" s="46">
        <v>4586755</v>
      </c>
      <c r="GE9" s="46">
        <v>160</v>
      </c>
      <c r="GF9" s="46">
        <v>323</v>
      </c>
      <c r="GG9" s="46">
        <v>198897</v>
      </c>
      <c r="GH9" s="46">
        <v>1133326</v>
      </c>
      <c r="GI9" s="46">
        <v>13</v>
      </c>
      <c r="GJ9" s="46">
        <v>14</v>
      </c>
      <c r="GK9" s="46">
        <v>46939</v>
      </c>
      <c r="GL9" s="46">
        <v>309416</v>
      </c>
      <c r="GM9" s="46">
        <v>8</v>
      </c>
      <c r="GN9" s="46">
        <v>16</v>
      </c>
      <c r="GO9" s="46">
        <v>31930</v>
      </c>
      <c r="GP9" s="46">
        <v>207874</v>
      </c>
      <c r="GQ9" s="49" t="s">
        <v>167</v>
      </c>
      <c r="GR9" s="45">
        <v>1</v>
      </c>
      <c r="GS9" s="46">
        <v>4</v>
      </c>
      <c r="GT9" s="46">
        <v>28480</v>
      </c>
      <c r="GU9" s="46">
        <v>187966</v>
      </c>
      <c r="GV9" s="46">
        <v>15</v>
      </c>
      <c r="GW9" s="46">
        <v>26</v>
      </c>
      <c r="GX9" s="46">
        <v>166419</v>
      </c>
      <c r="GY9" s="46">
        <v>1205447</v>
      </c>
      <c r="GZ9" s="46">
        <v>14</v>
      </c>
      <c r="HA9" s="46">
        <v>119</v>
      </c>
      <c r="HB9" s="46">
        <v>314295</v>
      </c>
      <c r="HC9" s="46">
        <v>2803453</v>
      </c>
      <c r="HD9" s="46">
        <v>7</v>
      </c>
      <c r="HE9" s="46">
        <v>16</v>
      </c>
      <c r="HF9" s="46">
        <v>178745</v>
      </c>
      <c r="HG9" s="46">
        <v>1809807</v>
      </c>
      <c r="HH9" s="56" t="s">
        <v>167</v>
      </c>
      <c r="HI9" s="46">
        <v>8448043</v>
      </c>
      <c r="HJ9" s="46">
        <v>1060569</v>
      </c>
      <c r="HK9" s="46">
        <v>3163456</v>
      </c>
      <c r="HL9" s="46">
        <v>679640</v>
      </c>
      <c r="HM9" s="46">
        <v>301684</v>
      </c>
      <c r="HN9" s="46">
        <v>1429502</v>
      </c>
      <c r="HO9" s="46">
        <v>64513</v>
      </c>
      <c r="HP9" s="46">
        <v>30053</v>
      </c>
      <c r="HQ9" s="46">
        <v>361298</v>
      </c>
      <c r="HR9" s="46">
        <v>3054618</v>
      </c>
      <c r="HS9" s="46">
        <v>235767</v>
      </c>
      <c r="HT9" s="46">
        <v>466784</v>
      </c>
      <c r="HU9" s="46">
        <v>5661</v>
      </c>
      <c r="HV9" s="46">
        <v>200</v>
      </c>
      <c r="HW9" s="46">
        <v>200</v>
      </c>
      <c r="HX9" s="57" t="s">
        <v>167</v>
      </c>
      <c r="HY9" s="45">
        <v>1564569</v>
      </c>
      <c r="HZ9" s="46">
        <v>44333</v>
      </c>
      <c r="IA9" s="46">
        <v>115682</v>
      </c>
      <c r="IB9" s="59">
        <v>0</v>
      </c>
      <c r="IC9" s="52">
        <v>0</v>
      </c>
      <c r="ID9" s="52">
        <v>0</v>
      </c>
      <c r="IE9" s="46">
        <v>1676706</v>
      </c>
      <c r="IF9" s="46">
        <v>296121</v>
      </c>
      <c r="IG9" s="46">
        <v>428011</v>
      </c>
      <c r="IH9" s="46">
        <v>1134510</v>
      </c>
      <c r="II9" s="46">
        <v>98370</v>
      </c>
      <c r="IJ9" s="46">
        <v>208704</v>
      </c>
      <c r="IK9" s="59">
        <v>0</v>
      </c>
      <c r="IL9" s="52">
        <v>0</v>
      </c>
      <c r="IM9" s="52">
        <v>0</v>
      </c>
      <c r="IN9" s="46">
        <v>267826</v>
      </c>
      <c r="IO9" s="46">
        <v>54041</v>
      </c>
      <c r="IP9" s="46">
        <v>153275</v>
      </c>
    </row>
    <row r="10" spans="1:250" ht="24" customHeight="1" x14ac:dyDescent="0.3">
      <c r="A10" s="44" t="s">
        <v>168</v>
      </c>
      <c r="B10" s="45">
        <v>3710</v>
      </c>
      <c r="C10" s="46">
        <v>5500046</v>
      </c>
      <c r="D10" s="46">
        <v>38997719</v>
      </c>
      <c r="E10" s="58">
        <v>0</v>
      </c>
      <c r="F10" s="53">
        <v>0</v>
      </c>
      <c r="G10" s="52">
        <v>0</v>
      </c>
      <c r="H10" s="46">
        <v>12</v>
      </c>
      <c r="I10" s="46">
        <v>182385</v>
      </c>
      <c r="J10" s="46">
        <v>1232232</v>
      </c>
      <c r="K10" s="46">
        <v>242</v>
      </c>
      <c r="L10" s="46">
        <v>714901</v>
      </c>
      <c r="M10" s="46">
        <v>4348559</v>
      </c>
      <c r="N10" s="44" t="s">
        <v>168</v>
      </c>
      <c r="O10" s="45">
        <v>35</v>
      </c>
      <c r="P10" s="46">
        <v>59063</v>
      </c>
      <c r="Q10" s="46">
        <v>335686</v>
      </c>
      <c r="R10" s="46">
        <v>16</v>
      </c>
      <c r="S10" s="46">
        <v>4615</v>
      </c>
      <c r="T10" s="46">
        <v>25781</v>
      </c>
      <c r="U10" s="46">
        <v>22</v>
      </c>
      <c r="V10" s="46">
        <v>45087</v>
      </c>
      <c r="W10" s="46">
        <v>259709</v>
      </c>
      <c r="X10" s="46">
        <v>231</v>
      </c>
      <c r="Y10" s="46">
        <v>433992</v>
      </c>
      <c r="Z10" s="46">
        <v>3849293</v>
      </c>
      <c r="AA10" s="44" t="s">
        <v>168</v>
      </c>
      <c r="AB10" s="45">
        <v>4</v>
      </c>
      <c r="AC10" s="46">
        <v>3055</v>
      </c>
      <c r="AD10" s="46">
        <v>15911</v>
      </c>
      <c r="AE10" s="46">
        <v>2818</v>
      </c>
      <c r="AF10" s="46">
        <v>19888</v>
      </c>
      <c r="AG10" s="46">
        <v>2824111</v>
      </c>
      <c r="AH10" s="46">
        <v>22552575</v>
      </c>
      <c r="AI10" s="46">
        <v>13</v>
      </c>
      <c r="AJ10" s="46">
        <v>13</v>
      </c>
      <c r="AK10" s="46">
        <v>4006</v>
      </c>
      <c r="AL10" s="46">
        <v>23986</v>
      </c>
      <c r="AM10" s="46">
        <v>8</v>
      </c>
      <c r="AN10" s="46">
        <v>13318</v>
      </c>
      <c r="AO10" s="46">
        <v>115295</v>
      </c>
      <c r="AP10" s="47" t="s">
        <v>168</v>
      </c>
      <c r="AQ10" s="46">
        <v>309</v>
      </c>
      <c r="AR10" s="46">
        <v>1215513</v>
      </c>
      <c r="AS10" s="46">
        <v>6238692</v>
      </c>
      <c r="AT10" s="46">
        <v>309</v>
      </c>
      <c r="AU10" s="46">
        <v>1215513</v>
      </c>
      <c r="AV10" s="46">
        <v>6238692</v>
      </c>
      <c r="AW10" s="46">
        <v>377</v>
      </c>
      <c r="AX10" s="46">
        <v>457</v>
      </c>
      <c r="AY10" s="46">
        <v>221628</v>
      </c>
      <c r="AZ10" s="46">
        <v>161</v>
      </c>
      <c r="BA10" s="46">
        <v>203</v>
      </c>
      <c r="BB10" s="46">
        <v>39122</v>
      </c>
      <c r="BC10" s="46">
        <v>216</v>
      </c>
      <c r="BD10" s="46">
        <v>254</v>
      </c>
      <c r="BE10" s="46">
        <v>182506</v>
      </c>
      <c r="BF10" s="44" t="s">
        <v>168</v>
      </c>
      <c r="BG10" s="45">
        <v>3653</v>
      </c>
      <c r="BH10" s="46">
        <v>2475160</v>
      </c>
      <c r="BI10" s="46">
        <v>16208416</v>
      </c>
      <c r="BJ10" s="46">
        <v>1</v>
      </c>
      <c r="BK10" s="46">
        <v>743</v>
      </c>
      <c r="BL10" s="46">
        <v>4160</v>
      </c>
      <c r="BM10" s="46">
        <v>20</v>
      </c>
      <c r="BN10" s="46">
        <v>147040</v>
      </c>
      <c r="BO10" s="46">
        <v>1280284</v>
      </c>
      <c r="BP10" s="46">
        <v>251</v>
      </c>
      <c r="BQ10" s="46">
        <v>553966</v>
      </c>
      <c r="BR10" s="46">
        <v>3133691</v>
      </c>
      <c r="BS10" s="48" t="s">
        <v>168</v>
      </c>
      <c r="BT10" s="45">
        <v>29</v>
      </c>
      <c r="BU10" s="46">
        <v>45090</v>
      </c>
      <c r="BV10" s="46">
        <v>348344</v>
      </c>
      <c r="BW10" s="46">
        <v>7</v>
      </c>
      <c r="BX10" s="46">
        <v>2115</v>
      </c>
      <c r="BY10" s="46">
        <v>11695</v>
      </c>
      <c r="BZ10" s="46">
        <v>10</v>
      </c>
      <c r="CA10" s="46">
        <v>15080</v>
      </c>
      <c r="CB10" s="46">
        <v>85462</v>
      </c>
      <c r="CC10" s="46">
        <v>173</v>
      </c>
      <c r="CD10" s="46">
        <v>120488</v>
      </c>
      <c r="CE10" s="46">
        <v>892181</v>
      </c>
      <c r="CF10" s="46">
        <v>3</v>
      </c>
      <c r="CG10" s="46">
        <v>16855</v>
      </c>
      <c r="CH10" s="46">
        <v>94520</v>
      </c>
      <c r="CI10" s="49" t="s">
        <v>168</v>
      </c>
      <c r="CJ10" s="50">
        <v>2932</v>
      </c>
      <c r="CK10" s="50">
        <v>8572</v>
      </c>
      <c r="CL10" s="46">
        <v>1363315</v>
      </c>
      <c r="CM10" s="46">
        <v>9239027</v>
      </c>
      <c r="CN10" s="46">
        <v>14</v>
      </c>
      <c r="CO10" s="46">
        <v>14</v>
      </c>
      <c r="CP10" s="46">
        <v>3680</v>
      </c>
      <c r="CQ10" s="46">
        <v>21219</v>
      </c>
      <c r="CR10" s="55">
        <v>0</v>
      </c>
      <c r="CS10" s="52">
        <v>0</v>
      </c>
      <c r="CT10" s="52">
        <v>0</v>
      </c>
      <c r="CU10" s="46">
        <v>213</v>
      </c>
      <c r="CV10" s="46">
        <v>206788</v>
      </c>
      <c r="CW10" s="46">
        <v>1097833</v>
      </c>
      <c r="CX10" s="46">
        <v>213</v>
      </c>
      <c r="CY10" s="46">
        <v>206788</v>
      </c>
      <c r="CZ10" s="46">
        <v>1097833</v>
      </c>
      <c r="DA10" s="49" t="s">
        <v>168</v>
      </c>
      <c r="DB10" s="46">
        <v>3653</v>
      </c>
      <c r="DC10" s="46">
        <v>5567</v>
      </c>
      <c r="DD10" s="46">
        <v>2475160</v>
      </c>
      <c r="DE10" s="46">
        <v>16208416</v>
      </c>
      <c r="DF10" s="46">
        <v>7</v>
      </c>
      <c r="DG10" s="46">
        <v>23</v>
      </c>
      <c r="DH10" s="46">
        <v>7620</v>
      </c>
      <c r="DI10" s="46">
        <v>29006</v>
      </c>
      <c r="DJ10" s="46">
        <v>3</v>
      </c>
      <c r="DK10" s="46">
        <v>10</v>
      </c>
      <c r="DL10" s="46">
        <v>3076</v>
      </c>
      <c r="DM10" s="46">
        <v>12973</v>
      </c>
      <c r="DN10" s="46">
        <v>622</v>
      </c>
      <c r="DO10" s="46">
        <v>859</v>
      </c>
      <c r="DP10" s="46">
        <v>642211</v>
      </c>
      <c r="DQ10" s="46">
        <v>3669950</v>
      </c>
      <c r="DR10" s="54" t="s">
        <v>168</v>
      </c>
      <c r="DS10" s="45">
        <v>2994</v>
      </c>
      <c r="DT10" s="46">
        <v>4611</v>
      </c>
      <c r="DU10" s="46">
        <v>1711541</v>
      </c>
      <c r="DV10" s="46">
        <v>11562253</v>
      </c>
      <c r="DW10" s="46">
        <v>22</v>
      </c>
      <c r="DX10" s="46">
        <v>35</v>
      </c>
      <c r="DY10" s="46">
        <v>88459</v>
      </c>
      <c r="DZ10" s="46">
        <v>833907</v>
      </c>
      <c r="EA10" s="46">
        <v>5</v>
      </c>
      <c r="EB10" s="46">
        <v>29</v>
      </c>
      <c r="EC10" s="46">
        <v>22253</v>
      </c>
      <c r="ED10" s="46">
        <v>100327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3653</v>
      </c>
      <c r="EK10" s="46">
        <v>5567</v>
      </c>
      <c r="EL10" s="46">
        <v>2475160</v>
      </c>
      <c r="EM10" s="46">
        <v>417</v>
      </c>
      <c r="EN10" s="46">
        <v>569</v>
      </c>
      <c r="EO10" s="46">
        <v>180563</v>
      </c>
      <c r="EP10" s="46">
        <v>2917</v>
      </c>
      <c r="EQ10" s="46">
        <v>4397</v>
      </c>
      <c r="ER10" s="46">
        <v>1027427</v>
      </c>
      <c r="ES10" s="46">
        <v>290</v>
      </c>
      <c r="ET10" s="46">
        <v>513</v>
      </c>
      <c r="EU10" s="46">
        <v>661094</v>
      </c>
      <c r="EV10" s="46">
        <v>9</v>
      </c>
      <c r="EW10" s="46">
        <v>38</v>
      </c>
      <c r="EX10" s="46">
        <v>149479</v>
      </c>
      <c r="EY10" s="46">
        <v>15</v>
      </c>
      <c r="EZ10" s="46">
        <v>40</v>
      </c>
      <c r="FA10" s="46">
        <v>358712</v>
      </c>
      <c r="FB10" s="46">
        <v>5</v>
      </c>
      <c r="FC10" s="46">
        <v>10</v>
      </c>
      <c r="FD10" s="46">
        <v>97885</v>
      </c>
      <c r="FE10" s="48" t="s">
        <v>168</v>
      </c>
      <c r="FF10" s="45">
        <v>3653</v>
      </c>
      <c r="FG10" s="46">
        <v>5567</v>
      </c>
      <c r="FH10" s="46">
        <v>2475160</v>
      </c>
      <c r="FI10" s="46">
        <v>16208416</v>
      </c>
      <c r="FJ10" s="55">
        <v>0</v>
      </c>
      <c r="FK10" s="55">
        <v>0</v>
      </c>
      <c r="FL10" s="53">
        <v>0</v>
      </c>
      <c r="FM10" s="53">
        <v>0</v>
      </c>
      <c r="FN10" s="46">
        <v>563</v>
      </c>
      <c r="FO10" s="46">
        <v>783</v>
      </c>
      <c r="FP10" s="46">
        <v>277485</v>
      </c>
      <c r="FQ10" s="46">
        <v>1504317</v>
      </c>
      <c r="FR10" s="46">
        <v>214</v>
      </c>
      <c r="FS10" s="46">
        <v>299</v>
      </c>
      <c r="FT10" s="46">
        <v>201063</v>
      </c>
      <c r="FU10" s="46">
        <v>1126167</v>
      </c>
      <c r="FV10" s="46">
        <v>1460</v>
      </c>
      <c r="FW10" s="46">
        <v>1850</v>
      </c>
      <c r="FX10" s="46">
        <v>384735</v>
      </c>
      <c r="FY10" s="49" t="s">
        <v>168</v>
      </c>
      <c r="FZ10" s="45">
        <v>2262668</v>
      </c>
      <c r="GA10" s="46">
        <v>1170</v>
      </c>
      <c r="GB10" s="46">
        <v>2235</v>
      </c>
      <c r="GC10" s="46">
        <v>775981</v>
      </c>
      <c r="GD10" s="46">
        <v>4391296</v>
      </c>
      <c r="GE10" s="46">
        <v>191</v>
      </c>
      <c r="GF10" s="46">
        <v>260</v>
      </c>
      <c r="GG10" s="46">
        <v>179907</v>
      </c>
      <c r="GH10" s="46">
        <v>1024097</v>
      </c>
      <c r="GI10" s="46">
        <v>17</v>
      </c>
      <c r="GJ10" s="46">
        <v>25</v>
      </c>
      <c r="GK10" s="46">
        <v>47676</v>
      </c>
      <c r="GL10" s="46">
        <v>318932</v>
      </c>
      <c r="GM10" s="46">
        <v>9</v>
      </c>
      <c r="GN10" s="46">
        <v>27</v>
      </c>
      <c r="GO10" s="46">
        <v>50785</v>
      </c>
      <c r="GP10" s="46">
        <v>333408</v>
      </c>
      <c r="GQ10" s="49" t="s">
        <v>168</v>
      </c>
      <c r="GR10" s="45">
        <v>2</v>
      </c>
      <c r="GS10" s="46">
        <v>2</v>
      </c>
      <c r="GT10" s="46">
        <v>8000</v>
      </c>
      <c r="GU10" s="46">
        <v>53408</v>
      </c>
      <c r="GV10" s="46">
        <v>8</v>
      </c>
      <c r="GW10" s="46">
        <v>24</v>
      </c>
      <c r="GX10" s="46">
        <v>170763</v>
      </c>
      <c r="GY10" s="46">
        <v>1604760</v>
      </c>
      <c r="GZ10" s="46">
        <v>13</v>
      </c>
      <c r="HA10" s="46">
        <v>48</v>
      </c>
      <c r="HB10" s="46">
        <v>246534</v>
      </c>
      <c r="HC10" s="46">
        <v>2274547</v>
      </c>
      <c r="HD10" s="46">
        <v>4</v>
      </c>
      <c r="HE10" s="46">
        <v>12</v>
      </c>
      <c r="HF10" s="46">
        <v>94392</v>
      </c>
      <c r="HG10" s="46">
        <v>903313</v>
      </c>
      <c r="HH10" s="56" t="s">
        <v>168</v>
      </c>
      <c r="HI10" s="46">
        <v>7427837</v>
      </c>
      <c r="HJ10" s="46">
        <v>875900</v>
      </c>
      <c r="HK10" s="46">
        <v>2475160</v>
      </c>
      <c r="HL10" s="46">
        <v>527307</v>
      </c>
      <c r="HM10" s="46">
        <v>268576</v>
      </c>
      <c r="HN10" s="46">
        <v>1215649</v>
      </c>
      <c r="HO10" s="46">
        <v>76452</v>
      </c>
      <c r="HP10" s="46">
        <v>21330</v>
      </c>
      <c r="HQ10" s="46">
        <v>84615</v>
      </c>
      <c r="HR10" s="46">
        <v>1554448</v>
      </c>
      <c r="HS10" s="46">
        <v>202772</v>
      </c>
      <c r="HT10" s="46">
        <v>465009</v>
      </c>
      <c r="HU10" s="46">
        <v>407140</v>
      </c>
      <c r="HV10" s="46">
        <v>2224</v>
      </c>
      <c r="HW10" s="46">
        <v>3796</v>
      </c>
      <c r="HX10" s="57" t="s">
        <v>168</v>
      </c>
      <c r="HY10" s="45">
        <v>1103658</v>
      </c>
      <c r="HZ10" s="46">
        <v>14029</v>
      </c>
      <c r="IA10" s="46">
        <v>66507</v>
      </c>
      <c r="IB10" s="59">
        <v>0</v>
      </c>
      <c r="IC10" s="52">
        <v>0</v>
      </c>
      <c r="ID10" s="52">
        <v>0</v>
      </c>
      <c r="IE10" s="46">
        <v>1276544</v>
      </c>
      <c r="IF10" s="46">
        <v>218885</v>
      </c>
      <c r="IG10" s="46">
        <v>272951</v>
      </c>
      <c r="IH10" s="46">
        <v>634154</v>
      </c>
      <c r="II10" s="46">
        <v>56280</v>
      </c>
      <c r="IJ10" s="46">
        <v>152459</v>
      </c>
      <c r="IK10" s="59">
        <v>0</v>
      </c>
      <c r="IL10" s="52">
        <v>0</v>
      </c>
      <c r="IM10" s="52">
        <v>0</v>
      </c>
      <c r="IN10" s="46">
        <v>1848134</v>
      </c>
      <c r="IO10" s="46">
        <v>91804</v>
      </c>
      <c r="IP10" s="46">
        <v>214174</v>
      </c>
    </row>
    <row r="11" spans="1:250" ht="24" customHeight="1" x14ac:dyDescent="0.3">
      <c r="A11" s="44" t="s">
        <v>169</v>
      </c>
      <c r="B11" s="45">
        <v>2672</v>
      </c>
      <c r="C11" s="46">
        <v>3757619</v>
      </c>
      <c r="D11" s="46">
        <v>26527436</v>
      </c>
      <c r="E11" s="58">
        <v>0</v>
      </c>
      <c r="F11" s="53">
        <v>0</v>
      </c>
      <c r="G11" s="52">
        <v>0</v>
      </c>
      <c r="H11" s="46">
        <v>15</v>
      </c>
      <c r="I11" s="46">
        <v>223550</v>
      </c>
      <c r="J11" s="46">
        <v>1969408</v>
      </c>
      <c r="K11" s="46">
        <v>253</v>
      </c>
      <c r="L11" s="46">
        <v>520484</v>
      </c>
      <c r="M11" s="46">
        <v>3084025</v>
      </c>
      <c r="N11" s="44" t="s">
        <v>169</v>
      </c>
      <c r="O11" s="45">
        <v>27</v>
      </c>
      <c r="P11" s="46">
        <v>42163</v>
      </c>
      <c r="Q11" s="46">
        <v>261220</v>
      </c>
      <c r="R11" s="46">
        <v>15</v>
      </c>
      <c r="S11" s="46">
        <v>9247</v>
      </c>
      <c r="T11" s="46">
        <v>53485</v>
      </c>
      <c r="U11" s="46">
        <v>12</v>
      </c>
      <c r="V11" s="46">
        <v>65340</v>
      </c>
      <c r="W11" s="46">
        <v>559517</v>
      </c>
      <c r="X11" s="46">
        <v>392</v>
      </c>
      <c r="Y11" s="46">
        <v>648679</v>
      </c>
      <c r="Z11" s="46">
        <v>5625632</v>
      </c>
      <c r="AA11" s="44" t="s">
        <v>169</v>
      </c>
      <c r="AB11" s="45">
        <v>7</v>
      </c>
      <c r="AC11" s="46">
        <v>6919</v>
      </c>
      <c r="AD11" s="46">
        <v>40598</v>
      </c>
      <c r="AE11" s="46">
        <v>1637</v>
      </c>
      <c r="AF11" s="46">
        <v>8837</v>
      </c>
      <c r="AG11" s="46">
        <v>1170897</v>
      </c>
      <c r="AH11" s="46">
        <v>9047929</v>
      </c>
      <c r="AI11" s="46">
        <v>29</v>
      </c>
      <c r="AJ11" s="46">
        <v>29</v>
      </c>
      <c r="AK11" s="46">
        <v>9151</v>
      </c>
      <c r="AL11" s="46">
        <v>53271</v>
      </c>
      <c r="AM11" s="46">
        <v>2</v>
      </c>
      <c r="AN11" s="46">
        <v>2687</v>
      </c>
      <c r="AO11" s="46">
        <v>15049</v>
      </c>
      <c r="AP11" s="47" t="s">
        <v>169</v>
      </c>
      <c r="AQ11" s="46">
        <v>283</v>
      </c>
      <c r="AR11" s="46">
        <v>1058502</v>
      </c>
      <c r="AS11" s="46">
        <v>5817302</v>
      </c>
      <c r="AT11" s="46">
        <v>283</v>
      </c>
      <c r="AU11" s="46">
        <v>1058502</v>
      </c>
      <c r="AV11" s="46">
        <v>5817302</v>
      </c>
      <c r="AW11" s="46">
        <v>328</v>
      </c>
      <c r="AX11" s="46">
        <v>368</v>
      </c>
      <c r="AY11" s="46">
        <v>247955</v>
      </c>
      <c r="AZ11" s="46">
        <v>129</v>
      </c>
      <c r="BA11" s="46">
        <v>146</v>
      </c>
      <c r="BB11" s="46">
        <v>25364</v>
      </c>
      <c r="BC11" s="46">
        <v>199</v>
      </c>
      <c r="BD11" s="46">
        <v>222</v>
      </c>
      <c r="BE11" s="46">
        <v>222591</v>
      </c>
      <c r="BF11" s="44" t="s">
        <v>169</v>
      </c>
      <c r="BG11" s="45">
        <v>3472</v>
      </c>
      <c r="BH11" s="46">
        <v>2886774</v>
      </c>
      <c r="BI11" s="46">
        <v>20888668</v>
      </c>
      <c r="BJ11" s="53">
        <v>0</v>
      </c>
      <c r="BK11" s="53">
        <v>0</v>
      </c>
      <c r="BL11" s="53">
        <v>0</v>
      </c>
      <c r="BM11" s="46">
        <v>13</v>
      </c>
      <c r="BN11" s="46">
        <v>48951</v>
      </c>
      <c r="BO11" s="46">
        <v>285026</v>
      </c>
      <c r="BP11" s="46">
        <v>209</v>
      </c>
      <c r="BQ11" s="46">
        <v>295741</v>
      </c>
      <c r="BR11" s="46">
        <v>1745543</v>
      </c>
      <c r="BS11" s="48" t="s">
        <v>169</v>
      </c>
      <c r="BT11" s="45">
        <v>47</v>
      </c>
      <c r="BU11" s="46">
        <v>119954</v>
      </c>
      <c r="BV11" s="46">
        <v>821069</v>
      </c>
      <c r="BW11" s="46">
        <v>16</v>
      </c>
      <c r="BX11" s="46">
        <v>16112</v>
      </c>
      <c r="BY11" s="46">
        <v>95529</v>
      </c>
      <c r="BZ11" s="46">
        <v>12</v>
      </c>
      <c r="CA11" s="46">
        <v>33489</v>
      </c>
      <c r="CB11" s="46">
        <v>190583</v>
      </c>
      <c r="CC11" s="46">
        <v>421</v>
      </c>
      <c r="CD11" s="46">
        <v>954628</v>
      </c>
      <c r="CE11" s="46">
        <v>8570814</v>
      </c>
      <c r="CF11" s="53">
        <v>0</v>
      </c>
      <c r="CG11" s="53">
        <v>0</v>
      </c>
      <c r="CH11" s="53">
        <v>0</v>
      </c>
      <c r="CI11" s="49" t="s">
        <v>169</v>
      </c>
      <c r="CJ11" s="50">
        <v>2536</v>
      </c>
      <c r="CK11" s="50">
        <v>8341</v>
      </c>
      <c r="CL11" s="46">
        <v>1150183</v>
      </c>
      <c r="CM11" s="46">
        <v>7715800</v>
      </c>
      <c r="CN11" s="46">
        <v>13</v>
      </c>
      <c r="CO11" s="46">
        <v>13</v>
      </c>
      <c r="CP11" s="46">
        <v>3457</v>
      </c>
      <c r="CQ11" s="46">
        <v>20410</v>
      </c>
      <c r="CR11" s="46">
        <v>7</v>
      </c>
      <c r="CS11" s="46">
        <v>2685</v>
      </c>
      <c r="CT11" s="46">
        <v>15843</v>
      </c>
      <c r="CU11" s="46">
        <v>198</v>
      </c>
      <c r="CV11" s="46">
        <v>261574</v>
      </c>
      <c r="CW11" s="46">
        <v>1428051</v>
      </c>
      <c r="CX11" s="46">
        <v>198</v>
      </c>
      <c r="CY11" s="46">
        <v>261574</v>
      </c>
      <c r="CZ11" s="46">
        <v>1428051</v>
      </c>
      <c r="DA11" s="49" t="s">
        <v>169</v>
      </c>
      <c r="DB11" s="46">
        <v>3472</v>
      </c>
      <c r="DC11" s="46">
        <v>5330</v>
      </c>
      <c r="DD11" s="46">
        <v>2886774</v>
      </c>
      <c r="DE11" s="46">
        <v>20888668</v>
      </c>
      <c r="DF11" s="46">
        <v>18</v>
      </c>
      <c r="DG11" s="46">
        <v>46</v>
      </c>
      <c r="DH11" s="46">
        <v>9599</v>
      </c>
      <c r="DI11" s="46">
        <v>32107</v>
      </c>
      <c r="DJ11" s="46">
        <v>2</v>
      </c>
      <c r="DK11" s="46">
        <v>6</v>
      </c>
      <c r="DL11" s="46">
        <v>4666</v>
      </c>
      <c r="DM11" s="46">
        <v>21040</v>
      </c>
      <c r="DN11" s="46">
        <v>566</v>
      </c>
      <c r="DO11" s="46">
        <v>826</v>
      </c>
      <c r="DP11" s="46">
        <v>546686</v>
      </c>
      <c r="DQ11" s="46">
        <v>3126082</v>
      </c>
      <c r="DR11" s="54" t="s">
        <v>169</v>
      </c>
      <c r="DS11" s="45">
        <v>2859</v>
      </c>
      <c r="DT11" s="46">
        <v>4392</v>
      </c>
      <c r="DU11" s="46">
        <v>2218153</v>
      </c>
      <c r="DV11" s="46">
        <v>16799011</v>
      </c>
      <c r="DW11" s="46">
        <v>27</v>
      </c>
      <c r="DX11" s="46">
        <v>60</v>
      </c>
      <c r="DY11" s="46">
        <v>107670</v>
      </c>
      <c r="DZ11" s="46">
        <v>910428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3472</v>
      </c>
      <c r="EK11" s="46">
        <v>5330</v>
      </c>
      <c r="EL11" s="46">
        <v>2886774</v>
      </c>
      <c r="EM11" s="46">
        <v>340</v>
      </c>
      <c r="EN11" s="46">
        <v>520</v>
      </c>
      <c r="EO11" s="46">
        <v>207194</v>
      </c>
      <c r="EP11" s="46">
        <v>2763</v>
      </c>
      <c r="EQ11" s="46">
        <v>4093</v>
      </c>
      <c r="ER11" s="46">
        <v>929261</v>
      </c>
      <c r="ES11" s="46">
        <v>332</v>
      </c>
      <c r="ET11" s="46">
        <v>585</v>
      </c>
      <c r="EU11" s="46">
        <v>741326</v>
      </c>
      <c r="EV11" s="46">
        <v>14</v>
      </c>
      <c r="EW11" s="46">
        <v>23</v>
      </c>
      <c r="EX11" s="46">
        <v>163742</v>
      </c>
      <c r="EY11" s="46">
        <v>17</v>
      </c>
      <c r="EZ11" s="46">
        <v>67</v>
      </c>
      <c r="FA11" s="46">
        <v>568168</v>
      </c>
      <c r="FB11" s="46">
        <v>6</v>
      </c>
      <c r="FC11" s="46">
        <v>42</v>
      </c>
      <c r="FD11" s="46">
        <v>277083</v>
      </c>
      <c r="FE11" s="48" t="s">
        <v>169</v>
      </c>
      <c r="FF11" s="45">
        <v>3472</v>
      </c>
      <c r="FG11" s="46">
        <v>5330</v>
      </c>
      <c r="FH11" s="46">
        <v>2886774</v>
      </c>
      <c r="FI11" s="46">
        <v>20888668</v>
      </c>
      <c r="FJ11" s="55">
        <v>0</v>
      </c>
      <c r="FK11" s="55">
        <v>0</v>
      </c>
      <c r="FL11" s="53">
        <v>0</v>
      </c>
      <c r="FM11" s="53">
        <v>0</v>
      </c>
      <c r="FN11" s="46">
        <v>487</v>
      </c>
      <c r="FO11" s="46">
        <v>698</v>
      </c>
      <c r="FP11" s="46">
        <v>309621</v>
      </c>
      <c r="FQ11" s="46">
        <v>1708501</v>
      </c>
      <c r="FR11" s="46">
        <v>262</v>
      </c>
      <c r="FS11" s="46">
        <v>389</v>
      </c>
      <c r="FT11" s="46">
        <v>214207</v>
      </c>
      <c r="FU11" s="46">
        <v>1242415</v>
      </c>
      <c r="FV11" s="46">
        <v>1338</v>
      </c>
      <c r="FW11" s="46">
        <v>1518</v>
      </c>
      <c r="FX11" s="46">
        <v>321464</v>
      </c>
      <c r="FY11" s="49" t="s">
        <v>169</v>
      </c>
      <c r="FZ11" s="45">
        <v>1964762</v>
      </c>
      <c r="GA11" s="46">
        <v>1123</v>
      </c>
      <c r="GB11" s="46">
        <v>2218</v>
      </c>
      <c r="GC11" s="46">
        <v>582391</v>
      </c>
      <c r="GD11" s="46">
        <v>3433572</v>
      </c>
      <c r="GE11" s="46">
        <v>186</v>
      </c>
      <c r="GF11" s="46">
        <v>299</v>
      </c>
      <c r="GG11" s="46">
        <v>269023</v>
      </c>
      <c r="GH11" s="46">
        <v>1565231</v>
      </c>
      <c r="GI11" s="46">
        <v>13</v>
      </c>
      <c r="GJ11" s="46">
        <v>17</v>
      </c>
      <c r="GK11" s="46">
        <v>44091</v>
      </c>
      <c r="GL11" s="46">
        <v>301460</v>
      </c>
      <c r="GM11" s="46">
        <v>24</v>
      </c>
      <c r="GN11" s="46">
        <v>56</v>
      </c>
      <c r="GO11" s="46">
        <v>123454</v>
      </c>
      <c r="GP11" s="46">
        <v>840839</v>
      </c>
      <c r="GQ11" s="49" t="s">
        <v>169</v>
      </c>
      <c r="GR11" s="45">
        <v>2</v>
      </c>
      <c r="GS11" s="46">
        <v>4</v>
      </c>
      <c r="GT11" s="46">
        <v>16531</v>
      </c>
      <c r="GU11" s="46">
        <v>112097</v>
      </c>
      <c r="GV11" s="46">
        <v>10</v>
      </c>
      <c r="GW11" s="46">
        <v>15</v>
      </c>
      <c r="GX11" s="46">
        <v>84377</v>
      </c>
      <c r="GY11" s="46">
        <v>712806</v>
      </c>
      <c r="GZ11" s="46">
        <v>21</v>
      </c>
      <c r="HA11" s="46">
        <v>74</v>
      </c>
      <c r="HB11" s="46">
        <v>644532</v>
      </c>
      <c r="HC11" s="46">
        <v>6013996</v>
      </c>
      <c r="HD11" s="46">
        <v>3</v>
      </c>
      <c r="HE11" s="46">
        <v>34</v>
      </c>
      <c r="HF11" s="46">
        <v>139188</v>
      </c>
      <c r="HG11" s="46">
        <v>1500530</v>
      </c>
      <c r="HH11" s="56" t="s">
        <v>169</v>
      </c>
      <c r="HI11" s="46">
        <v>9144600</v>
      </c>
      <c r="HJ11" s="46">
        <v>871701</v>
      </c>
      <c r="HK11" s="46">
        <v>2886774</v>
      </c>
      <c r="HL11" s="46">
        <v>609357</v>
      </c>
      <c r="HM11" s="46">
        <v>281533</v>
      </c>
      <c r="HN11" s="46">
        <v>1465885</v>
      </c>
      <c r="HO11" s="46">
        <v>62007</v>
      </c>
      <c r="HP11" s="46">
        <v>27556</v>
      </c>
      <c r="HQ11" s="46">
        <v>349658</v>
      </c>
      <c r="HR11" s="46">
        <v>720279</v>
      </c>
      <c r="HS11" s="46">
        <v>106908</v>
      </c>
      <c r="HT11" s="46">
        <v>197846</v>
      </c>
      <c r="HU11" s="46">
        <v>10101</v>
      </c>
      <c r="HV11" s="46">
        <v>1451</v>
      </c>
      <c r="HW11" s="46">
        <v>2418</v>
      </c>
      <c r="HX11" s="57" t="s">
        <v>169</v>
      </c>
      <c r="HY11" s="45">
        <v>1505689</v>
      </c>
      <c r="HZ11" s="46">
        <v>20107</v>
      </c>
      <c r="IA11" s="46">
        <v>47640</v>
      </c>
      <c r="IB11" s="46">
        <v>72</v>
      </c>
      <c r="IC11" s="46">
        <v>42</v>
      </c>
      <c r="ID11" s="46">
        <v>81</v>
      </c>
      <c r="IE11" s="46">
        <v>1124877</v>
      </c>
      <c r="IF11" s="46">
        <v>248548</v>
      </c>
      <c r="IG11" s="46">
        <v>271425</v>
      </c>
      <c r="IH11" s="46">
        <v>995715</v>
      </c>
      <c r="II11" s="46">
        <v>43572</v>
      </c>
      <c r="IJ11" s="46">
        <v>143475</v>
      </c>
      <c r="IK11" s="59">
        <v>0</v>
      </c>
      <c r="IL11" s="52">
        <v>0</v>
      </c>
      <c r="IM11" s="52">
        <v>0</v>
      </c>
      <c r="IN11" s="46">
        <v>4116503</v>
      </c>
      <c r="IO11" s="46">
        <v>141984</v>
      </c>
      <c r="IP11" s="46">
        <v>408346</v>
      </c>
    </row>
    <row r="12" spans="1:250" ht="24" customHeight="1" x14ac:dyDescent="0.3">
      <c r="A12" s="44" t="s">
        <v>170</v>
      </c>
      <c r="B12" s="45">
        <v>3169</v>
      </c>
      <c r="C12" s="46">
        <v>5004287</v>
      </c>
      <c r="D12" s="46">
        <v>35536903</v>
      </c>
      <c r="E12" s="46">
        <v>2</v>
      </c>
      <c r="F12" s="46">
        <v>702</v>
      </c>
      <c r="G12" s="46">
        <v>4035</v>
      </c>
      <c r="H12" s="46">
        <v>10</v>
      </c>
      <c r="I12" s="46">
        <v>52804</v>
      </c>
      <c r="J12" s="46">
        <v>464092</v>
      </c>
      <c r="K12" s="46">
        <v>338</v>
      </c>
      <c r="L12" s="46">
        <v>563660</v>
      </c>
      <c r="M12" s="46">
        <v>3352038</v>
      </c>
      <c r="N12" s="44" t="s">
        <v>170</v>
      </c>
      <c r="O12" s="45">
        <v>21</v>
      </c>
      <c r="P12" s="46">
        <v>76166</v>
      </c>
      <c r="Q12" s="46">
        <v>483379</v>
      </c>
      <c r="R12" s="46">
        <v>20</v>
      </c>
      <c r="S12" s="46">
        <v>21175</v>
      </c>
      <c r="T12" s="46">
        <v>124962</v>
      </c>
      <c r="U12" s="46">
        <v>14</v>
      </c>
      <c r="V12" s="46">
        <v>29349</v>
      </c>
      <c r="W12" s="46">
        <v>220317</v>
      </c>
      <c r="X12" s="46">
        <v>367</v>
      </c>
      <c r="Y12" s="46">
        <v>1245689</v>
      </c>
      <c r="Z12" s="46">
        <v>11290037</v>
      </c>
      <c r="AA12" s="44" t="s">
        <v>170</v>
      </c>
      <c r="AB12" s="45">
        <v>7</v>
      </c>
      <c r="AC12" s="46">
        <v>4199</v>
      </c>
      <c r="AD12" s="46">
        <v>24936</v>
      </c>
      <c r="AE12" s="46">
        <v>2025</v>
      </c>
      <c r="AF12" s="46">
        <v>9023</v>
      </c>
      <c r="AG12" s="46">
        <v>1199237</v>
      </c>
      <c r="AH12" s="46">
        <v>9385023</v>
      </c>
      <c r="AI12" s="46">
        <v>29</v>
      </c>
      <c r="AJ12" s="46">
        <v>29</v>
      </c>
      <c r="AK12" s="46">
        <v>7663</v>
      </c>
      <c r="AL12" s="46">
        <v>45387</v>
      </c>
      <c r="AM12" s="46">
        <v>4</v>
      </c>
      <c r="AN12" s="46">
        <v>522</v>
      </c>
      <c r="AO12" s="46">
        <v>3016</v>
      </c>
      <c r="AP12" s="47" t="s">
        <v>170</v>
      </c>
      <c r="AQ12" s="46">
        <v>332</v>
      </c>
      <c r="AR12" s="46">
        <v>1803121</v>
      </c>
      <c r="AS12" s="46">
        <v>10139681</v>
      </c>
      <c r="AT12" s="46">
        <v>332</v>
      </c>
      <c r="AU12" s="46">
        <v>1803121</v>
      </c>
      <c r="AV12" s="46">
        <v>10139681</v>
      </c>
      <c r="AW12" s="46">
        <v>376</v>
      </c>
      <c r="AX12" s="46">
        <v>700</v>
      </c>
      <c r="AY12" s="46">
        <v>229754</v>
      </c>
      <c r="AZ12" s="46">
        <v>162</v>
      </c>
      <c r="BA12" s="46">
        <v>201</v>
      </c>
      <c r="BB12" s="46">
        <v>31654</v>
      </c>
      <c r="BC12" s="46">
        <v>214</v>
      </c>
      <c r="BD12" s="46">
        <v>499</v>
      </c>
      <c r="BE12" s="46">
        <v>198100</v>
      </c>
      <c r="BF12" s="44" t="s">
        <v>170</v>
      </c>
      <c r="BG12" s="45">
        <v>3370</v>
      </c>
      <c r="BH12" s="46">
        <v>2995382</v>
      </c>
      <c r="BI12" s="46">
        <v>20492126</v>
      </c>
      <c r="BJ12" s="46">
        <v>1</v>
      </c>
      <c r="BK12" s="46">
        <v>2019</v>
      </c>
      <c r="BL12" s="46">
        <v>11306</v>
      </c>
      <c r="BM12" s="46">
        <v>11</v>
      </c>
      <c r="BN12" s="46">
        <v>87771</v>
      </c>
      <c r="BO12" s="46">
        <v>638806</v>
      </c>
      <c r="BP12" s="46">
        <v>200</v>
      </c>
      <c r="BQ12" s="46">
        <v>442244</v>
      </c>
      <c r="BR12" s="46">
        <v>2604440</v>
      </c>
      <c r="BS12" s="48" t="s">
        <v>170</v>
      </c>
      <c r="BT12" s="45">
        <v>27</v>
      </c>
      <c r="BU12" s="46">
        <v>79261</v>
      </c>
      <c r="BV12" s="46">
        <v>443279</v>
      </c>
      <c r="BW12" s="46">
        <v>15</v>
      </c>
      <c r="BX12" s="46">
        <v>25526</v>
      </c>
      <c r="BY12" s="46">
        <v>145906</v>
      </c>
      <c r="BZ12" s="46">
        <v>17</v>
      </c>
      <c r="CA12" s="46">
        <v>38034</v>
      </c>
      <c r="CB12" s="46">
        <v>218196</v>
      </c>
      <c r="CC12" s="46">
        <v>370</v>
      </c>
      <c r="CD12" s="46">
        <v>581813</v>
      </c>
      <c r="CE12" s="46">
        <v>4910451</v>
      </c>
      <c r="CF12" s="46">
        <v>5</v>
      </c>
      <c r="CG12" s="46">
        <v>5745</v>
      </c>
      <c r="CH12" s="46">
        <v>31252</v>
      </c>
      <c r="CI12" s="49" t="s">
        <v>170</v>
      </c>
      <c r="CJ12" s="50">
        <v>2494</v>
      </c>
      <c r="CK12" s="50">
        <v>8368</v>
      </c>
      <c r="CL12" s="46">
        <v>1175480</v>
      </c>
      <c r="CM12" s="46">
        <v>8418236</v>
      </c>
      <c r="CN12" s="46">
        <v>13</v>
      </c>
      <c r="CO12" s="46">
        <v>13</v>
      </c>
      <c r="CP12" s="46">
        <v>3199</v>
      </c>
      <c r="CQ12" s="46">
        <v>18491</v>
      </c>
      <c r="CR12" s="46">
        <v>1</v>
      </c>
      <c r="CS12" s="46">
        <v>898</v>
      </c>
      <c r="CT12" s="46">
        <v>5030</v>
      </c>
      <c r="CU12" s="46">
        <v>216</v>
      </c>
      <c r="CV12" s="46">
        <v>553392</v>
      </c>
      <c r="CW12" s="46">
        <v>3046733</v>
      </c>
      <c r="CX12" s="46">
        <v>216</v>
      </c>
      <c r="CY12" s="46">
        <v>553392</v>
      </c>
      <c r="CZ12" s="46">
        <v>3046733</v>
      </c>
      <c r="DA12" s="49" t="s">
        <v>170</v>
      </c>
      <c r="DB12" s="46">
        <v>3370</v>
      </c>
      <c r="DC12" s="46">
        <v>4685</v>
      </c>
      <c r="DD12" s="46">
        <v>2995382</v>
      </c>
      <c r="DE12" s="46">
        <v>20492126</v>
      </c>
      <c r="DF12" s="46">
        <v>12</v>
      </c>
      <c r="DG12" s="46">
        <v>28</v>
      </c>
      <c r="DH12" s="46">
        <v>9662</v>
      </c>
      <c r="DI12" s="46">
        <v>32226</v>
      </c>
      <c r="DJ12" s="46">
        <v>3</v>
      </c>
      <c r="DK12" s="46">
        <v>6</v>
      </c>
      <c r="DL12" s="46">
        <v>1371</v>
      </c>
      <c r="DM12" s="46">
        <v>2586</v>
      </c>
      <c r="DN12" s="46">
        <v>598</v>
      </c>
      <c r="DO12" s="46">
        <v>954</v>
      </c>
      <c r="DP12" s="46">
        <v>969981</v>
      </c>
      <c r="DQ12" s="46">
        <v>5517921</v>
      </c>
      <c r="DR12" s="54" t="s">
        <v>170</v>
      </c>
      <c r="DS12" s="45">
        <v>2742</v>
      </c>
      <c r="DT12" s="46">
        <v>3676</v>
      </c>
      <c r="DU12" s="46">
        <v>2005304</v>
      </c>
      <c r="DV12" s="46">
        <v>14887665</v>
      </c>
      <c r="DW12" s="46">
        <v>15</v>
      </c>
      <c r="DX12" s="46">
        <v>21</v>
      </c>
      <c r="DY12" s="46">
        <v>9064</v>
      </c>
      <c r="DZ12" s="46">
        <v>51728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3370</v>
      </c>
      <c r="EK12" s="46">
        <v>4685</v>
      </c>
      <c r="EL12" s="46">
        <v>2995382</v>
      </c>
      <c r="EM12" s="46">
        <v>405</v>
      </c>
      <c r="EN12" s="46">
        <v>557</v>
      </c>
      <c r="EO12" s="46">
        <v>374320</v>
      </c>
      <c r="EP12" s="46">
        <v>2605</v>
      </c>
      <c r="EQ12" s="46">
        <v>3489</v>
      </c>
      <c r="ER12" s="46">
        <v>1019776</v>
      </c>
      <c r="ES12" s="46">
        <v>315</v>
      </c>
      <c r="ET12" s="46">
        <v>500</v>
      </c>
      <c r="EU12" s="46">
        <v>689618</v>
      </c>
      <c r="EV12" s="46">
        <v>16</v>
      </c>
      <c r="EW12" s="46">
        <v>22</v>
      </c>
      <c r="EX12" s="46">
        <v>198820</v>
      </c>
      <c r="EY12" s="46">
        <v>23</v>
      </c>
      <c r="EZ12" s="46">
        <v>101</v>
      </c>
      <c r="FA12" s="46">
        <v>545158</v>
      </c>
      <c r="FB12" s="46">
        <v>6</v>
      </c>
      <c r="FC12" s="46">
        <v>16</v>
      </c>
      <c r="FD12" s="46">
        <v>167690</v>
      </c>
      <c r="FE12" s="48" t="s">
        <v>170</v>
      </c>
      <c r="FF12" s="45">
        <v>3370</v>
      </c>
      <c r="FG12" s="46">
        <v>4685</v>
      </c>
      <c r="FH12" s="46">
        <v>2995382</v>
      </c>
      <c r="FI12" s="46">
        <v>20492126</v>
      </c>
      <c r="FJ12" s="55">
        <v>0</v>
      </c>
      <c r="FK12" s="55">
        <v>0</v>
      </c>
      <c r="FL12" s="53">
        <v>0</v>
      </c>
      <c r="FM12" s="53">
        <v>0</v>
      </c>
      <c r="FN12" s="46">
        <v>500</v>
      </c>
      <c r="FO12" s="46">
        <v>772</v>
      </c>
      <c r="FP12" s="46">
        <v>563213</v>
      </c>
      <c r="FQ12" s="46">
        <v>3092730</v>
      </c>
      <c r="FR12" s="46">
        <v>328</v>
      </c>
      <c r="FS12" s="46">
        <v>469</v>
      </c>
      <c r="FT12" s="46">
        <v>283388</v>
      </c>
      <c r="FU12" s="46">
        <v>1617945</v>
      </c>
      <c r="FV12" s="46">
        <v>1352</v>
      </c>
      <c r="FW12" s="46">
        <v>1515</v>
      </c>
      <c r="FX12" s="46">
        <v>340308</v>
      </c>
      <c r="FY12" s="49" t="s">
        <v>170</v>
      </c>
      <c r="FZ12" s="45">
        <v>2032022</v>
      </c>
      <c r="GA12" s="46">
        <v>922</v>
      </c>
      <c r="GB12" s="46">
        <v>1416</v>
      </c>
      <c r="GC12" s="46">
        <v>467310</v>
      </c>
      <c r="GD12" s="46">
        <v>2708990</v>
      </c>
      <c r="GE12" s="46">
        <v>177</v>
      </c>
      <c r="GF12" s="46">
        <v>303</v>
      </c>
      <c r="GG12" s="46">
        <v>234827</v>
      </c>
      <c r="GH12" s="46">
        <v>1362888</v>
      </c>
      <c r="GI12" s="46">
        <v>25</v>
      </c>
      <c r="GJ12" s="46">
        <v>36</v>
      </c>
      <c r="GK12" s="46">
        <v>148490</v>
      </c>
      <c r="GL12" s="46">
        <v>997300</v>
      </c>
      <c r="GM12" s="46">
        <v>23</v>
      </c>
      <c r="GN12" s="46">
        <v>40</v>
      </c>
      <c r="GO12" s="46">
        <v>124515</v>
      </c>
      <c r="GP12" s="46">
        <v>847432</v>
      </c>
      <c r="GQ12" s="49" t="s">
        <v>170</v>
      </c>
      <c r="GR12" s="45">
        <v>6</v>
      </c>
      <c r="GS12" s="46">
        <v>7</v>
      </c>
      <c r="GT12" s="46">
        <v>57099</v>
      </c>
      <c r="GU12" s="46">
        <v>384539</v>
      </c>
      <c r="GV12" s="46">
        <v>8</v>
      </c>
      <c r="GW12" s="46">
        <v>10</v>
      </c>
      <c r="GX12" s="46">
        <v>53415</v>
      </c>
      <c r="GY12" s="46">
        <v>469607</v>
      </c>
      <c r="GZ12" s="46">
        <v>24</v>
      </c>
      <c r="HA12" s="46">
        <v>102</v>
      </c>
      <c r="HB12" s="46">
        <v>555207</v>
      </c>
      <c r="HC12" s="46">
        <v>5180177</v>
      </c>
      <c r="HD12" s="46">
        <v>3</v>
      </c>
      <c r="HE12" s="46">
        <v>4</v>
      </c>
      <c r="HF12" s="46">
        <v>50705</v>
      </c>
      <c r="HG12" s="46">
        <v>504594</v>
      </c>
      <c r="HH12" s="56" t="s">
        <v>170</v>
      </c>
      <c r="HI12" s="46">
        <v>9639105</v>
      </c>
      <c r="HJ12" s="46">
        <v>1149636</v>
      </c>
      <c r="HK12" s="46">
        <v>2995382</v>
      </c>
      <c r="HL12" s="46">
        <v>502813</v>
      </c>
      <c r="HM12" s="46">
        <v>232164</v>
      </c>
      <c r="HN12" s="46">
        <v>1374013</v>
      </c>
      <c r="HO12" s="46">
        <v>72203</v>
      </c>
      <c r="HP12" s="46">
        <v>30668</v>
      </c>
      <c r="HQ12" s="46">
        <v>145869</v>
      </c>
      <c r="HR12" s="46">
        <v>615644</v>
      </c>
      <c r="HS12" s="46">
        <v>150823</v>
      </c>
      <c r="HT12" s="46">
        <v>328337</v>
      </c>
      <c r="HU12" s="46">
        <v>446571</v>
      </c>
      <c r="HV12" s="46">
        <v>10627</v>
      </c>
      <c r="HW12" s="46">
        <v>19610</v>
      </c>
      <c r="HX12" s="57" t="s">
        <v>170</v>
      </c>
      <c r="HY12" s="45">
        <v>622039</v>
      </c>
      <c r="HZ12" s="46">
        <v>16444</v>
      </c>
      <c r="IA12" s="46">
        <v>33012</v>
      </c>
      <c r="IB12" s="59">
        <v>0</v>
      </c>
      <c r="IC12" s="52">
        <v>0</v>
      </c>
      <c r="ID12" s="52">
        <v>0</v>
      </c>
      <c r="IE12" s="46">
        <v>547157</v>
      </c>
      <c r="IF12" s="46">
        <v>118586</v>
      </c>
      <c r="IG12" s="46">
        <v>130971</v>
      </c>
      <c r="IH12" s="46">
        <v>1049663</v>
      </c>
      <c r="II12" s="46">
        <v>86635</v>
      </c>
      <c r="IJ12" s="46">
        <v>138535</v>
      </c>
      <c r="IK12" s="46">
        <v>134460</v>
      </c>
      <c r="IL12" s="46">
        <v>63280</v>
      </c>
      <c r="IM12" s="46">
        <v>227685</v>
      </c>
      <c r="IN12" s="46">
        <v>5648555</v>
      </c>
      <c r="IO12" s="46">
        <v>440409</v>
      </c>
      <c r="IP12" s="46">
        <v>597350</v>
      </c>
    </row>
    <row r="13" spans="1:250" ht="24" customHeight="1" x14ac:dyDescent="0.3">
      <c r="A13" s="44" t="s">
        <v>171</v>
      </c>
      <c r="B13" s="45">
        <v>2681</v>
      </c>
      <c r="C13" s="46">
        <v>4053978</v>
      </c>
      <c r="D13" s="46">
        <v>32045596</v>
      </c>
      <c r="E13" s="58">
        <v>0</v>
      </c>
      <c r="F13" s="53">
        <v>0</v>
      </c>
      <c r="G13" s="52">
        <v>0</v>
      </c>
      <c r="H13" s="46">
        <v>14</v>
      </c>
      <c r="I13" s="46">
        <v>93634</v>
      </c>
      <c r="J13" s="46">
        <v>622900</v>
      </c>
      <c r="K13" s="46">
        <v>220</v>
      </c>
      <c r="L13" s="46">
        <v>806032</v>
      </c>
      <c r="M13" s="46">
        <v>6176167</v>
      </c>
      <c r="N13" s="44" t="s">
        <v>171</v>
      </c>
      <c r="O13" s="45">
        <v>16</v>
      </c>
      <c r="P13" s="46">
        <v>41287</v>
      </c>
      <c r="Q13" s="46">
        <v>240810</v>
      </c>
      <c r="R13" s="46">
        <v>15</v>
      </c>
      <c r="S13" s="46">
        <v>36223</v>
      </c>
      <c r="T13" s="46">
        <v>215258</v>
      </c>
      <c r="U13" s="46">
        <v>14</v>
      </c>
      <c r="V13" s="46">
        <v>48205</v>
      </c>
      <c r="W13" s="46">
        <v>362786</v>
      </c>
      <c r="X13" s="46">
        <v>362</v>
      </c>
      <c r="Y13" s="46">
        <v>1323299</v>
      </c>
      <c r="Z13" s="46">
        <v>13014023</v>
      </c>
      <c r="AA13" s="44" t="s">
        <v>171</v>
      </c>
      <c r="AB13" s="45">
        <v>5</v>
      </c>
      <c r="AC13" s="46">
        <v>13016</v>
      </c>
      <c r="AD13" s="46">
        <v>92855</v>
      </c>
      <c r="AE13" s="46">
        <v>1760</v>
      </c>
      <c r="AF13" s="46">
        <v>6135</v>
      </c>
      <c r="AG13" s="46">
        <v>852833</v>
      </c>
      <c r="AH13" s="46">
        <v>6417499</v>
      </c>
      <c r="AI13" s="46">
        <v>26</v>
      </c>
      <c r="AJ13" s="46">
        <v>26</v>
      </c>
      <c r="AK13" s="46">
        <v>6340</v>
      </c>
      <c r="AL13" s="46">
        <v>39316</v>
      </c>
      <c r="AM13" s="46">
        <v>4</v>
      </c>
      <c r="AN13" s="46">
        <v>1168</v>
      </c>
      <c r="AO13" s="46">
        <v>8966</v>
      </c>
      <c r="AP13" s="47" t="s">
        <v>171</v>
      </c>
      <c r="AQ13" s="46">
        <v>245</v>
      </c>
      <c r="AR13" s="46">
        <v>831941</v>
      </c>
      <c r="AS13" s="46">
        <v>4855016</v>
      </c>
      <c r="AT13" s="46">
        <v>238</v>
      </c>
      <c r="AU13" s="46">
        <v>831316</v>
      </c>
      <c r="AV13" s="46">
        <v>4851369</v>
      </c>
      <c r="AW13" s="46">
        <v>351</v>
      </c>
      <c r="AX13" s="46">
        <v>726</v>
      </c>
      <c r="AY13" s="46">
        <v>242775</v>
      </c>
      <c r="AZ13" s="46">
        <v>155</v>
      </c>
      <c r="BA13" s="46">
        <v>423</v>
      </c>
      <c r="BB13" s="46">
        <v>58555</v>
      </c>
      <c r="BC13" s="46">
        <v>196</v>
      </c>
      <c r="BD13" s="46">
        <v>303</v>
      </c>
      <c r="BE13" s="46">
        <v>184220</v>
      </c>
      <c r="BF13" s="44" t="s">
        <v>171</v>
      </c>
      <c r="BG13" s="45">
        <v>2529</v>
      </c>
      <c r="BH13" s="46">
        <v>3825075</v>
      </c>
      <c r="BI13" s="46">
        <v>27044606</v>
      </c>
      <c r="BJ13" s="46">
        <v>2</v>
      </c>
      <c r="BK13" s="46">
        <v>8222</v>
      </c>
      <c r="BL13" s="46">
        <v>47123</v>
      </c>
      <c r="BM13" s="46">
        <v>11</v>
      </c>
      <c r="BN13" s="46">
        <v>165732</v>
      </c>
      <c r="BO13" s="46">
        <v>1416090</v>
      </c>
      <c r="BP13" s="46">
        <v>171</v>
      </c>
      <c r="BQ13" s="46">
        <v>849671</v>
      </c>
      <c r="BR13" s="46">
        <v>5048752</v>
      </c>
      <c r="BS13" s="48" t="s">
        <v>171</v>
      </c>
      <c r="BT13" s="45">
        <v>29</v>
      </c>
      <c r="BU13" s="46">
        <v>112920</v>
      </c>
      <c r="BV13" s="46">
        <v>676931</v>
      </c>
      <c r="BW13" s="46">
        <v>17</v>
      </c>
      <c r="BX13" s="46">
        <v>16367</v>
      </c>
      <c r="BY13" s="46">
        <v>101642</v>
      </c>
      <c r="BZ13" s="46">
        <v>14</v>
      </c>
      <c r="CA13" s="46">
        <v>78169</v>
      </c>
      <c r="CB13" s="46">
        <v>638143</v>
      </c>
      <c r="CC13" s="46">
        <v>310</v>
      </c>
      <c r="CD13" s="46">
        <v>774249</v>
      </c>
      <c r="CE13" s="46">
        <v>6867217</v>
      </c>
      <c r="CF13" s="46">
        <v>3</v>
      </c>
      <c r="CG13" s="46">
        <v>2896</v>
      </c>
      <c r="CH13" s="46">
        <v>15680</v>
      </c>
      <c r="CI13" s="49" t="s">
        <v>171</v>
      </c>
      <c r="CJ13" s="50">
        <v>1716</v>
      </c>
      <c r="CK13" s="50">
        <v>8760</v>
      </c>
      <c r="CL13" s="46">
        <v>1178522</v>
      </c>
      <c r="CM13" s="46">
        <v>8768525</v>
      </c>
      <c r="CN13" s="46">
        <v>27</v>
      </c>
      <c r="CO13" s="46">
        <v>27</v>
      </c>
      <c r="CP13" s="46">
        <v>7161</v>
      </c>
      <c r="CQ13" s="46">
        <v>42078</v>
      </c>
      <c r="CR13" s="46">
        <v>2</v>
      </c>
      <c r="CS13" s="46">
        <v>1932</v>
      </c>
      <c r="CT13" s="46">
        <v>10818</v>
      </c>
      <c r="CU13" s="46">
        <v>227</v>
      </c>
      <c r="CV13" s="46">
        <v>629234</v>
      </c>
      <c r="CW13" s="46">
        <v>3411607</v>
      </c>
      <c r="CX13" s="46">
        <v>219</v>
      </c>
      <c r="CY13" s="46">
        <v>626101</v>
      </c>
      <c r="CZ13" s="46">
        <v>3393557</v>
      </c>
      <c r="DA13" s="49" t="s">
        <v>171</v>
      </c>
      <c r="DB13" s="46">
        <v>2529</v>
      </c>
      <c r="DC13" s="46">
        <v>4162</v>
      </c>
      <c r="DD13" s="46">
        <v>3825075</v>
      </c>
      <c r="DE13" s="46">
        <v>27044606</v>
      </c>
      <c r="DF13" s="46">
        <v>16</v>
      </c>
      <c r="DG13" s="46">
        <v>22</v>
      </c>
      <c r="DH13" s="46">
        <v>6827</v>
      </c>
      <c r="DI13" s="46">
        <v>26486</v>
      </c>
      <c r="DJ13" s="46">
        <v>1</v>
      </c>
      <c r="DK13" s="46">
        <v>1</v>
      </c>
      <c r="DL13" s="46">
        <v>154</v>
      </c>
      <c r="DM13" s="46">
        <v>458</v>
      </c>
      <c r="DN13" s="46">
        <v>562</v>
      </c>
      <c r="DO13" s="46">
        <v>914</v>
      </c>
      <c r="DP13" s="46">
        <v>1385948</v>
      </c>
      <c r="DQ13" s="46">
        <v>7884661</v>
      </c>
      <c r="DR13" s="54" t="s">
        <v>171</v>
      </c>
      <c r="DS13" s="45">
        <v>1929</v>
      </c>
      <c r="DT13" s="46">
        <v>3189</v>
      </c>
      <c r="DU13" s="46">
        <v>2252949</v>
      </c>
      <c r="DV13" s="46">
        <v>17571398</v>
      </c>
      <c r="DW13" s="46">
        <v>21</v>
      </c>
      <c r="DX13" s="46">
        <v>36</v>
      </c>
      <c r="DY13" s="46">
        <v>179197</v>
      </c>
      <c r="DZ13" s="46">
        <v>1561603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2529</v>
      </c>
      <c r="EK13" s="46">
        <v>4162</v>
      </c>
      <c r="EL13" s="46">
        <v>3825075</v>
      </c>
      <c r="EM13" s="46">
        <v>364</v>
      </c>
      <c r="EN13" s="46">
        <v>594</v>
      </c>
      <c r="EO13" s="46">
        <v>510917</v>
      </c>
      <c r="EP13" s="46">
        <v>1808</v>
      </c>
      <c r="EQ13" s="46">
        <v>2812</v>
      </c>
      <c r="ER13" s="46">
        <v>870904</v>
      </c>
      <c r="ES13" s="46">
        <v>282</v>
      </c>
      <c r="ET13" s="46">
        <v>436</v>
      </c>
      <c r="EU13" s="46">
        <v>834998</v>
      </c>
      <c r="EV13" s="46">
        <v>36</v>
      </c>
      <c r="EW13" s="46">
        <v>109</v>
      </c>
      <c r="EX13" s="46">
        <v>491440</v>
      </c>
      <c r="EY13" s="46">
        <v>31</v>
      </c>
      <c r="EZ13" s="46">
        <v>76</v>
      </c>
      <c r="FA13" s="46">
        <v>789403</v>
      </c>
      <c r="FB13" s="46">
        <v>8</v>
      </c>
      <c r="FC13" s="46">
        <v>135</v>
      </c>
      <c r="FD13" s="46">
        <v>327413</v>
      </c>
      <c r="FE13" s="48" t="s">
        <v>171</v>
      </c>
      <c r="FF13" s="45">
        <v>2529</v>
      </c>
      <c r="FG13" s="46">
        <v>4162</v>
      </c>
      <c r="FH13" s="46">
        <v>3825075</v>
      </c>
      <c r="FI13" s="46">
        <v>27044606</v>
      </c>
      <c r="FJ13" s="55">
        <v>0</v>
      </c>
      <c r="FK13" s="55">
        <v>0</v>
      </c>
      <c r="FL13" s="53">
        <v>0</v>
      </c>
      <c r="FM13" s="53">
        <v>0</v>
      </c>
      <c r="FN13" s="46">
        <v>450</v>
      </c>
      <c r="FO13" s="46">
        <v>736</v>
      </c>
      <c r="FP13" s="46">
        <v>634340</v>
      </c>
      <c r="FQ13" s="46">
        <v>3460701</v>
      </c>
      <c r="FR13" s="46">
        <v>274</v>
      </c>
      <c r="FS13" s="46">
        <v>367</v>
      </c>
      <c r="FT13" s="46">
        <v>396532</v>
      </c>
      <c r="FU13" s="46">
        <v>2249689</v>
      </c>
      <c r="FV13" s="46">
        <v>755</v>
      </c>
      <c r="FW13" s="46">
        <v>976</v>
      </c>
      <c r="FX13" s="46">
        <v>284618</v>
      </c>
      <c r="FY13" s="49" t="s">
        <v>171</v>
      </c>
      <c r="FZ13" s="45">
        <v>1666043</v>
      </c>
      <c r="GA13" s="46">
        <v>778</v>
      </c>
      <c r="GB13" s="46">
        <v>1577</v>
      </c>
      <c r="GC13" s="46">
        <v>614357</v>
      </c>
      <c r="GD13" s="46">
        <v>3583833</v>
      </c>
      <c r="GE13" s="46">
        <v>158</v>
      </c>
      <c r="GF13" s="46">
        <v>230</v>
      </c>
      <c r="GG13" s="46">
        <v>225307</v>
      </c>
      <c r="GH13" s="46">
        <v>1312656</v>
      </c>
      <c r="GI13" s="46">
        <v>21</v>
      </c>
      <c r="GJ13" s="46">
        <v>29</v>
      </c>
      <c r="GK13" s="46">
        <v>114945</v>
      </c>
      <c r="GL13" s="46">
        <v>772068</v>
      </c>
      <c r="GM13" s="46">
        <v>17</v>
      </c>
      <c r="GN13" s="46">
        <v>30</v>
      </c>
      <c r="GO13" s="46">
        <v>64211</v>
      </c>
      <c r="GP13" s="46">
        <v>440232</v>
      </c>
      <c r="GQ13" s="49" t="s">
        <v>171</v>
      </c>
      <c r="GR13" s="45">
        <v>8</v>
      </c>
      <c r="GS13" s="46">
        <v>12</v>
      </c>
      <c r="GT13" s="46">
        <v>43341</v>
      </c>
      <c r="GU13" s="46">
        <v>293289</v>
      </c>
      <c r="GV13" s="46">
        <v>25</v>
      </c>
      <c r="GW13" s="46">
        <v>74</v>
      </c>
      <c r="GX13" s="46">
        <v>356842</v>
      </c>
      <c r="GY13" s="46">
        <v>2744613</v>
      </c>
      <c r="GZ13" s="46">
        <v>35</v>
      </c>
      <c r="HA13" s="46">
        <v>88</v>
      </c>
      <c r="HB13" s="46">
        <v>746751</v>
      </c>
      <c r="HC13" s="46">
        <v>6935379</v>
      </c>
      <c r="HD13" s="46">
        <v>4</v>
      </c>
      <c r="HE13" s="46">
        <v>33</v>
      </c>
      <c r="HF13" s="46">
        <v>148013</v>
      </c>
      <c r="HG13" s="46">
        <v>1471601</v>
      </c>
      <c r="HH13" s="56" t="s">
        <v>171</v>
      </c>
      <c r="HI13" s="46">
        <v>8709106</v>
      </c>
      <c r="HJ13" s="46">
        <v>1426924</v>
      </c>
      <c r="HK13" s="46">
        <v>3825075</v>
      </c>
      <c r="HL13" s="46">
        <v>539421</v>
      </c>
      <c r="HM13" s="46">
        <v>237304</v>
      </c>
      <c r="HN13" s="46">
        <v>1470346</v>
      </c>
      <c r="HO13" s="46">
        <v>60740</v>
      </c>
      <c r="HP13" s="46">
        <v>25023</v>
      </c>
      <c r="HQ13" s="46">
        <v>374996</v>
      </c>
      <c r="HR13" s="46">
        <v>985665</v>
      </c>
      <c r="HS13" s="46">
        <v>211687</v>
      </c>
      <c r="HT13" s="46">
        <v>553798</v>
      </c>
      <c r="HU13" s="46">
        <v>99786</v>
      </c>
      <c r="HV13" s="46">
        <v>4869</v>
      </c>
      <c r="HW13" s="46">
        <v>8700</v>
      </c>
      <c r="HX13" s="57" t="s">
        <v>171</v>
      </c>
      <c r="HY13" s="45">
        <v>418273</v>
      </c>
      <c r="HZ13" s="46">
        <v>21942</v>
      </c>
      <c r="IA13" s="46">
        <v>69812</v>
      </c>
      <c r="IB13" s="59">
        <v>0</v>
      </c>
      <c r="IC13" s="52">
        <v>0</v>
      </c>
      <c r="ID13" s="52">
        <v>0</v>
      </c>
      <c r="IE13" s="46">
        <v>196365</v>
      </c>
      <c r="IF13" s="46">
        <v>68510</v>
      </c>
      <c r="IG13" s="46">
        <v>76827</v>
      </c>
      <c r="IH13" s="46">
        <v>420521</v>
      </c>
      <c r="II13" s="46">
        <v>21903</v>
      </c>
      <c r="IJ13" s="46">
        <v>80850</v>
      </c>
      <c r="IK13" s="46">
        <v>130223</v>
      </c>
      <c r="IL13" s="46">
        <v>64577</v>
      </c>
      <c r="IM13" s="46">
        <v>263284</v>
      </c>
      <c r="IN13" s="46">
        <v>5858112</v>
      </c>
      <c r="IO13" s="46">
        <v>771109</v>
      </c>
      <c r="IP13" s="46">
        <v>926462</v>
      </c>
    </row>
    <row r="14" spans="1:250" ht="24" customHeight="1" x14ac:dyDescent="0.3">
      <c r="A14" s="44" t="s">
        <v>172</v>
      </c>
      <c r="B14" s="45">
        <v>673</v>
      </c>
      <c r="C14" s="46">
        <v>1123859</v>
      </c>
      <c r="D14" s="46">
        <v>9636388</v>
      </c>
      <c r="E14" s="58">
        <v>0</v>
      </c>
      <c r="F14" s="53">
        <v>0</v>
      </c>
      <c r="G14" s="52">
        <v>0</v>
      </c>
      <c r="H14" s="46">
        <v>6</v>
      </c>
      <c r="I14" s="46">
        <v>13760</v>
      </c>
      <c r="J14" s="46">
        <v>83452</v>
      </c>
      <c r="K14" s="46">
        <v>41</v>
      </c>
      <c r="L14" s="46">
        <v>307132</v>
      </c>
      <c r="M14" s="46">
        <v>2841948</v>
      </c>
      <c r="N14" s="44" t="s">
        <v>172</v>
      </c>
      <c r="O14" s="45">
        <v>2</v>
      </c>
      <c r="P14" s="46">
        <v>1231</v>
      </c>
      <c r="Q14" s="46">
        <v>1130</v>
      </c>
      <c r="R14" s="46">
        <v>3</v>
      </c>
      <c r="S14" s="46">
        <v>11402</v>
      </c>
      <c r="T14" s="46">
        <v>66704</v>
      </c>
      <c r="U14" s="46">
        <v>2</v>
      </c>
      <c r="V14" s="46">
        <v>4222</v>
      </c>
      <c r="W14" s="46">
        <v>27020</v>
      </c>
      <c r="X14" s="46">
        <v>109</v>
      </c>
      <c r="Y14" s="46">
        <v>401296</v>
      </c>
      <c r="Z14" s="46">
        <v>4086838</v>
      </c>
      <c r="AA14" s="44" t="s">
        <v>172</v>
      </c>
      <c r="AB14" s="60">
        <v>0</v>
      </c>
      <c r="AC14" s="53">
        <v>0</v>
      </c>
      <c r="AD14" s="53">
        <v>0</v>
      </c>
      <c r="AE14" s="46">
        <v>437</v>
      </c>
      <c r="AF14" s="46">
        <v>1635</v>
      </c>
      <c r="AG14" s="46">
        <v>217641</v>
      </c>
      <c r="AH14" s="46">
        <v>1593244</v>
      </c>
      <c r="AI14" s="46">
        <v>9</v>
      </c>
      <c r="AJ14" s="46">
        <v>9</v>
      </c>
      <c r="AK14" s="46">
        <v>1991</v>
      </c>
      <c r="AL14" s="46">
        <v>11908</v>
      </c>
      <c r="AM14" s="46">
        <v>1</v>
      </c>
      <c r="AN14" s="46">
        <v>572</v>
      </c>
      <c r="AO14" s="46">
        <v>3351</v>
      </c>
      <c r="AP14" s="47" t="s">
        <v>172</v>
      </c>
      <c r="AQ14" s="46">
        <v>63</v>
      </c>
      <c r="AR14" s="46">
        <v>164612</v>
      </c>
      <c r="AS14" s="46">
        <v>920793</v>
      </c>
      <c r="AT14" s="46">
        <v>63</v>
      </c>
      <c r="AU14" s="46">
        <v>164612</v>
      </c>
      <c r="AV14" s="46">
        <v>920793</v>
      </c>
      <c r="AW14" s="46">
        <v>76</v>
      </c>
      <c r="AX14" s="46">
        <v>94</v>
      </c>
      <c r="AY14" s="46">
        <v>41382</v>
      </c>
      <c r="AZ14" s="46">
        <v>38</v>
      </c>
      <c r="BA14" s="46">
        <v>54</v>
      </c>
      <c r="BB14" s="46">
        <v>6572</v>
      </c>
      <c r="BC14" s="46">
        <v>38</v>
      </c>
      <c r="BD14" s="46">
        <v>40</v>
      </c>
      <c r="BE14" s="46">
        <v>34810</v>
      </c>
      <c r="BF14" s="44" t="s">
        <v>172</v>
      </c>
      <c r="BG14" s="45">
        <v>699</v>
      </c>
      <c r="BH14" s="46">
        <v>788754</v>
      </c>
      <c r="BI14" s="46">
        <v>5673845</v>
      </c>
      <c r="BJ14" s="46">
        <v>1</v>
      </c>
      <c r="BK14" s="46">
        <v>7987</v>
      </c>
      <c r="BL14" s="46">
        <v>45754</v>
      </c>
      <c r="BM14" s="46">
        <v>1</v>
      </c>
      <c r="BN14" s="46">
        <v>729</v>
      </c>
      <c r="BO14" s="46">
        <v>4246</v>
      </c>
      <c r="BP14" s="46">
        <v>25</v>
      </c>
      <c r="BQ14" s="46">
        <v>122581</v>
      </c>
      <c r="BR14" s="46">
        <v>690922</v>
      </c>
      <c r="BS14" s="48" t="s">
        <v>172</v>
      </c>
      <c r="BT14" s="45">
        <v>10</v>
      </c>
      <c r="BU14" s="46">
        <v>44678</v>
      </c>
      <c r="BV14" s="46">
        <v>293123</v>
      </c>
      <c r="BW14" s="46">
        <v>2</v>
      </c>
      <c r="BX14" s="46">
        <v>413</v>
      </c>
      <c r="BY14" s="46">
        <v>2387</v>
      </c>
      <c r="BZ14" s="46">
        <v>3</v>
      </c>
      <c r="CA14" s="46">
        <v>2279</v>
      </c>
      <c r="CB14" s="46">
        <v>13405</v>
      </c>
      <c r="CC14" s="46">
        <v>84</v>
      </c>
      <c r="CD14" s="46">
        <v>239962</v>
      </c>
      <c r="CE14" s="46">
        <v>2107871</v>
      </c>
      <c r="CF14" s="46">
        <v>1</v>
      </c>
      <c r="CG14" s="46">
        <v>1153</v>
      </c>
      <c r="CH14" s="46">
        <v>6863</v>
      </c>
      <c r="CI14" s="49" t="s">
        <v>172</v>
      </c>
      <c r="CJ14" s="50">
        <v>525</v>
      </c>
      <c r="CK14" s="50">
        <v>2200</v>
      </c>
      <c r="CL14" s="46">
        <v>313028</v>
      </c>
      <c r="CM14" s="46">
        <v>2222789</v>
      </c>
      <c r="CN14" s="46">
        <v>2</v>
      </c>
      <c r="CO14" s="46">
        <v>2</v>
      </c>
      <c r="CP14" s="46">
        <v>387</v>
      </c>
      <c r="CQ14" s="46">
        <v>2178</v>
      </c>
      <c r="CR14" s="55">
        <v>0</v>
      </c>
      <c r="CS14" s="52">
        <v>0</v>
      </c>
      <c r="CT14" s="52">
        <v>0</v>
      </c>
      <c r="CU14" s="46">
        <v>45</v>
      </c>
      <c r="CV14" s="46">
        <v>55557</v>
      </c>
      <c r="CW14" s="46">
        <v>284307</v>
      </c>
      <c r="CX14" s="46">
        <v>41</v>
      </c>
      <c r="CY14" s="46">
        <v>54127</v>
      </c>
      <c r="CZ14" s="46">
        <v>275988</v>
      </c>
      <c r="DA14" s="49" t="s">
        <v>172</v>
      </c>
      <c r="DB14" s="46">
        <v>699</v>
      </c>
      <c r="DC14" s="46">
        <v>1173</v>
      </c>
      <c r="DD14" s="46">
        <v>788754</v>
      </c>
      <c r="DE14" s="46">
        <v>5673845</v>
      </c>
      <c r="DF14" s="46">
        <v>5</v>
      </c>
      <c r="DG14" s="46">
        <v>5</v>
      </c>
      <c r="DH14" s="46">
        <v>578</v>
      </c>
      <c r="DI14" s="46">
        <v>1636</v>
      </c>
      <c r="DJ14" s="51">
        <v>0</v>
      </c>
      <c r="DK14" s="51">
        <v>0</v>
      </c>
      <c r="DL14" s="52">
        <v>0</v>
      </c>
      <c r="DM14" s="53">
        <v>0</v>
      </c>
      <c r="DN14" s="46">
        <v>113</v>
      </c>
      <c r="DO14" s="46">
        <v>207</v>
      </c>
      <c r="DP14" s="46">
        <v>169214</v>
      </c>
      <c r="DQ14" s="46">
        <v>930387</v>
      </c>
      <c r="DR14" s="54" t="s">
        <v>172</v>
      </c>
      <c r="DS14" s="45">
        <v>579</v>
      </c>
      <c r="DT14" s="46">
        <v>958</v>
      </c>
      <c r="DU14" s="46">
        <v>602635</v>
      </c>
      <c r="DV14" s="46">
        <v>4654476</v>
      </c>
      <c r="DW14" s="46">
        <v>2</v>
      </c>
      <c r="DX14" s="46">
        <v>3</v>
      </c>
      <c r="DY14" s="46">
        <v>16327</v>
      </c>
      <c r="DZ14" s="46">
        <v>87346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699</v>
      </c>
      <c r="EK14" s="46">
        <v>1173</v>
      </c>
      <c r="EL14" s="46">
        <v>788754</v>
      </c>
      <c r="EM14" s="46">
        <v>76</v>
      </c>
      <c r="EN14" s="46">
        <v>134</v>
      </c>
      <c r="EO14" s="46">
        <v>42840</v>
      </c>
      <c r="EP14" s="46">
        <v>544</v>
      </c>
      <c r="EQ14" s="46">
        <v>847</v>
      </c>
      <c r="ER14" s="46">
        <v>205425</v>
      </c>
      <c r="ES14" s="46">
        <v>60</v>
      </c>
      <c r="ET14" s="46">
        <v>131</v>
      </c>
      <c r="EU14" s="46">
        <v>173718</v>
      </c>
      <c r="EV14" s="46">
        <v>13</v>
      </c>
      <c r="EW14" s="46">
        <v>48</v>
      </c>
      <c r="EX14" s="46">
        <v>204115</v>
      </c>
      <c r="EY14" s="46">
        <v>4</v>
      </c>
      <c r="EZ14" s="46">
        <v>11</v>
      </c>
      <c r="FA14" s="46">
        <v>126791</v>
      </c>
      <c r="FB14" s="46">
        <v>2</v>
      </c>
      <c r="FC14" s="46">
        <v>2</v>
      </c>
      <c r="FD14" s="46">
        <v>35865</v>
      </c>
      <c r="FE14" s="48" t="s">
        <v>172</v>
      </c>
      <c r="FF14" s="45">
        <v>699</v>
      </c>
      <c r="FG14" s="46">
        <v>1173</v>
      </c>
      <c r="FH14" s="46">
        <v>788754</v>
      </c>
      <c r="FI14" s="46">
        <v>5673845</v>
      </c>
      <c r="FJ14" s="55">
        <v>0</v>
      </c>
      <c r="FK14" s="55">
        <v>0</v>
      </c>
      <c r="FL14" s="53">
        <v>0</v>
      </c>
      <c r="FM14" s="53">
        <v>0</v>
      </c>
      <c r="FN14" s="46">
        <v>97</v>
      </c>
      <c r="FO14" s="46">
        <v>166</v>
      </c>
      <c r="FP14" s="46">
        <v>63951</v>
      </c>
      <c r="FQ14" s="46">
        <v>332005</v>
      </c>
      <c r="FR14" s="46">
        <v>63</v>
      </c>
      <c r="FS14" s="46">
        <v>85</v>
      </c>
      <c r="FT14" s="46">
        <v>60250</v>
      </c>
      <c r="FU14" s="46">
        <v>345342</v>
      </c>
      <c r="FV14" s="46">
        <v>230</v>
      </c>
      <c r="FW14" s="46">
        <v>282</v>
      </c>
      <c r="FX14" s="46">
        <v>59638</v>
      </c>
      <c r="FY14" s="49" t="s">
        <v>172</v>
      </c>
      <c r="FZ14" s="45">
        <v>362717</v>
      </c>
      <c r="GA14" s="46">
        <v>242</v>
      </c>
      <c r="GB14" s="46">
        <v>475</v>
      </c>
      <c r="GC14" s="46">
        <v>123827</v>
      </c>
      <c r="GD14" s="46">
        <v>709565</v>
      </c>
      <c r="GE14" s="46">
        <v>36</v>
      </c>
      <c r="GF14" s="46">
        <v>84</v>
      </c>
      <c r="GG14" s="46">
        <v>76088</v>
      </c>
      <c r="GH14" s="46">
        <v>444248</v>
      </c>
      <c r="GI14" s="46">
        <v>8</v>
      </c>
      <c r="GJ14" s="46">
        <v>13</v>
      </c>
      <c r="GK14" s="46">
        <v>44614</v>
      </c>
      <c r="GL14" s="46">
        <v>284391</v>
      </c>
      <c r="GM14" s="46">
        <v>3</v>
      </c>
      <c r="GN14" s="46">
        <v>10</v>
      </c>
      <c r="GO14" s="46">
        <v>15033</v>
      </c>
      <c r="GP14" s="46">
        <v>102800</v>
      </c>
      <c r="GQ14" s="49" t="s">
        <v>172</v>
      </c>
      <c r="GR14" s="45">
        <v>3</v>
      </c>
      <c r="GS14" s="46">
        <v>3</v>
      </c>
      <c r="GT14" s="46">
        <v>19009</v>
      </c>
      <c r="GU14" s="46">
        <v>128243</v>
      </c>
      <c r="GV14" s="46">
        <v>7</v>
      </c>
      <c r="GW14" s="46">
        <v>33</v>
      </c>
      <c r="GX14" s="46">
        <v>77113</v>
      </c>
      <c r="GY14" s="46">
        <v>605390</v>
      </c>
      <c r="GZ14" s="46">
        <v>8</v>
      </c>
      <c r="HA14" s="46">
        <v>20</v>
      </c>
      <c r="HB14" s="46">
        <v>213366</v>
      </c>
      <c r="HC14" s="46">
        <v>1977327</v>
      </c>
      <c r="HD14" s="46">
        <v>1</v>
      </c>
      <c r="HE14" s="46">
        <v>1</v>
      </c>
      <c r="HF14" s="46">
        <v>14045</v>
      </c>
      <c r="HG14" s="46">
        <v>140719</v>
      </c>
      <c r="HH14" s="56" t="s">
        <v>172</v>
      </c>
      <c r="HI14" s="46">
        <v>1489937</v>
      </c>
      <c r="HJ14" s="46">
        <v>224894</v>
      </c>
      <c r="HK14" s="46">
        <v>788754</v>
      </c>
      <c r="HL14" s="46">
        <v>172354</v>
      </c>
      <c r="HM14" s="46">
        <v>70127</v>
      </c>
      <c r="HN14" s="46">
        <v>470358</v>
      </c>
      <c r="HO14" s="46">
        <v>4405</v>
      </c>
      <c r="HP14" s="46">
        <v>2258</v>
      </c>
      <c r="HQ14" s="46">
        <v>5355</v>
      </c>
      <c r="HR14" s="46">
        <v>301270</v>
      </c>
      <c r="HS14" s="46">
        <v>33224</v>
      </c>
      <c r="HT14" s="46">
        <v>65413</v>
      </c>
      <c r="HU14" s="46">
        <v>68846</v>
      </c>
      <c r="HV14" s="46">
        <v>1734</v>
      </c>
      <c r="HW14" s="46">
        <v>1914</v>
      </c>
      <c r="HX14" s="57" t="s">
        <v>172</v>
      </c>
      <c r="HY14" s="45">
        <v>96453</v>
      </c>
      <c r="HZ14" s="46">
        <v>5560</v>
      </c>
      <c r="IA14" s="46">
        <v>28763</v>
      </c>
      <c r="IB14" s="59">
        <v>0</v>
      </c>
      <c r="IC14" s="52">
        <v>0</v>
      </c>
      <c r="ID14" s="52">
        <v>0</v>
      </c>
      <c r="IE14" s="46">
        <v>60313</v>
      </c>
      <c r="IF14" s="46">
        <v>24537</v>
      </c>
      <c r="IG14" s="46">
        <v>24780</v>
      </c>
      <c r="IH14" s="46">
        <v>158539</v>
      </c>
      <c r="II14" s="46">
        <v>5607</v>
      </c>
      <c r="IJ14" s="46">
        <v>25771</v>
      </c>
      <c r="IK14" s="46">
        <v>35821</v>
      </c>
      <c r="IL14" s="46">
        <v>16950</v>
      </c>
      <c r="IM14" s="46">
        <v>71280</v>
      </c>
      <c r="IN14" s="46">
        <v>591936</v>
      </c>
      <c r="IO14" s="46">
        <v>64897</v>
      </c>
      <c r="IP14" s="46">
        <v>95120</v>
      </c>
    </row>
    <row r="15" spans="1:250" ht="24" customHeight="1" x14ac:dyDescent="0.3">
      <c r="A15" s="44" t="s">
        <v>173</v>
      </c>
      <c r="B15" s="45">
        <v>232</v>
      </c>
      <c r="C15" s="46">
        <v>443043</v>
      </c>
      <c r="D15" s="46">
        <v>3869094</v>
      </c>
      <c r="E15" s="58">
        <v>0</v>
      </c>
      <c r="F15" s="53">
        <v>0</v>
      </c>
      <c r="G15" s="52">
        <v>0</v>
      </c>
      <c r="H15" s="46">
        <v>1</v>
      </c>
      <c r="I15" s="46">
        <v>10296</v>
      </c>
      <c r="J15" s="46">
        <v>63164</v>
      </c>
      <c r="K15" s="46">
        <v>9</v>
      </c>
      <c r="L15" s="46">
        <v>51240</v>
      </c>
      <c r="M15" s="46">
        <v>433927</v>
      </c>
      <c r="N15" s="44" t="s">
        <v>173</v>
      </c>
      <c r="O15" s="45">
        <v>1</v>
      </c>
      <c r="P15" s="46">
        <v>615</v>
      </c>
      <c r="Q15" s="46">
        <v>772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57</v>
      </c>
      <c r="Y15" s="46">
        <v>274240</v>
      </c>
      <c r="Z15" s="46">
        <v>2705474</v>
      </c>
      <c r="AA15" s="44" t="s">
        <v>173</v>
      </c>
      <c r="AB15" s="60">
        <v>0</v>
      </c>
      <c r="AC15" s="53">
        <v>0</v>
      </c>
      <c r="AD15" s="53">
        <v>0</v>
      </c>
      <c r="AE15" s="46">
        <v>142</v>
      </c>
      <c r="AF15" s="46">
        <v>607</v>
      </c>
      <c r="AG15" s="46">
        <v>74434</v>
      </c>
      <c r="AH15" s="46">
        <v>503797</v>
      </c>
      <c r="AI15" s="46">
        <v>1</v>
      </c>
      <c r="AJ15" s="46">
        <v>1</v>
      </c>
      <c r="AK15" s="46">
        <v>158</v>
      </c>
      <c r="AL15" s="46">
        <v>919</v>
      </c>
      <c r="AM15" s="46">
        <v>1</v>
      </c>
      <c r="AN15" s="46">
        <v>572</v>
      </c>
      <c r="AO15" s="46">
        <v>3351</v>
      </c>
      <c r="AP15" s="47" t="s">
        <v>173</v>
      </c>
      <c r="AQ15" s="46">
        <v>20</v>
      </c>
      <c r="AR15" s="46">
        <v>31488</v>
      </c>
      <c r="AS15" s="46">
        <v>157690</v>
      </c>
      <c r="AT15" s="46">
        <v>20</v>
      </c>
      <c r="AU15" s="46">
        <v>31488</v>
      </c>
      <c r="AV15" s="46">
        <v>157690</v>
      </c>
      <c r="AW15" s="46">
        <v>15</v>
      </c>
      <c r="AX15" s="46">
        <v>16</v>
      </c>
      <c r="AY15" s="46">
        <v>9760</v>
      </c>
      <c r="AZ15" s="46">
        <v>6</v>
      </c>
      <c r="BA15" s="46">
        <v>6</v>
      </c>
      <c r="BB15" s="46">
        <v>594</v>
      </c>
      <c r="BC15" s="46">
        <v>9</v>
      </c>
      <c r="BD15" s="46">
        <v>10</v>
      </c>
      <c r="BE15" s="46">
        <v>9166</v>
      </c>
      <c r="BF15" s="44" t="s">
        <v>173</v>
      </c>
      <c r="BG15" s="45">
        <v>236</v>
      </c>
      <c r="BH15" s="46">
        <v>417841</v>
      </c>
      <c r="BI15" s="46">
        <v>3128075</v>
      </c>
      <c r="BJ15" s="46">
        <v>1</v>
      </c>
      <c r="BK15" s="46">
        <v>7987</v>
      </c>
      <c r="BL15" s="46">
        <v>45754</v>
      </c>
      <c r="BM15" s="53">
        <v>0</v>
      </c>
      <c r="BN15" s="53">
        <v>0</v>
      </c>
      <c r="BO15" s="53">
        <v>0</v>
      </c>
      <c r="BP15" s="46">
        <v>8</v>
      </c>
      <c r="BQ15" s="46">
        <v>50515</v>
      </c>
      <c r="BR15" s="46">
        <v>288497</v>
      </c>
      <c r="BS15" s="48" t="s">
        <v>173</v>
      </c>
      <c r="BT15" s="45">
        <v>6</v>
      </c>
      <c r="BU15" s="46">
        <v>29051</v>
      </c>
      <c r="BV15" s="46">
        <v>191903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38</v>
      </c>
      <c r="CD15" s="46">
        <v>181252</v>
      </c>
      <c r="CE15" s="46">
        <v>1646420</v>
      </c>
      <c r="CF15" s="53">
        <v>0</v>
      </c>
      <c r="CG15" s="53">
        <v>0</v>
      </c>
      <c r="CH15" s="53">
        <v>0</v>
      </c>
      <c r="CI15" s="49" t="s">
        <v>173</v>
      </c>
      <c r="CJ15" s="50">
        <v>171</v>
      </c>
      <c r="CK15" s="50">
        <v>931</v>
      </c>
      <c r="CL15" s="46">
        <v>125942</v>
      </c>
      <c r="CM15" s="46">
        <v>855782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46">
        <v>12</v>
      </c>
      <c r="CV15" s="46">
        <v>23094</v>
      </c>
      <c r="CW15" s="46">
        <v>99719</v>
      </c>
      <c r="CX15" s="46">
        <v>12</v>
      </c>
      <c r="CY15" s="46">
        <v>23094</v>
      </c>
      <c r="CZ15" s="46">
        <v>99719</v>
      </c>
      <c r="DA15" s="49" t="s">
        <v>173</v>
      </c>
      <c r="DB15" s="46">
        <v>236</v>
      </c>
      <c r="DC15" s="46">
        <v>439</v>
      </c>
      <c r="DD15" s="46">
        <v>417841</v>
      </c>
      <c r="DE15" s="46">
        <v>3128075</v>
      </c>
      <c r="DF15" s="46">
        <v>2</v>
      </c>
      <c r="DG15" s="46">
        <v>2</v>
      </c>
      <c r="DH15" s="46">
        <v>248</v>
      </c>
      <c r="DI15" s="46">
        <v>689</v>
      </c>
      <c r="DJ15" s="51">
        <v>0</v>
      </c>
      <c r="DK15" s="51">
        <v>0</v>
      </c>
      <c r="DL15" s="52">
        <v>0</v>
      </c>
      <c r="DM15" s="53">
        <v>0</v>
      </c>
      <c r="DN15" s="46">
        <v>37</v>
      </c>
      <c r="DO15" s="46">
        <v>58</v>
      </c>
      <c r="DP15" s="46">
        <v>74937</v>
      </c>
      <c r="DQ15" s="46">
        <v>395678</v>
      </c>
      <c r="DR15" s="54" t="s">
        <v>173</v>
      </c>
      <c r="DS15" s="45">
        <v>197</v>
      </c>
      <c r="DT15" s="46">
        <v>379</v>
      </c>
      <c r="DU15" s="46">
        <v>342656</v>
      </c>
      <c r="DV15" s="46">
        <v>2731708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236</v>
      </c>
      <c r="EK15" s="46">
        <v>439</v>
      </c>
      <c r="EL15" s="46">
        <v>417841</v>
      </c>
      <c r="EM15" s="46">
        <v>24</v>
      </c>
      <c r="EN15" s="46">
        <v>32</v>
      </c>
      <c r="EO15" s="46">
        <v>21359</v>
      </c>
      <c r="EP15" s="46">
        <v>185</v>
      </c>
      <c r="EQ15" s="46">
        <v>308</v>
      </c>
      <c r="ER15" s="46">
        <v>76328</v>
      </c>
      <c r="ES15" s="46">
        <v>18</v>
      </c>
      <c r="ET15" s="46">
        <v>77</v>
      </c>
      <c r="EU15" s="46">
        <v>82132</v>
      </c>
      <c r="EV15" s="46">
        <v>6</v>
      </c>
      <c r="EW15" s="46">
        <v>12</v>
      </c>
      <c r="EX15" s="46">
        <v>122702</v>
      </c>
      <c r="EY15" s="46">
        <v>3</v>
      </c>
      <c r="EZ15" s="46">
        <v>10</v>
      </c>
      <c r="FA15" s="46">
        <v>115320</v>
      </c>
      <c r="FB15" s="55">
        <v>0</v>
      </c>
      <c r="FC15" s="55">
        <v>0</v>
      </c>
      <c r="FD15" s="59">
        <v>0</v>
      </c>
      <c r="FE15" s="48" t="s">
        <v>173</v>
      </c>
      <c r="FF15" s="45">
        <v>236</v>
      </c>
      <c r="FG15" s="46">
        <v>439</v>
      </c>
      <c r="FH15" s="46">
        <v>417841</v>
      </c>
      <c r="FI15" s="46">
        <v>3128075</v>
      </c>
      <c r="FJ15" s="55">
        <v>0</v>
      </c>
      <c r="FK15" s="55">
        <v>0</v>
      </c>
      <c r="FL15" s="53">
        <v>0</v>
      </c>
      <c r="FM15" s="53">
        <v>0</v>
      </c>
      <c r="FN15" s="46">
        <v>32</v>
      </c>
      <c r="FO15" s="46">
        <v>41</v>
      </c>
      <c r="FP15" s="46">
        <v>31527</v>
      </c>
      <c r="FQ15" s="46">
        <v>147616</v>
      </c>
      <c r="FR15" s="46">
        <v>16</v>
      </c>
      <c r="FS15" s="46">
        <v>23</v>
      </c>
      <c r="FT15" s="46">
        <v>22968</v>
      </c>
      <c r="FU15" s="46">
        <v>132798</v>
      </c>
      <c r="FV15" s="46">
        <v>81</v>
      </c>
      <c r="FW15" s="46">
        <v>91</v>
      </c>
      <c r="FX15" s="46">
        <v>17618</v>
      </c>
      <c r="FY15" s="49" t="s">
        <v>173</v>
      </c>
      <c r="FZ15" s="45">
        <v>109234</v>
      </c>
      <c r="GA15" s="46">
        <v>83</v>
      </c>
      <c r="GB15" s="46">
        <v>199</v>
      </c>
      <c r="GC15" s="46">
        <v>55771</v>
      </c>
      <c r="GD15" s="46">
        <v>320672</v>
      </c>
      <c r="GE15" s="46">
        <v>9</v>
      </c>
      <c r="GF15" s="46">
        <v>54</v>
      </c>
      <c r="GG15" s="46">
        <v>29595</v>
      </c>
      <c r="GH15" s="46">
        <v>178692</v>
      </c>
      <c r="GI15" s="46">
        <v>4</v>
      </c>
      <c r="GJ15" s="46">
        <v>9</v>
      </c>
      <c r="GK15" s="46">
        <v>27060</v>
      </c>
      <c r="GL15" s="46">
        <v>166260</v>
      </c>
      <c r="GM15" s="46">
        <v>2</v>
      </c>
      <c r="GN15" s="46">
        <v>2</v>
      </c>
      <c r="GO15" s="46">
        <v>6080</v>
      </c>
      <c r="GP15" s="46">
        <v>42481</v>
      </c>
      <c r="GQ15" s="49" t="s">
        <v>173</v>
      </c>
      <c r="GR15" s="45">
        <v>1</v>
      </c>
      <c r="GS15" s="46">
        <v>1</v>
      </c>
      <c r="GT15" s="46">
        <v>4142</v>
      </c>
      <c r="GU15" s="46">
        <v>27959</v>
      </c>
      <c r="GV15" s="46">
        <v>3</v>
      </c>
      <c r="GW15" s="46">
        <v>3</v>
      </c>
      <c r="GX15" s="46">
        <v>43417</v>
      </c>
      <c r="GY15" s="46">
        <v>336721</v>
      </c>
      <c r="GZ15" s="46">
        <v>5</v>
      </c>
      <c r="HA15" s="46">
        <v>16</v>
      </c>
      <c r="HB15" s="46">
        <v>179663</v>
      </c>
      <c r="HC15" s="46">
        <v>1665642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486341</v>
      </c>
      <c r="HJ15" s="46">
        <v>102977</v>
      </c>
      <c r="HK15" s="46">
        <v>417841</v>
      </c>
      <c r="HL15" s="46">
        <v>102667</v>
      </c>
      <c r="HM15" s="46">
        <v>36455</v>
      </c>
      <c r="HN15" s="46">
        <v>292381</v>
      </c>
      <c r="HO15" s="46">
        <v>527</v>
      </c>
      <c r="HP15" s="46">
        <v>317</v>
      </c>
      <c r="HQ15" s="46">
        <v>870</v>
      </c>
      <c r="HR15" s="46">
        <v>96286</v>
      </c>
      <c r="HS15" s="46">
        <v>10027</v>
      </c>
      <c r="HT15" s="46">
        <v>26760</v>
      </c>
      <c r="HU15" s="52">
        <v>0</v>
      </c>
      <c r="HV15" s="52">
        <v>0</v>
      </c>
      <c r="HW15" s="52">
        <v>0</v>
      </c>
      <c r="HX15" s="57" t="s">
        <v>173</v>
      </c>
      <c r="HY15" s="45">
        <v>76305</v>
      </c>
      <c r="HZ15" s="46">
        <v>4819</v>
      </c>
      <c r="IA15" s="46">
        <v>27310</v>
      </c>
      <c r="IB15" s="59">
        <v>0</v>
      </c>
      <c r="IC15" s="52">
        <v>0</v>
      </c>
      <c r="ID15" s="52">
        <v>0</v>
      </c>
      <c r="IE15" s="46">
        <v>40360</v>
      </c>
      <c r="IF15" s="46">
        <v>20551</v>
      </c>
      <c r="IG15" s="46">
        <v>20743</v>
      </c>
      <c r="IH15" s="46">
        <v>26706</v>
      </c>
      <c r="II15" s="46">
        <v>2086</v>
      </c>
      <c r="IJ15" s="46">
        <v>8940</v>
      </c>
      <c r="IK15" s="46">
        <v>8775</v>
      </c>
      <c r="IL15" s="46">
        <v>3764</v>
      </c>
      <c r="IM15" s="46">
        <v>15445</v>
      </c>
      <c r="IN15" s="46">
        <v>134715</v>
      </c>
      <c r="IO15" s="46">
        <v>24958</v>
      </c>
      <c r="IP15" s="46">
        <v>25392</v>
      </c>
    </row>
    <row r="16" spans="1:250" ht="24" customHeight="1" x14ac:dyDescent="0.3">
      <c r="A16" s="44" t="s">
        <v>174</v>
      </c>
      <c r="B16" s="45">
        <v>193</v>
      </c>
      <c r="C16" s="46">
        <v>234660</v>
      </c>
      <c r="D16" s="46">
        <v>1945034</v>
      </c>
      <c r="E16" s="58">
        <v>0</v>
      </c>
      <c r="F16" s="53">
        <v>0</v>
      </c>
      <c r="G16" s="52">
        <v>0</v>
      </c>
      <c r="H16" s="46">
        <v>3</v>
      </c>
      <c r="I16" s="46">
        <v>2564</v>
      </c>
      <c r="J16" s="46">
        <v>14925</v>
      </c>
      <c r="K16" s="46">
        <v>17</v>
      </c>
      <c r="L16" s="46">
        <v>32308</v>
      </c>
      <c r="M16" s="46">
        <v>191186</v>
      </c>
      <c r="N16" s="44" t="s">
        <v>174</v>
      </c>
      <c r="O16" s="60">
        <v>0</v>
      </c>
      <c r="P16" s="53">
        <v>0</v>
      </c>
      <c r="Q16" s="58">
        <v>0</v>
      </c>
      <c r="R16" s="46">
        <v>3</v>
      </c>
      <c r="S16" s="46">
        <v>11402</v>
      </c>
      <c r="T16" s="46">
        <v>66704</v>
      </c>
      <c r="U16" s="46">
        <v>1</v>
      </c>
      <c r="V16" s="46">
        <v>3527</v>
      </c>
      <c r="W16" s="46">
        <v>23131</v>
      </c>
      <c r="X16" s="46">
        <v>26</v>
      </c>
      <c r="Y16" s="46">
        <v>95202</v>
      </c>
      <c r="Z16" s="46">
        <v>1107265</v>
      </c>
      <c r="AA16" s="44" t="s">
        <v>174</v>
      </c>
      <c r="AB16" s="60">
        <v>0</v>
      </c>
      <c r="AC16" s="53">
        <v>0</v>
      </c>
      <c r="AD16" s="53">
        <v>0</v>
      </c>
      <c r="AE16" s="46">
        <v>117</v>
      </c>
      <c r="AF16" s="46">
        <v>234</v>
      </c>
      <c r="AG16" s="46">
        <v>37273</v>
      </c>
      <c r="AH16" s="46">
        <v>237379</v>
      </c>
      <c r="AI16" s="46">
        <v>3</v>
      </c>
      <c r="AJ16" s="46">
        <v>3</v>
      </c>
      <c r="AK16" s="46">
        <v>585</v>
      </c>
      <c r="AL16" s="46">
        <v>3533</v>
      </c>
      <c r="AM16" s="58">
        <v>0</v>
      </c>
      <c r="AN16" s="53">
        <v>0</v>
      </c>
      <c r="AO16" s="53">
        <v>0</v>
      </c>
      <c r="AP16" s="47" t="s">
        <v>174</v>
      </c>
      <c r="AQ16" s="46">
        <v>23</v>
      </c>
      <c r="AR16" s="46">
        <v>51799</v>
      </c>
      <c r="AS16" s="46">
        <v>300911</v>
      </c>
      <c r="AT16" s="46">
        <v>23</v>
      </c>
      <c r="AU16" s="46">
        <v>51799</v>
      </c>
      <c r="AV16" s="46">
        <v>300911</v>
      </c>
      <c r="AW16" s="46">
        <v>25</v>
      </c>
      <c r="AX16" s="46">
        <v>33</v>
      </c>
      <c r="AY16" s="46">
        <v>10239</v>
      </c>
      <c r="AZ16" s="46">
        <v>15</v>
      </c>
      <c r="BA16" s="46">
        <v>23</v>
      </c>
      <c r="BB16" s="46">
        <v>3026</v>
      </c>
      <c r="BC16" s="46">
        <v>10</v>
      </c>
      <c r="BD16" s="46">
        <v>10</v>
      </c>
      <c r="BE16" s="46">
        <v>7213</v>
      </c>
      <c r="BF16" s="44" t="s">
        <v>174</v>
      </c>
      <c r="BG16" s="45">
        <v>218</v>
      </c>
      <c r="BH16" s="46">
        <v>178597</v>
      </c>
      <c r="BI16" s="46">
        <v>1120090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12</v>
      </c>
      <c r="BQ16" s="46">
        <v>60556</v>
      </c>
      <c r="BR16" s="46">
        <v>337247</v>
      </c>
      <c r="BS16" s="48" t="s">
        <v>174</v>
      </c>
      <c r="BT16" s="45">
        <v>2</v>
      </c>
      <c r="BU16" s="46">
        <v>12972</v>
      </c>
      <c r="BV16" s="46">
        <v>85771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28</v>
      </c>
      <c r="CD16" s="46">
        <v>25140</v>
      </c>
      <c r="CE16" s="46">
        <v>196945</v>
      </c>
      <c r="CF16" s="46">
        <v>1</v>
      </c>
      <c r="CG16" s="46">
        <v>1153</v>
      </c>
      <c r="CH16" s="46">
        <v>6863</v>
      </c>
      <c r="CI16" s="49" t="s">
        <v>174</v>
      </c>
      <c r="CJ16" s="50">
        <v>160</v>
      </c>
      <c r="CK16" s="50">
        <v>438</v>
      </c>
      <c r="CL16" s="46">
        <v>62658</v>
      </c>
      <c r="CM16" s="46">
        <v>403028</v>
      </c>
      <c r="CN16" s="46">
        <v>2</v>
      </c>
      <c r="CO16" s="46">
        <v>2</v>
      </c>
      <c r="CP16" s="46">
        <v>387</v>
      </c>
      <c r="CQ16" s="46">
        <v>2178</v>
      </c>
      <c r="CR16" s="55">
        <v>0</v>
      </c>
      <c r="CS16" s="52">
        <v>0</v>
      </c>
      <c r="CT16" s="52">
        <v>0</v>
      </c>
      <c r="CU16" s="46">
        <v>13</v>
      </c>
      <c r="CV16" s="46">
        <v>15731</v>
      </c>
      <c r="CW16" s="46">
        <v>88058</v>
      </c>
      <c r="CX16" s="46">
        <v>12</v>
      </c>
      <c r="CY16" s="46">
        <v>14917</v>
      </c>
      <c r="CZ16" s="46">
        <v>83502</v>
      </c>
      <c r="DA16" s="49" t="s">
        <v>174</v>
      </c>
      <c r="DB16" s="46">
        <v>218</v>
      </c>
      <c r="DC16" s="46">
        <v>350</v>
      </c>
      <c r="DD16" s="46">
        <v>178597</v>
      </c>
      <c r="DE16" s="46">
        <v>1120090</v>
      </c>
      <c r="DF16" s="46">
        <v>1</v>
      </c>
      <c r="DG16" s="46">
        <v>1</v>
      </c>
      <c r="DH16" s="46">
        <v>118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47</v>
      </c>
      <c r="DO16" s="46">
        <v>77</v>
      </c>
      <c r="DP16" s="46">
        <v>65037</v>
      </c>
      <c r="DQ16" s="46">
        <v>367197</v>
      </c>
      <c r="DR16" s="54" t="s">
        <v>174</v>
      </c>
      <c r="DS16" s="45">
        <v>169</v>
      </c>
      <c r="DT16" s="46">
        <v>270</v>
      </c>
      <c r="DU16" s="46">
        <v>98293</v>
      </c>
      <c r="DV16" s="46">
        <v>672143</v>
      </c>
      <c r="DW16" s="46">
        <v>1</v>
      </c>
      <c r="DX16" s="46">
        <v>2</v>
      </c>
      <c r="DY16" s="46">
        <v>15149</v>
      </c>
      <c r="DZ16" s="46">
        <v>80750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218</v>
      </c>
      <c r="EK16" s="46">
        <v>350</v>
      </c>
      <c r="EL16" s="46">
        <v>178597</v>
      </c>
      <c r="EM16" s="46">
        <v>31</v>
      </c>
      <c r="EN16" s="46">
        <v>48</v>
      </c>
      <c r="EO16" s="46">
        <v>8109</v>
      </c>
      <c r="EP16" s="46">
        <v>171</v>
      </c>
      <c r="EQ16" s="46">
        <v>258</v>
      </c>
      <c r="ER16" s="46">
        <v>70559</v>
      </c>
      <c r="ES16" s="46">
        <v>13</v>
      </c>
      <c r="ET16" s="46">
        <v>23</v>
      </c>
      <c r="EU16" s="46">
        <v>51751</v>
      </c>
      <c r="EV16" s="46">
        <v>3</v>
      </c>
      <c r="EW16" s="46">
        <v>21</v>
      </c>
      <c r="EX16" s="46">
        <v>48178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218</v>
      </c>
      <c r="FG16" s="46">
        <v>350</v>
      </c>
      <c r="FH16" s="46">
        <v>178597</v>
      </c>
      <c r="FI16" s="46">
        <v>1120090</v>
      </c>
      <c r="FJ16" s="55">
        <v>0</v>
      </c>
      <c r="FK16" s="55">
        <v>0</v>
      </c>
      <c r="FL16" s="53">
        <v>0</v>
      </c>
      <c r="FM16" s="53">
        <v>0</v>
      </c>
      <c r="FN16" s="46">
        <v>38</v>
      </c>
      <c r="FO16" s="46">
        <v>58</v>
      </c>
      <c r="FP16" s="46">
        <v>15934</v>
      </c>
      <c r="FQ16" s="46">
        <v>89040</v>
      </c>
      <c r="FR16" s="46">
        <v>29</v>
      </c>
      <c r="FS16" s="46">
        <v>34</v>
      </c>
      <c r="FT16" s="46">
        <v>18970</v>
      </c>
      <c r="FU16" s="46">
        <v>107877</v>
      </c>
      <c r="FV16" s="46">
        <v>79</v>
      </c>
      <c r="FW16" s="46">
        <v>111</v>
      </c>
      <c r="FX16" s="46">
        <v>27322</v>
      </c>
      <c r="FY16" s="49" t="s">
        <v>174</v>
      </c>
      <c r="FZ16" s="45">
        <v>162707</v>
      </c>
      <c r="GA16" s="46">
        <v>60</v>
      </c>
      <c r="GB16" s="46">
        <v>110</v>
      </c>
      <c r="GC16" s="46">
        <v>35580</v>
      </c>
      <c r="GD16" s="46">
        <v>200364</v>
      </c>
      <c r="GE16" s="46">
        <v>7</v>
      </c>
      <c r="GF16" s="46">
        <v>9</v>
      </c>
      <c r="GG16" s="46">
        <v>33434</v>
      </c>
      <c r="GH16" s="46">
        <v>188904</v>
      </c>
      <c r="GI16" s="46">
        <v>1</v>
      </c>
      <c r="GJ16" s="46">
        <v>1</v>
      </c>
      <c r="GK16" s="46">
        <v>2763</v>
      </c>
      <c r="GL16" s="46">
        <v>18347</v>
      </c>
      <c r="GM16" s="46">
        <v>1</v>
      </c>
      <c r="GN16" s="46">
        <v>8</v>
      </c>
      <c r="GO16" s="46">
        <v>8953</v>
      </c>
      <c r="GP16" s="46">
        <v>60319</v>
      </c>
      <c r="GQ16" s="49" t="s">
        <v>174</v>
      </c>
      <c r="GR16" s="45">
        <v>1</v>
      </c>
      <c r="GS16" s="46">
        <v>1</v>
      </c>
      <c r="GT16" s="46">
        <v>12948</v>
      </c>
      <c r="GU16" s="46">
        <v>85632</v>
      </c>
      <c r="GV16" s="46">
        <v>1</v>
      </c>
      <c r="GW16" s="46">
        <v>16</v>
      </c>
      <c r="GX16" s="46">
        <v>8582</v>
      </c>
      <c r="GY16" s="46">
        <v>76909</v>
      </c>
      <c r="GZ16" s="46">
        <v>1</v>
      </c>
      <c r="HA16" s="46">
        <v>2</v>
      </c>
      <c r="HB16" s="46">
        <v>14111</v>
      </c>
      <c r="HC16" s="46">
        <v>129991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621966</v>
      </c>
      <c r="HJ16" s="46">
        <v>65733</v>
      </c>
      <c r="HK16" s="46">
        <v>178597</v>
      </c>
      <c r="HL16" s="46">
        <v>34837</v>
      </c>
      <c r="HM16" s="46">
        <v>17154</v>
      </c>
      <c r="HN16" s="46">
        <v>66463</v>
      </c>
      <c r="HO16" s="46">
        <v>1388</v>
      </c>
      <c r="HP16" s="46">
        <v>879</v>
      </c>
      <c r="HQ16" s="46">
        <v>1736</v>
      </c>
      <c r="HR16" s="46">
        <v>184405</v>
      </c>
      <c r="HS16" s="46">
        <v>13900</v>
      </c>
      <c r="HT16" s="46">
        <v>27880</v>
      </c>
      <c r="HU16" s="46">
        <v>17231</v>
      </c>
      <c r="HV16" s="46">
        <v>814</v>
      </c>
      <c r="HW16" s="46">
        <v>814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46">
        <v>1447</v>
      </c>
      <c r="IF16" s="46">
        <v>120</v>
      </c>
      <c r="IG16" s="46">
        <v>120</v>
      </c>
      <c r="IH16" s="46">
        <v>120914</v>
      </c>
      <c r="II16" s="46">
        <v>2197</v>
      </c>
      <c r="IJ16" s="46">
        <v>14176</v>
      </c>
      <c r="IK16" s="46">
        <v>10829</v>
      </c>
      <c r="IL16" s="46">
        <v>5036</v>
      </c>
      <c r="IM16" s="46">
        <v>18204</v>
      </c>
      <c r="IN16" s="46">
        <v>250915</v>
      </c>
      <c r="IO16" s="46">
        <v>25633</v>
      </c>
      <c r="IP16" s="46">
        <v>49204</v>
      </c>
    </row>
    <row r="17" spans="1:250" ht="24" customHeight="1" x14ac:dyDescent="0.3">
      <c r="A17" s="44" t="s">
        <v>175</v>
      </c>
      <c r="B17" s="45">
        <v>248</v>
      </c>
      <c r="C17" s="46">
        <v>446156</v>
      </c>
      <c r="D17" s="46">
        <v>3822260</v>
      </c>
      <c r="E17" s="58">
        <v>0</v>
      </c>
      <c r="F17" s="53">
        <v>0</v>
      </c>
      <c r="G17" s="52">
        <v>0</v>
      </c>
      <c r="H17" s="46">
        <v>2</v>
      </c>
      <c r="I17" s="46">
        <v>900</v>
      </c>
      <c r="J17" s="46">
        <v>5363</v>
      </c>
      <c r="K17" s="46">
        <v>15</v>
      </c>
      <c r="L17" s="46">
        <v>223584</v>
      </c>
      <c r="M17" s="46">
        <v>2216835</v>
      </c>
      <c r="N17" s="44" t="s">
        <v>175</v>
      </c>
      <c r="O17" s="45">
        <v>1</v>
      </c>
      <c r="P17" s="46">
        <v>616</v>
      </c>
      <c r="Q17" s="46">
        <v>358</v>
      </c>
      <c r="R17" s="58">
        <v>0</v>
      </c>
      <c r="S17" s="53">
        <v>0</v>
      </c>
      <c r="T17" s="58">
        <v>0</v>
      </c>
      <c r="U17" s="46">
        <v>1</v>
      </c>
      <c r="V17" s="46">
        <v>695</v>
      </c>
      <c r="W17" s="46">
        <v>3889</v>
      </c>
      <c r="X17" s="46">
        <v>26</v>
      </c>
      <c r="Y17" s="46">
        <v>31854</v>
      </c>
      <c r="Z17" s="46">
        <v>274099</v>
      </c>
      <c r="AA17" s="44" t="s">
        <v>175</v>
      </c>
      <c r="AB17" s="60">
        <v>0</v>
      </c>
      <c r="AC17" s="53">
        <v>0</v>
      </c>
      <c r="AD17" s="53">
        <v>0</v>
      </c>
      <c r="AE17" s="46">
        <v>178</v>
      </c>
      <c r="AF17" s="46">
        <v>794</v>
      </c>
      <c r="AG17" s="46">
        <v>105934</v>
      </c>
      <c r="AH17" s="46">
        <v>852068</v>
      </c>
      <c r="AI17" s="46">
        <v>5</v>
      </c>
      <c r="AJ17" s="46">
        <v>5</v>
      </c>
      <c r="AK17" s="46">
        <v>1248</v>
      </c>
      <c r="AL17" s="46">
        <v>7456</v>
      </c>
      <c r="AM17" s="58">
        <v>0</v>
      </c>
      <c r="AN17" s="53">
        <v>0</v>
      </c>
      <c r="AO17" s="53">
        <v>0</v>
      </c>
      <c r="AP17" s="47" t="s">
        <v>175</v>
      </c>
      <c r="AQ17" s="46">
        <v>20</v>
      </c>
      <c r="AR17" s="46">
        <v>81325</v>
      </c>
      <c r="AS17" s="46">
        <v>462192</v>
      </c>
      <c r="AT17" s="46">
        <v>20</v>
      </c>
      <c r="AU17" s="46">
        <v>81325</v>
      </c>
      <c r="AV17" s="46">
        <v>462192</v>
      </c>
      <c r="AW17" s="46">
        <v>36</v>
      </c>
      <c r="AX17" s="46">
        <v>45</v>
      </c>
      <c r="AY17" s="46">
        <v>21383</v>
      </c>
      <c r="AZ17" s="46">
        <v>17</v>
      </c>
      <c r="BA17" s="46">
        <v>25</v>
      </c>
      <c r="BB17" s="46">
        <v>2952</v>
      </c>
      <c r="BC17" s="46">
        <v>19</v>
      </c>
      <c r="BD17" s="46">
        <v>20</v>
      </c>
      <c r="BE17" s="46">
        <v>18431</v>
      </c>
      <c r="BF17" s="44" t="s">
        <v>175</v>
      </c>
      <c r="BG17" s="45">
        <v>245</v>
      </c>
      <c r="BH17" s="46">
        <v>192316</v>
      </c>
      <c r="BI17" s="46">
        <v>1425680</v>
      </c>
      <c r="BJ17" s="53">
        <v>0</v>
      </c>
      <c r="BK17" s="53">
        <v>0</v>
      </c>
      <c r="BL17" s="53">
        <v>0</v>
      </c>
      <c r="BM17" s="46">
        <v>1</v>
      </c>
      <c r="BN17" s="46">
        <v>729</v>
      </c>
      <c r="BO17" s="46">
        <v>4246</v>
      </c>
      <c r="BP17" s="46">
        <v>5</v>
      </c>
      <c r="BQ17" s="46">
        <v>11510</v>
      </c>
      <c r="BR17" s="46">
        <v>65178</v>
      </c>
      <c r="BS17" s="48" t="s">
        <v>175</v>
      </c>
      <c r="BT17" s="45">
        <v>2</v>
      </c>
      <c r="BU17" s="46">
        <v>2655</v>
      </c>
      <c r="BV17" s="46">
        <v>15449</v>
      </c>
      <c r="BW17" s="46">
        <v>2</v>
      </c>
      <c r="BX17" s="46">
        <v>413</v>
      </c>
      <c r="BY17" s="46">
        <v>2387</v>
      </c>
      <c r="BZ17" s="46">
        <v>3</v>
      </c>
      <c r="CA17" s="46">
        <v>2279</v>
      </c>
      <c r="CB17" s="46">
        <v>13405</v>
      </c>
      <c r="CC17" s="46">
        <v>18</v>
      </c>
      <c r="CD17" s="46">
        <v>33570</v>
      </c>
      <c r="CE17" s="46">
        <v>264506</v>
      </c>
      <c r="CF17" s="53">
        <v>0</v>
      </c>
      <c r="CG17" s="53">
        <v>0</v>
      </c>
      <c r="CH17" s="53">
        <v>0</v>
      </c>
      <c r="CI17" s="49" t="s">
        <v>175</v>
      </c>
      <c r="CJ17" s="50">
        <v>194</v>
      </c>
      <c r="CK17" s="50">
        <v>831</v>
      </c>
      <c r="CL17" s="46">
        <v>124428</v>
      </c>
      <c r="CM17" s="46">
        <v>963979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46">
        <v>20</v>
      </c>
      <c r="CV17" s="46">
        <v>16732</v>
      </c>
      <c r="CW17" s="46">
        <v>96530</v>
      </c>
      <c r="CX17" s="46">
        <v>17</v>
      </c>
      <c r="CY17" s="46">
        <v>16116</v>
      </c>
      <c r="CZ17" s="46">
        <v>92767</v>
      </c>
      <c r="DA17" s="49" t="s">
        <v>175</v>
      </c>
      <c r="DB17" s="46">
        <v>245</v>
      </c>
      <c r="DC17" s="46">
        <v>384</v>
      </c>
      <c r="DD17" s="46">
        <v>192316</v>
      </c>
      <c r="DE17" s="46">
        <v>1425680</v>
      </c>
      <c r="DF17" s="46">
        <v>2</v>
      </c>
      <c r="DG17" s="46">
        <v>2</v>
      </c>
      <c r="DH17" s="46">
        <v>212</v>
      </c>
      <c r="DI17" s="46">
        <v>947</v>
      </c>
      <c r="DJ17" s="51">
        <v>0</v>
      </c>
      <c r="DK17" s="51">
        <v>0</v>
      </c>
      <c r="DL17" s="52">
        <v>0</v>
      </c>
      <c r="DM17" s="53">
        <v>0</v>
      </c>
      <c r="DN17" s="46">
        <v>29</v>
      </c>
      <c r="DO17" s="46">
        <v>72</v>
      </c>
      <c r="DP17" s="46">
        <v>29240</v>
      </c>
      <c r="DQ17" s="46">
        <v>167512</v>
      </c>
      <c r="DR17" s="54" t="s">
        <v>175</v>
      </c>
      <c r="DS17" s="45">
        <v>213</v>
      </c>
      <c r="DT17" s="46">
        <v>309</v>
      </c>
      <c r="DU17" s="46">
        <v>161686</v>
      </c>
      <c r="DV17" s="46">
        <v>1250625</v>
      </c>
      <c r="DW17" s="46">
        <v>1</v>
      </c>
      <c r="DX17" s="46">
        <v>1</v>
      </c>
      <c r="DY17" s="46">
        <v>1178</v>
      </c>
      <c r="DZ17" s="46">
        <v>6596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245</v>
      </c>
      <c r="EK17" s="46">
        <v>384</v>
      </c>
      <c r="EL17" s="46">
        <v>192316</v>
      </c>
      <c r="EM17" s="46">
        <v>21</v>
      </c>
      <c r="EN17" s="46">
        <v>54</v>
      </c>
      <c r="EO17" s="46">
        <v>13372</v>
      </c>
      <c r="EP17" s="46">
        <v>188</v>
      </c>
      <c r="EQ17" s="46">
        <v>281</v>
      </c>
      <c r="ER17" s="46">
        <v>58538</v>
      </c>
      <c r="ES17" s="46">
        <v>29</v>
      </c>
      <c r="ET17" s="46">
        <v>31</v>
      </c>
      <c r="EU17" s="46">
        <v>39835</v>
      </c>
      <c r="EV17" s="46">
        <v>4</v>
      </c>
      <c r="EW17" s="46">
        <v>15</v>
      </c>
      <c r="EX17" s="46">
        <v>33235</v>
      </c>
      <c r="EY17" s="46">
        <v>1</v>
      </c>
      <c r="EZ17" s="46">
        <v>1</v>
      </c>
      <c r="FA17" s="46">
        <v>11471</v>
      </c>
      <c r="FB17" s="46">
        <v>2</v>
      </c>
      <c r="FC17" s="46">
        <v>2</v>
      </c>
      <c r="FD17" s="46">
        <v>35865</v>
      </c>
      <c r="FE17" s="48" t="s">
        <v>175</v>
      </c>
      <c r="FF17" s="45">
        <v>245</v>
      </c>
      <c r="FG17" s="46">
        <v>384</v>
      </c>
      <c r="FH17" s="46">
        <v>192316</v>
      </c>
      <c r="FI17" s="46">
        <v>1425680</v>
      </c>
      <c r="FJ17" s="55">
        <v>0</v>
      </c>
      <c r="FK17" s="55">
        <v>0</v>
      </c>
      <c r="FL17" s="53">
        <v>0</v>
      </c>
      <c r="FM17" s="53">
        <v>0</v>
      </c>
      <c r="FN17" s="46">
        <v>27</v>
      </c>
      <c r="FO17" s="46">
        <v>67</v>
      </c>
      <c r="FP17" s="46">
        <v>16490</v>
      </c>
      <c r="FQ17" s="46">
        <v>95349</v>
      </c>
      <c r="FR17" s="46">
        <v>18</v>
      </c>
      <c r="FS17" s="46">
        <v>28</v>
      </c>
      <c r="FT17" s="46">
        <v>18312</v>
      </c>
      <c r="FU17" s="46">
        <v>104667</v>
      </c>
      <c r="FV17" s="46">
        <v>70</v>
      </c>
      <c r="FW17" s="46">
        <v>80</v>
      </c>
      <c r="FX17" s="46">
        <v>14698</v>
      </c>
      <c r="FY17" s="49" t="s">
        <v>175</v>
      </c>
      <c r="FZ17" s="45">
        <v>90776</v>
      </c>
      <c r="GA17" s="46">
        <v>99</v>
      </c>
      <c r="GB17" s="46">
        <v>166</v>
      </c>
      <c r="GC17" s="46">
        <v>32476</v>
      </c>
      <c r="GD17" s="46">
        <v>188529</v>
      </c>
      <c r="GE17" s="46">
        <v>20</v>
      </c>
      <c r="GF17" s="46">
        <v>21</v>
      </c>
      <c r="GG17" s="46">
        <v>13059</v>
      </c>
      <c r="GH17" s="46">
        <v>76652</v>
      </c>
      <c r="GI17" s="46">
        <v>3</v>
      </c>
      <c r="GJ17" s="46">
        <v>3</v>
      </c>
      <c r="GK17" s="46">
        <v>14791</v>
      </c>
      <c r="GL17" s="46">
        <v>99784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45">
        <v>1</v>
      </c>
      <c r="GS17" s="46">
        <v>1</v>
      </c>
      <c r="GT17" s="46">
        <v>1919</v>
      </c>
      <c r="GU17" s="46">
        <v>14652</v>
      </c>
      <c r="GV17" s="46">
        <v>3</v>
      </c>
      <c r="GW17" s="46">
        <v>14</v>
      </c>
      <c r="GX17" s="46">
        <v>25114</v>
      </c>
      <c r="GY17" s="46">
        <v>191760</v>
      </c>
      <c r="GZ17" s="46">
        <v>2</v>
      </c>
      <c r="HA17" s="46">
        <v>2</v>
      </c>
      <c r="HB17" s="46">
        <v>19592</v>
      </c>
      <c r="HC17" s="46">
        <v>181694</v>
      </c>
      <c r="HD17" s="46">
        <v>1</v>
      </c>
      <c r="HE17" s="46">
        <v>1</v>
      </c>
      <c r="HF17" s="46">
        <v>14045</v>
      </c>
      <c r="HG17" s="46">
        <v>140719</v>
      </c>
      <c r="HH17" s="56" t="s">
        <v>175</v>
      </c>
      <c r="HI17" s="46">
        <v>381630</v>
      </c>
      <c r="HJ17" s="46">
        <v>56184</v>
      </c>
      <c r="HK17" s="46">
        <v>192316</v>
      </c>
      <c r="HL17" s="46">
        <v>34850</v>
      </c>
      <c r="HM17" s="46">
        <v>16518</v>
      </c>
      <c r="HN17" s="46">
        <v>111514</v>
      </c>
      <c r="HO17" s="46">
        <v>2490</v>
      </c>
      <c r="HP17" s="46">
        <v>1062</v>
      </c>
      <c r="HQ17" s="46">
        <v>2749</v>
      </c>
      <c r="HR17" s="46">
        <v>20579</v>
      </c>
      <c r="HS17" s="46">
        <v>9297</v>
      </c>
      <c r="HT17" s="46">
        <v>10773</v>
      </c>
      <c r="HU17" s="46">
        <v>51615</v>
      </c>
      <c r="HV17" s="46">
        <v>920</v>
      </c>
      <c r="HW17" s="46">
        <v>1100</v>
      </c>
      <c r="HX17" s="57" t="s">
        <v>175</v>
      </c>
      <c r="HY17" s="45">
        <v>20148</v>
      </c>
      <c r="HZ17" s="46">
        <v>741</v>
      </c>
      <c r="IA17" s="46">
        <v>1453</v>
      </c>
      <c r="IB17" s="59">
        <v>0</v>
      </c>
      <c r="IC17" s="52">
        <v>0</v>
      </c>
      <c r="ID17" s="52">
        <v>0</v>
      </c>
      <c r="IE17" s="46">
        <v>18506</v>
      </c>
      <c r="IF17" s="46">
        <v>3866</v>
      </c>
      <c r="IG17" s="46">
        <v>3917</v>
      </c>
      <c r="IH17" s="46">
        <v>10919</v>
      </c>
      <c r="II17" s="46">
        <v>1324</v>
      </c>
      <c r="IJ17" s="46">
        <v>2655</v>
      </c>
      <c r="IK17" s="46">
        <v>16217</v>
      </c>
      <c r="IL17" s="46">
        <v>8150</v>
      </c>
      <c r="IM17" s="46">
        <v>37631</v>
      </c>
      <c r="IN17" s="46">
        <v>206306</v>
      </c>
      <c r="IO17" s="46">
        <v>14306</v>
      </c>
      <c r="IP17" s="46">
        <v>20524</v>
      </c>
    </row>
    <row r="18" spans="1:250" ht="24" customHeight="1" x14ac:dyDescent="0.3">
      <c r="A18" s="44" t="s">
        <v>176</v>
      </c>
      <c r="B18" s="45">
        <v>662</v>
      </c>
      <c r="C18" s="46">
        <v>855325</v>
      </c>
      <c r="D18" s="46">
        <v>6133250</v>
      </c>
      <c r="E18" s="58">
        <v>0</v>
      </c>
      <c r="F18" s="53">
        <v>0</v>
      </c>
      <c r="G18" s="52">
        <v>0</v>
      </c>
      <c r="H18" s="46">
        <v>2</v>
      </c>
      <c r="I18" s="46">
        <v>4983</v>
      </c>
      <c r="J18" s="46">
        <v>42364</v>
      </c>
      <c r="K18" s="46">
        <v>57</v>
      </c>
      <c r="L18" s="46">
        <v>201873</v>
      </c>
      <c r="M18" s="46">
        <v>1216358</v>
      </c>
      <c r="N18" s="44" t="s">
        <v>176</v>
      </c>
      <c r="O18" s="45">
        <v>5</v>
      </c>
      <c r="P18" s="46">
        <v>20852</v>
      </c>
      <c r="Q18" s="46">
        <v>123735</v>
      </c>
      <c r="R18" s="46">
        <v>3</v>
      </c>
      <c r="S18" s="46">
        <v>3401</v>
      </c>
      <c r="T18" s="46">
        <v>19811</v>
      </c>
      <c r="U18" s="58">
        <v>0</v>
      </c>
      <c r="V18" s="52">
        <v>0</v>
      </c>
      <c r="W18" s="52">
        <v>0</v>
      </c>
      <c r="X18" s="46">
        <v>65</v>
      </c>
      <c r="Y18" s="46">
        <v>274728</v>
      </c>
      <c r="Z18" s="46">
        <v>2570454</v>
      </c>
      <c r="AA18" s="44" t="s">
        <v>176</v>
      </c>
      <c r="AB18" s="45">
        <v>2</v>
      </c>
      <c r="AC18" s="46">
        <v>1686</v>
      </c>
      <c r="AD18" s="46">
        <v>10050</v>
      </c>
      <c r="AE18" s="46">
        <v>472</v>
      </c>
      <c r="AF18" s="46">
        <v>1260</v>
      </c>
      <c r="AG18" s="46">
        <v>174747</v>
      </c>
      <c r="AH18" s="46">
        <v>1212932</v>
      </c>
      <c r="AI18" s="46">
        <v>4</v>
      </c>
      <c r="AJ18" s="46">
        <v>4</v>
      </c>
      <c r="AK18" s="46">
        <v>881</v>
      </c>
      <c r="AL18" s="46">
        <v>5294</v>
      </c>
      <c r="AM18" s="58">
        <v>0</v>
      </c>
      <c r="AN18" s="53">
        <v>0</v>
      </c>
      <c r="AO18" s="53">
        <v>0</v>
      </c>
      <c r="AP18" s="47" t="s">
        <v>176</v>
      </c>
      <c r="AQ18" s="46">
        <v>52</v>
      </c>
      <c r="AR18" s="46">
        <v>172174</v>
      </c>
      <c r="AS18" s="46">
        <v>932252</v>
      </c>
      <c r="AT18" s="46">
        <v>48</v>
      </c>
      <c r="AU18" s="46">
        <v>171717</v>
      </c>
      <c r="AV18" s="46">
        <v>929636</v>
      </c>
      <c r="AW18" s="46">
        <v>79</v>
      </c>
      <c r="AX18" s="46">
        <v>390</v>
      </c>
      <c r="AY18" s="46">
        <v>84239</v>
      </c>
      <c r="AZ18" s="46">
        <v>30</v>
      </c>
      <c r="BA18" s="46">
        <v>257</v>
      </c>
      <c r="BB18" s="46">
        <v>34656</v>
      </c>
      <c r="BC18" s="46">
        <v>49</v>
      </c>
      <c r="BD18" s="46">
        <v>133</v>
      </c>
      <c r="BE18" s="46">
        <v>49583</v>
      </c>
      <c r="BF18" s="44" t="s">
        <v>176</v>
      </c>
      <c r="BG18" s="45">
        <v>711</v>
      </c>
      <c r="BH18" s="46">
        <v>1135864</v>
      </c>
      <c r="BI18" s="46">
        <v>7915755</v>
      </c>
      <c r="BJ18" s="53">
        <v>0</v>
      </c>
      <c r="BK18" s="53">
        <v>0</v>
      </c>
      <c r="BL18" s="53">
        <v>0</v>
      </c>
      <c r="BM18" s="46">
        <v>3</v>
      </c>
      <c r="BN18" s="46">
        <v>48098</v>
      </c>
      <c r="BO18" s="46">
        <v>414023</v>
      </c>
      <c r="BP18" s="46">
        <v>46</v>
      </c>
      <c r="BQ18" s="46">
        <v>310798</v>
      </c>
      <c r="BR18" s="46">
        <v>1928689</v>
      </c>
      <c r="BS18" s="48" t="s">
        <v>176</v>
      </c>
      <c r="BT18" s="45">
        <v>2</v>
      </c>
      <c r="BU18" s="46">
        <v>514</v>
      </c>
      <c r="BV18" s="46">
        <v>2882</v>
      </c>
      <c r="BW18" s="46">
        <v>6</v>
      </c>
      <c r="BX18" s="46">
        <v>10374</v>
      </c>
      <c r="BY18" s="46">
        <v>66785</v>
      </c>
      <c r="BZ18" s="46">
        <v>6</v>
      </c>
      <c r="CA18" s="46">
        <v>11484</v>
      </c>
      <c r="CB18" s="46">
        <v>62058</v>
      </c>
      <c r="CC18" s="46">
        <v>85</v>
      </c>
      <c r="CD18" s="46">
        <v>202755</v>
      </c>
      <c r="CE18" s="46">
        <v>1902593</v>
      </c>
      <c r="CF18" s="46">
        <v>1</v>
      </c>
      <c r="CG18" s="46">
        <v>981</v>
      </c>
      <c r="CH18" s="46">
        <v>4293</v>
      </c>
      <c r="CI18" s="49" t="s">
        <v>176</v>
      </c>
      <c r="CJ18" s="50">
        <v>483</v>
      </c>
      <c r="CK18" s="50">
        <v>2004</v>
      </c>
      <c r="CL18" s="46">
        <v>275719</v>
      </c>
      <c r="CM18" s="46">
        <v>1995824</v>
      </c>
      <c r="CN18" s="46">
        <v>7</v>
      </c>
      <c r="CO18" s="46">
        <v>7</v>
      </c>
      <c r="CP18" s="46">
        <v>1783</v>
      </c>
      <c r="CQ18" s="46">
        <v>10376</v>
      </c>
      <c r="CR18" s="46">
        <v>2</v>
      </c>
      <c r="CS18" s="46">
        <v>1932</v>
      </c>
      <c r="CT18" s="46">
        <v>10818</v>
      </c>
      <c r="CU18" s="46">
        <v>70</v>
      </c>
      <c r="CV18" s="46">
        <v>271426</v>
      </c>
      <c r="CW18" s="46">
        <v>1517414</v>
      </c>
      <c r="CX18" s="46">
        <v>67</v>
      </c>
      <c r="CY18" s="46">
        <v>270103</v>
      </c>
      <c r="CZ18" s="46">
        <v>1509808</v>
      </c>
      <c r="DA18" s="49" t="s">
        <v>176</v>
      </c>
      <c r="DB18" s="46">
        <v>711</v>
      </c>
      <c r="DC18" s="46">
        <v>972</v>
      </c>
      <c r="DD18" s="46">
        <v>1135864</v>
      </c>
      <c r="DE18" s="46">
        <v>7915755</v>
      </c>
      <c r="DF18" s="46">
        <v>4</v>
      </c>
      <c r="DG18" s="46">
        <v>10</v>
      </c>
      <c r="DH18" s="46">
        <v>5769</v>
      </c>
      <c r="DI18" s="46">
        <v>23297</v>
      </c>
      <c r="DJ18" s="51">
        <v>0</v>
      </c>
      <c r="DK18" s="51">
        <v>0</v>
      </c>
      <c r="DL18" s="52">
        <v>0</v>
      </c>
      <c r="DM18" s="53">
        <v>0</v>
      </c>
      <c r="DN18" s="46">
        <v>157</v>
      </c>
      <c r="DO18" s="46">
        <v>210</v>
      </c>
      <c r="DP18" s="46">
        <v>577871</v>
      </c>
      <c r="DQ18" s="46">
        <v>3424558</v>
      </c>
      <c r="DR18" s="54" t="s">
        <v>176</v>
      </c>
      <c r="DS18" s="45">
        <v>542</v>
      </c>
      <c r="DT18" s="46">
        <v>741</v>
      </c>
      <c r="DU18" s="46">
        <v>464520</v>
      </c>
      <c r="DV18" s="46">
        <v>3481088</v>
      </c>
      <c r="DW18" s="46">
        <v>8</v>
      </c>
      <c r="DX18" s="46">
        <v>11</v>
      </c>
      <c r="DY18" s="46">
        <v>87704</v>
      </c>
      <c r="DZ18" s="46">
        <v>986812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711</v>
      </c>
      <c r="EK18" s="46">
        <v>972</v>
      </c>
      <c r="EL18" s="46">
        <v>1135864</v>
      </c>
      <c r="EM18" s="46">
        <v>101</v>
      </c>
      <c r="EN18" s="46">
        <v>137</v>
      </c>
      <c r="EO18" s="46">
        <v>255127</v>
      </c>
      <c r="EP18" s="46">
        <v>522</v>
      </c>
      <c r="EQ18" s="46">
        <v>675</v>
      </c>
      <c r="ER18" s="46">
        <v>188260</v>
      </c>
      <c r="ES18" s="46">
        <v>75</v>
      </c>
      <c r="ET18" s="46">
        <v>116</v>
      </c>
      <c r="EU18" s="46">
        <v>256824</v>
      </c>
      <c r="EV18" s="46">
        <v>3</v>
      </c>
      <c r="EW18" s="46">
        <v>22</v>
      </c>
      <c r="EX18" s="46">
        <v>17617</v>
      </c>
      <c r="EY18" s="46">
        <v>9</v>
      </c>
      <c r="EZ18" s="46">
        <v>20</v>
      </c>
      <c r="FA18" s="46">
        <v>336317</v>
      </c>
      <c r="FB18" s="46">
        <v>1</v>
      </c>
      <c r="FC18" s="46">
        <v>2</v>
      </c>
      <c r="FD18" s="46">
        <v>81719</v>
      </c>
      <c r="FE18" s="48" t="s">
        <v>176</v>
      </c>
      <c r="FF18" s="45">
        <v>711</v>
      </c>
      <c r="FG18" s="46">
        <v>972</v>
      </c>
      <c r="FH18" s="46">
        <v>1135864</v>
      </c>
      <c r="FI18" s="46">
        <v>7915755</v>
      </c>
      <c r="FJ18" s="55">
        <v>0</v>
      </c>
      <c r="FK18" s="55">
        <v>0</v>
      </c>
      <c r="FL18" s="53">
        <v>0</v>
      </c>
      <c r="FM18" s="53">
        <v>0</v>
      </c>
      <c r="FN18" s="46">
        <v>126</v>
      </c>
      <c r="FO18" s="46">
        <v>171</v>
      </c>
      <c r="FP18" s="46">
        <v>265379</v>
      </c>
      <c r="FQ18" s="46">
        <v>1482612</v>
      </c>
      <c r="FR18" s="46">
        <v>62</v>
      </c>
      <c r="FS18" s="46">
        <v>75</v>
      </c>
      <c r="FT18" s="46">
        <v>62221</v>
      </c>
      <c r="FU18" s="46">
        <v>358538</v>
      </c>
      <c r="FV18" s="46">
        <v>233</v>
      </c>
      <c r="FW18" s="46">
        <v>271</v>
      </c>
      <c r="FX18" s="46">
        <v>73608</v>
      </c>
      <c r="FY18" s="49" t="s">
        <v>176</v>
      </c>
      <c r="FZ18" s="45">
        <v>425341</v>
      </c>
      <c r="GA18" s="46">
        <v>225</v>
      </c>
      <c r="GB18" s="46">
        <v>338</v>
      </c>
      <c r="GC18" s="46">
        <v>192980</v>
      </c>
      <c r="GD18" s="46">
        <v>1123101</v>
      </c>
      <c r="GE18" s="46">
        <v>41</v>
      </c>
      <c r="GF18" s="46">
        <v>57</v>
      </c>
      <c r="GG18" s="46">
        <v>57316</v>
      </c>
      <c r="GH18" s="46">
        <v>331808</v>
      </c>
      <c r="GI18" s="46">
        <v>3</v>
      </c>
      <c r="GJ18" s="46">
        <v>3</v>
      </c>
      <c r="GK18" s="46">
        <v>5009</v>
      </c>
      <c r="GL18" s="46">
        <v>33066</v>
      </c>
      <c r="GM18" s="46">
        <v>4</v>
      </c>
      <c r="GN18" s="46">
        <v>6</v>
      </c>
      <c r="GO18" s="46">
        <v>19199</v>
      </c>
      <c r="GP18" s="46">
        <v>129048</v>
      </c>
      <c r="GQ18" s="49" t="s">
        <v>176</v>
      </c>
      <c r="GR18" s="45">
        <v>3</v>
      </c>
      <c r="GS18" s="46">
        <v>5</v>
      </c>
      <c r="GT18" s="46">
        <v>13615</v>
      </c>
      <c r="GU18" s="46">
        <v>92927</v>
      </c>
      <c r="GV18" s="46">
        <v>5</v>
      </c>
      <c r="GW18" s="46">
        <v>25</v>
      </c>
      <c r="GX18" s="46">
        <v>179108</v>
      </c>
      <c r="GY18" s="46">
        <v>1246405</v>
      </c>
      <c r="GZ18" s="46">
        <v>7</v>
      </c>
      <c r="HA18" s="46">
        <v>17</v>
      </c>
      <c r="HB18" s="46">
        <v>152653</v>
      </c>
      <c r="HC18" s="46">
        <v>1411842</v>
      </c>
      <c r="HD18" s="46">
        <v>1</v>
      </c>
      <c r="HE18" s="46">
        <v>2</v>
      </c>
      <c r="HF18" s="46">
        <v>33057</v>
      </c>
      <c r="HG18" s="46">
        <v>329494</v>
      </c>
      <c r="HH18" s="56" t="s">
        <v>176</v>
      </c>
      <c r="HI18" s="46">
        <v>2638559</v>
      </c>
      <c r="HJ18" s="46">
        <v>452521</v>
      </c>
      <c r="HK18" s="46">
        <v>1135864</v>
      </c>
      <c r="HL18" s="46">
        <v>108061</v>
      </c>
      <c r="HM18" s="46">
        <v>50412</v>
      </c>
      <c r="HN18" s="46">
        <v>292648</v>
      </c>
      <c r="HO18" s="46">
        <v>18237</v>
      </c>
      <c r="HP18" s="46">
        <v>7523</v>
      </c>
      <c r="HQ18" s="46">
        <v>124717</v>
      </c>
      <c r="HR18" s="46">
        <v>316564</v>
      </c>
      <c r="HS18" s="46">
        <v>84478</v>
      </c>
      <c r="HT18" s="46">
        <v>301721</v>
      </c>
      <c r="HU18" s="46">
        <v>3077</v>
      </c>
      <c r="HV18" s="46">
        <v>1239</v>
      </c>
      <c r="HW18" s="46">
        <v>3881</v>
      </c>
      <c r="HX18" s="57" t="s">
        <v>176</v>
      </c>
      <c r="HY18" s="45">
        <v>78049</v>
      </c>
      <c r="HZ18" s="46">
        <v>1444</v>
      </c>
      <c r="IA18" s="46">
        <v>2871</v>
      </c>
      <c r="IB18" s="59">
        <v>0</v>
      </c>
      <c r="IC18" s="52">
        <v>0</v>
      </c>
      <c r="ID18" s="52">
        <v>0</v>
      </c>
      <c r="IE18" s="46">
        <v>32362</v>
      </c>
      <c r="IF18" s="46">
        <v>5890</v>
      </c>
      <c r="IG18" s="46">
        <v>9605</v>
      </c>
      <c r="IH18" s="46">
        <v>96357</v>
      </c>
      <c r="II18" s="46">
        <v>990</v>
      </c>
      <c r="IJ18" s="46">
        <v>2446</v>
      </c>
      <c r="IK18" s="46">
        <v>40819</v>
      </c>
      <c r="IL18" s="46">
        <v>20790</v>
      </c>
      <c r="IM18" s="46">
        <v>87584</v>
      </c>
      <c r="IN18" s="46">
        <v>1945033</v>
      </c>
      <c r="IO18" s="46">
        <v>279755</v>
      </c>
      <c r="IP18" s="46">
        <v>310391</v>
      </c>
    </row>
    <row r="19" spans="1:250" ht="24" customHeight="1" x14ac:dyDescent="0.3">
      <c r="A19" s="44" t="s">
        <v>177</v>
      </c>
      <c r="B19" s="45">
        <v>186</v>
      </c>
      <c r="C19" s="46">
        <v>219106</v>
      </c>
      <c r="D19" s="46">
        <v>1431457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13</v>
      </c>
      <c r="L19" s="46">
        <v>35661</v>
      </c>
      <c r="M19" s="46">
        <v>223054</v>
      </c>
      <c r="N19" s="44" t="s">
        <v>177</v>
      </c>
      <c r="O19" s="45">
        <v>2</v>
      </c>
      <c r="P19" s="46">
        <v>18196</v>
      </c>
      <c r="Q19" s="46">
        <v>107776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13</v>
      </c>
      <c r="Y19" s="46">
        <v>28922</v>
      </c>
      <c r="Z19" s="46">
        <v>282947</v>
      </c>
      <c r="AA19" s="44" t="s">
        <v>177</v>
      </c>
      <c r="AB19" s="60">
        <v>0</v>
      </c>
      <c r="AC19" s="53">
        <v>0</v>
      </c>
      <c r="AD19" s="53">
        <v>0</v>
      </c>
      <c r="AE19" s="46">
        <v>137</v>
      </c>
      <c r="AF19" s="46">
        <v>396</v>
      </c>
      <c r="AG19" s="46">
        <v>55954</v>
      </c>
      <c r="AH19" s="46">
        <v>348415</v>
      </c>
      <c r="AI19" s="46">
        <v>2</v>
      </c>
      <c r="AJ19" s="46">
        <v>2</v>
      </c>
      <c r="AK19" s="46">
        <v>471</v>
      </c>
      <c r="AL19" s="46">
        <v>2837</v>
      </c>
      <c r="AM19" s="58">
        <v>0</v>
      </c>
      <c r="AN19" s="53">
        <v>0</v>
      </c>
      <c r="AO19" s="53">
        <v>0</v>
      </c>
      <c r="AP19" s="47" t="s">
        <v>177</v>
      </c>
      <c r="AQ19" s="46">
        <v>19</v>
      </c>
      <c r="AR19" s="46">
        <v>79902</v>
      </c>
      <c r="AS19" s="46">
        <v>466428</v>
      </c>
      <c r="AT19" s="46">
        <v>19</v>
      </c>
      <c r="AU19" s="46">
        <v>79902</v>
      </c>
      <c r="AV19" s="46">
        <v>466428</v>
      </c>
      <c r="AW19" s="46">
        <v>28</v>
      </c>
      <c r="AX19" s="46">
        <v>33</v>
      </c>
      <c r="AY19" s="46">
        <v>9484</v>
      </c>
      <c r="AZ19" s="46">
        <v>12</v>
      </c>
      <c r="BA19" s="46">
        <v>14</v>
      </c>
      <c r="BB19" s="46">
        <v>3792</v>
      </c>
      <c r="BC19" s="46">
        <v>16</v>
      </c>
      <c r="BD19" s="46">
        <v>19</v>
      </c>
      <c r="BE19" s="46">
        <v>5692</v>
      </c>
      <c r="BF19" s="44" t="s">
        <v>177</v>
      </c>
      <c r="BG19" s="45">
        <v>235</v>
      </c>
      <c r="BH19" s="46">
        <v>614008</v>
      </c>
      <c r="BI19" s="46">
        <v>4638881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11</v>
      </c>
      <c r="BQ19" s="46">
        <v>192007</v>
      </c>
      <c r="BR19" s="46">
        <v>1250005</v>
      </c>
      <c r="BS19" s="48" t="s">
        <v>177</v>
      </c>
      <c r="BT19" s="64">
        <v>0</v>
      </c>
      <c r="BU19" s="53">
        <v>0</v>
      </c>
      <c r="BV19" s="53">
        <v>0</v>
      </c>
      <c r="BW19" s="46">
        <v>2</v>
      </c>
      <c r="BX19" s="46">
        <v>350</v>
      </c>
      <c r="BY19" s="46">
        <v>1969</v>
      </c>
      <c r="BZ19" s="46">
        <v>1</v>
      </c>
      <c r="CA19" s="46">
        <v>93</v>
      </c>
      <c r="CB19" s="46">
        <v>544</v>
      </c>
      <c r="CC19" s="46">
        <v>29</v>
      </c>
      <c r="CD19" s="46">
        <v>168630</v>
      </c>
      <c r="CE19" s="46">
        <v>1685577</v>
      </c>
      <c r="CF19" s="53">
        <v>0</v>
      </c>
      <c r="CG19" s="53">
        <v>0</v>
      </c>
      <c r="CH19" s="53">
        <v>0</v>
      </c>
      <c r="CI19" s="49" t="s">
        <v>177</v>
      </c>
      <c r="CJ19" s="50">
        <v>157</v>
      </c>
      <c r="CK19" s="50">
        <v>981</v>
      </c>
      <c r="CL19" s="46">
        <v>131754</v>
      </c>
      <c r="CM19" s="46">
        <v>1020172</v>
      </c>
      <c r="CN19" s="46">
        <v>4</v>
      </c>
      <c r="CO19" s="46">
        <v>4</v>
      </c>
      <c r="CP19" s="46">
        <v>1026</v>
      </c>
      <c r="CQ19" s="46">
        <v>5970</v>
      </c>
      <c r="CR19" s="55">
        <v>0</v>
      </c>
      <c r="CS19" s="52">
        <v>0</v>
      </c>
      <c r="CT19" s="52">
        <v>0</v>
      </c>
      <c r="CU19" s="46">
        <v>31</v>
      </c>
      <c r="CV19" s="46">
        <v>120148</v>
      </c>
      <c r="CW19" s="46">
        <v>674644</v>
      </c>
      <c r="CX19" s="46">
        <v>31</v>
      </c>
      <c r="CY19" s="46">
        <v>120148</v>
      </c>
      <c r="CZ19" s="46">
        <v>674644</v>
      </c>
      <c r="DA19" s="49" t="s">
        <v>177</v>
      </c>
      <c r="DB19" s="46">
        <v>235</v>
      </c>
      <c r="DC19" s="46">
        <v>334</v>
      </c>
      <c r="DD19" s="46">
        <v>614008</v>
      </c>
      <c r="DE19" s="46">
        <v>4638881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57</v>
      </c>
      <c r="DO19" s="46">
        <v>65</v>
      </c>
      <c r="DP19" s="46">
        <v>310102</v>
      </c>
      <c r="DQ19" s="46">
        <v>1913425</v>
      </c>
      <c r="DR19" s="54" t="s">
        <v>177</v>
      </c>
      <c r="DS19" s="45">
        <v>177</v>
      </c>
      <c r="DT19" s="46">
        <v>267</v>
      </c>
      <c r="DU19" s="46">
        <v>222187</v>
      </c>
      <c r="DV19" s="46">
        <v>1773883</v>
      </c>
      <c r="DW19" s="46">
        <v>1</v>
      </c>
      <c r="DX19" s="46">
        <v>2</v>
      </c>
      <c r="DY19" s="46">
        <v>81719</v>
      </c>
      <c r="DZ19" s="46">
        <v>951573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235</v>
      </c>
      <c r="EK19" s="46">
        <v>334</v>
      </c>
      <c r="EL19" s="46">
        <v>614008</v>
      </c>
      <c r="EM19" s="46">
        <v>42</v>
      </c>
      <c r="EN19" s="46">
        <v>47</v>
      </c>
      <c r="EO19" s="46">
        <v>109145</v>
      </c>
      <c r="EP19" s="46">
        <v>160</v>
      </c>
      <c r="EQ19" s="46">
        <v>218</v>
      </c>
      <c r="ER19" s="46">
        <v>57745</v>
      </c>
      <c r="ES19" s="46">
        <v>26</v>
      </c>
      <c r="ET19" s="46">
        <v>34</v>
      </c>
      <c r="EU19" s="46">
        <v>81749</v>
      </c>
      <c r="EV19" s="46">
        <v>1</v>
      </c>
      <c r="EW19" s="46">
        <v>20</v>
      </c>
      <c r="EX19" s="46">
        <v>9282</v>
      </c>
      <c r="EY19" s="46">
        <v>5</v>
      </c>
      <c r="EZ19" s="46">
        <v>13</v>
      </c>
      <c r="FA19" s="46">
        <v>274368</v>
      </c>
      <c r="FB19" s="46">
        <v>1</v>
      </c>
      <c r="FC19" s="46">
        <v>2</v>
      </c>
      <c r="FD19" s="46">
        <v>81719</v>
      </c>
      <c r="FE19" s="48" t="s">
        <v>177</v>
      </c>
      <c r="FF19" s="45">
        <v>235</v>
      </c>
      <c r="FG19" s="46">
        <v>334</v>
      </c>
      <c r="FH19" s="46">
        <v>614008</v>
      </c>
      <c r="FI19" s="46">
        <v>4638881</v>
      </c>
      <c r="FJ19" s="55">
        <v>0</v>
      </c>
      <c r="FK19" s="55">
        <v>0</v>
      </c>
      <c r="FL19" s="53">
        <v>0</v>
      </c>
      <c r="FM19" s="53">
        <v>0</v>
      </c>
      <c r="FN19" s="46">
        <v>53</v>
      </c>
      <c r="FO19" s="46">
        <v>58</v>
      </c>
      <c r="FP19" s="46">
        <v>111332</v>
      </c>
      <c r="FQ19" s="46">
        <v>623805</v>
      </c>
      <c r="FR19" s="46">
        <v>14</v>
      </c>
      <c r="FS19" s="46">
        <v>19</v>
      </c>
      <c r="FT19" s="46">
        <v>14970</v>
      </c>
      <c r="FU19" s="46">
        <v>86238</v>
      </c>
      <c r="FV19" s="46">
        <v>68</v>
      </c>
      <c r="FW19" s="46">
        <v>70</v>
      </c>
      <c r="FX19" s="46">
        <v>13339</v>
      </c>
      <c r="FY19" s="49" t="s">
        <v>177</v>
      </c>
      <c r="FZ19" s="45">
        <v>79244</v>
      </c>
      <c r="GA19" s="46">
        <v>75</v>
      </c>
      <c r="GB19" s="46">
        <v>128</v>
      </c>
      <c r="GC19" s="46">
        <v>66408</v>
      </c>
      <c r="GD19" s="46">
        <v>390891</v>
      </c>
      <c r="GE19" s="46">
        <v>14</v>
      </c>
      <c r="GF19" s="46">
        <v>18</v>
      </c>
      <c r="GG19" s="46">
        <v>22471</v>
      </c>
      <c r="GH19" s="46">
        <v>127677</v>
      </c>
      <c r="GI19" s="46">
        <v>1</v>
      </c>
      <c r="GJ19" s="46">
        <v>1</v>
      </c>
      <c r="GK19" s="46">
        <v>3851</v>
      </c>
      <c r="GL19" s="46">
        <v>25417</v>
      </c>
      <c r="GM19" s="46">
        <v>1</v>
      </c>
      <c r="GN19" s="46">
        <v>2</v>
      </c>
      <c r="GO19" s="46">
        <v>6191</v>
      </c>
      <c r="GP19" s="46">
        <v>41576</v>
      </c>
      <c r="GQ19" s="49" t="s">
        <v>177</v>
      </c>
      <c r="GR19" s="45">
        <v>2</v>
      </c>
      <c r="GS19" s="46">
        <v>3</v>
      </c>
      <c r="GT19" s="46">
        <v>10077</v>
      </c>
      <c r="GU19" s="46">
        <v>68963</v>
      </c>
      <c r="GV19" s="46">
        <v>2</v>
      </c>
      <c r="GW19" s="46">
        <v>21</v>
      </c>
      <c r="GX19" s="46">
        <v>159889</v>
      </c>
      <c r="GY19" s="46">
        <v>1098482</v>
      </c>
      <c r="GZ19" s="46">
        <v>4</v>
      </c>
      <c r="HA19" s="46">
        <v>12</v>
      </c>
      <c r="HB19" s="46">
        <v>123761</v>
      </c>
      <c r="HC19" s="46">
        <v>1145015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1608050</v>
      </c>
      <c r="HJ19" s="46">
        <v>192221</v>
      </c>
      <c r="HK19" s="46">
        <v>614008</v>
      </c>
      <c r="HL19" s="46">
        <v>43866</v>
      </c>
      <c r="HM19" s="46">
        <v>18974</v>
      </c>
      <c r="HN19" s="46">
        <v>139302</v>
      </c>
      <c r="HO19" s="46">
        <v>10689</v>
      </c>
      <c r="HP19" s="46">
        <v>4942</v>
      </c>
      <c r="HQ19" s="46">
        <v>109685</v>
      </c>
      <c r="HR19" s="46">
        <v>122034</v>
      </c>
      <c r="HS19" s="46">
        <v>39472</v>
      </c>
      <c r="HT19" s="46">
        <v>189302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7640</v>
      </c>
      <c r="IF19" s="46">
        <v>1548</v>
      </c>
      <c r="IG19" s="46">
        <v>3300</v>
      </c>
      <c r="IH19" s="59">
        <v>0</v>
      </c>
      <c r="II19" s="59">
        <v>0</v>
      </c>
      <c r="IJ19" s="52">
        <v>0</v>
      </c>
      <c r="IK19" s="46">
        <v>18130</v>
      </c>
      <c r="IL19" s="46">
        <v>9107</v>
      </c>
      <c r="IM19" s="46">
        <v>41347</v>
      </c>
      <c r="IN19" s="46">
        <v>1405691</v>
      </c>
      <c r="IO19" s="46">
        <v>118178</v>
      </c>
      <c r="IP19" s="46">
        <v>131072</v>
      </c>
    </row>
    <row r="20" spans="1:250" ht="24" customHeight="1" x14ac:dyDescent="0.3">
      <c r="A20" s="44" t="s">
        <v>178</v>
      </c>
      <c r="B20" s="45">
        <v>205</v>
      </c>
      <c r="C20" s="46">
        <v>189705</v>
      </c>
      <c r="D20" s="46">
        <v>1322299</v>
      </c>
      <c r="E20" s="58">
        <v>0</v>
      </c>
      <c r="F20" s="53">
        <v>0</v>
      </c>
      <c r="G20" s="52">
        <v>0</v>
      </c>
      <c r="H20" s="46">
        <v>1</v>
      </c>
      <c r="I20" s="46">
        <v>1120</v>
      </c>
      <c r="J20" s="46">
        <v>6520</v>
      </c>
      <c r="K20" s="46">
        <v>18</v>
      </c>
      <c r="L20" s="46">
        <v>72770</v>
      </c>
      <c r="M20" s="46">
        <v>430638</v>
      </c>
      <c r="N20" s="44" t="s">
        <v>178</v>
      </c>
      <c r="O20" s="60">
        <v>0</v>
      </c>
      <c r="P20" s="53">
        <v>0</v>
      </c>
      <c r="Q20" s="58">
        <v>0</v>
      </c>
      <c r="R20" s="46">
        <v>1</v>
      </c>
      <c r="S20" s="46">
        <v>63</v>
      </c>
      <c r="T20" s="46">
        <v>387</v>
      </c>
      <c r="U20" s="58">
        <v>0</v>
      </c>
      <c r="V20" s="52">
        <v>0</v>
      </c>
      <c r="W20" s="52">
        <v>0</v>
      </c>
      <c r="X20" s="46">
        <v>27</v>
      </c>
      <c r="Y20" s="46">
        <v>51013</v>
      </c>
      <c r="Z20" s="46">
        <v>461888</v>
      </c>
      <c r="AA20" s="44" t="s">
        <v>178</v>
      </c>
      <c r="AB20" s="45">
        <v>1</v>
      </c>
      <c r="AC20" s="46">
        <v>970</v>
      </c>
      <c r="AD20" s="46">
        <v>5881</v>
      </c>
      <c r="AE20" s="46">
        <v>146</v>
      </c>
      <c r="AF20" s="46">
        <v>323</v>
      </c>
      <c r="AG20" s="46">
        <v>41601</v>
      </c>
      <c r="AH20" s="46">
        <v>284183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11</v>
      </c>
      <c r="AR20" s="46">
        <v>22168</v>
      </c>
      <c r="AS20" s="46">
        <v>132802</v>
      </c>
      <c r="AT20" s="46">
        <v>9</v>
      </c>
      <c r="AU20" s="46">
        <v>22049</v>
      </c>
      <c r="AV20" s="46">
        <v>132156</v>
      </c>
      <c r="AW20" s="46">
        <v>19</v>
      </c>
      <c r="AX20" s="46">
        <v>23</v>
      </c>
      <c r="AY20" s="46">
        <v>17299</v>
      </c>
      <c r="AZ20" s="46">
        <v>7</v>
      </c>
      <c r="BA20" s="46">
        <v>8</v>
      </c>
      <c r="BB20" s="46">
        <v>1195</v>
      </c>
      <c r="BC20" s="46">
        <v>12</v>
      </c>
      <c r="BD20" s="46">
        <v>15</v>
      </c>
      <c r="BE20" s="46">
        <v>16104</v>
      </c>
      <c r="BF20" s="44" t="s">
        <v>178</v>
      </c>
      <c r="BG20" s="45">
        <v>257</v>
      </c>
      <c r="BH20" s="46">
        <v>261380</v>
      </c>
      <c r="BI20" s="46">
        <v>1579737</v>
      </c>
      <c r="BJ20" s="53">
        <v>0</v>
      </c>
      <c r="BK20" s="53">
        <v>0</v>
      </c>
      <c r="BL20" s="53">
        <v>0</v>
      </c>
      <c r="BM20" s="46">
        <v>1</v>
      </c>
      <c r="BN20" s="46">
        <v>13697</v>
      </c>
      <c r="BO20" s="46">
        <v>76705</v>
      </c>
      <c r="BP20" s="46">
        <v>14</v>
      </c>
      <c r="BQ20" s="46">
        <v>45477</v>
      </c>
      <c r="BR20" s="46">
        <v>260332</v>
      </c>
      <c r="BS20" s="48" t="s">
        <v>178</v>
      </c>
      <c r="BT20" s="45">
        <v>1</v>
      </c>
      <c r="BU20" s="46">
        <v>235</v>
      </c>
      <c r="BV20" s="46">
        <v>1318</v>
      </c>
      <c r="BW20" s="46">
        <v>2</v>
      </c>
      <c r="BX20" s="46">
        <v>9901</v>
      </c>
      <c r="BY20" s="46">
        <v>64057</v>
      </c>
      <c r="BZ20" s="46">
        <v>1</v>
      </c>
      <c r="CA20" s="46">
        <v>212</v>
      </c>
      <c r="CB20" s="46">
        <v>1237</v>
      </c>
      <c r="CC20" s="46">
        <v>31</v>
      </c>
      <c r="CD20" s="46">
        <v>23428</v>
      </c>
      <c r="CE20" s="46">
        <v>153958</v>
      </c>
      <c r="CF20" s="53">
        <v>0</v>
      </c>
      <c r="CG20" s="53">
        <v>0</v>
      </c>
      <c r="CH20" s="53">
        <v>0</v>
      </c>
      <c r="CI20" s="49" t="s">
        <v>178</v>
      </c>
      <c r="CJ20" s="50">
        <v>179</v>
      </c>
      <c r="CK20" s="50">
        <v>428</v>
      </c>
      <c r="CL20" s="46">
        <v>65979</v>
      </c>
      <c r="CM20" s="46">
        <v>449930</v>
      </c>
      <c r="CN20" s="46">
        <v>2</v>
      </c>
      <c r="CO20" s="46">
        <v>2</v>
      </c>
      <c r="CP20" s="46">
        <v>631</v>
      </c>
      <c r="CQ20" s="46">
        <v>3670</v>
      </c>
      <c r="CR20" s="46">
        <v>1</v>
      </c>
      <c r="CS20" s="46">
        <v>1818</v>
      </c>
      <c r="CT20" s="46">
        <v>10178</v>
      </c>
      <c r="CU20" s="46">
        <v>25</v>
      </c>
      <c r="CV20" s="46">
        <v>100002</v>
      </c>
      <c r="CW20" s="46">
        <v>558352</v>
      </c>
      <c r="CX20" s="46">
        <v>23</v>
      </c>
      <c r="CY20" s="46">
        <v>98738</v>
      </c>
      <c r="CZ20" s="46">
        <v>550992</v>
      </c>
      <c r="DA20" s="49" t="s">
        <v>178</v>
      </c>
      <c r="DB20" s="46">
        <v>257</v>
      </c>
      <c r="DC20" s="46">
        <v>347</v>
      </c>
      <c r="DD20" s="46">
        <v>261380</v>
      </c>
      <c r="DE20" s="46">
        <v>1579737</v>
      </c>
      <c r="DF20" s="46">
        <v>1</v>
      </c>
      <c r="DG20" s="46">
        <v>1</v>
      </c>
      <c r="DH20" s="46">
        <v>80</v>
      </c>
      <c r="DI20" s="46">
        <v>456</v>
      </c>
      <c r="DJ20" s="51">
        <v>0</v>
      </c>
      <c r="DK20" s="51">
        <v>0</v>
      </c>
      <c r="DL20" s="52">
        <v>0</v>
      </c>
      <c r="DM20" s="53">
        <v>0</v>
      </c>
      <c r="DN20" s="46">
        <v>53</v>
      </c>
      <c r="DO20" s="46">
        <v>87</v>
      </c>
      <c r="DP20" s="46">
        <v>138292</v>
      </c>
      <c r="DQ20" s="46">
        <v>774476</v>
      </c>
      <c r="DR20" s="54" t="s">
        <v>178</v>
      </c>
      <c r="DS20" s="45">
        <v>201</v>
      </c>
      <c r="DT20" s="46">
        <v>257</v>
      </c>
      <c r="DU20" s="46">
        <v>120461</v>
      </c>
      <c r="DV20" s="46">
        <v>789136</v>
      </c>
      <c r="DW20" s="46">
        <v>2</v>
      </c>
      <c r="DX20" s="46">
        <v>2</v>
      </c>
      <c r="DY20" s="46">
        <v>2547</v>
      </c>
      <c r="DZ20" s="46">
        <v>15669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257</v>
      </c>
      <c r="EK20" s="46">
        <v>347</v>
      </c>
      <c r="EL20" s="46">
        <v>261380</v>
      </c>
      <c r="EM20" s="46">
        <v>37</v>
      </c>
      <c r="EN20" s="46">
        <v>59</v>
      </c>
      <c r="EO20" s="46">
        <v>100745</v>
      </c>
      <c r="EP20" s="46">
        <v>195</v>
      </c>
      <c r="EQ20" s="46">
        <v>237</v>
      </c>
      <c r="ER20" s="46">
        <v>61336</v>
      </c>
      <c r="ES20" s="46">
        <v>22</v>
      </c>
      <c r="ET20" s="46">
        <v>47</v>
      </c>
      <c r="EU20" s="46">
        <v>79866</v>
      </c>
      <c r="EV20" s="46">
        <v>2</v>
      </c>
      <c r="EW20" s="46">
        <v>2</v>
      </c>
      <c r="EX20" s="46">
        <v>8335</v>
      </c>
      <c r="EY20" s="46">
        <v>1</v>
      </c>
      <c r="EZ20" s="46">
        <v>2</v>
      </c>
      <c r="FA20" s="46">
        <v>11098</v>
      </c>
      <c r="FB20" s="55">
        <v>0</v>
      </c>
      <c r="FC20" s="55">
        <v>0</v>
      </c>
      <c r="FD20" s="59">
        <v>0</v>
      </c>
      <c r="FE20" s="48" t="s">
        <v>178</v>
      </c>
      <c r="FF20" s="45">
        <v>257</v>
      </c>
      <c r="FG20" s="46">
        <v>347</v>
      </c>
      <c r="FH20" s="46">
        <v>261380</v>
      </c>
      <c r="FI20" s="46">
        <v>1579737</v>
      </c>
      <c r="FJ20" s="55">
        <v>0</v>
      </c>
      <c r="FK20" s="55">
        <v>0</v>
      </c>
      <c r="FL20" s="53">
        <v>0</v>
      </c>
      <c r="FM20" s="53">
        <v>0</v>
      </c>
      <c r="FN20" s="46">
        <v>39</v>
      </c>
      <c r="FO20" s="46">
        <v>68</v>
      </c>
      <c r="FP20" s="46">
        <v>102810</v>
      </c>
      <c r="FQ20" s="46">
        <v>574619</v>
      </c>
      <c r="FR20" s="46">
        <v>29</v>
      </c>
      <c r="FS20" s="46">
        <v>36</v>
      </c>
      <c r="FT20" s="46">
        <v>20483</v>
      </c>
      <c r="FU20" s="46">
        <v>117564</v>
      </c>
      <c r="FV20" s="46">
        <v>81</v>
      </c>
      <c r="FW20" s="46">
        <v>90</v>
      </c>
      <c r="FX20" s="46">
        <v>19462</v>
      </c>
      <c r="FY20" s="49" t="s">
        <v>178</v>
      </c>
      <c r="FZ20" s="45">
        <v>117839</v>
      </c>
      <c r="GA20" s="46">
        <v>90</v>
      </c>
      <c r="GB20" s="46">
        <v>122</v>
      </c>
      <c r="GC20" s="46">
        <v>66819</v>
      </c>
      <c r="GD20" s="46">
        <v>386318</v>
      </c>
      <c r="GE20" s="46">
        <v>10</v>
      </c>
      <c r="GF20" s="46">
        <v>20</v>
      </c>
      <c r="GG20" s="46">
        <v>14734</v>
      </c>
      <c r="GH20" s="46">
        <v>86980</v>
      </c>
      <c r="GI20" s="46">
        <v>1</v>
      </c>
      <c r="GJ20" s="46">
        <v>1</v>
      </c>
      <c r="GK20" s="46">
        <v>1093</v>
      </c>
      <c r="GL20" s="46">
        <v>7217</v>
      </c>
      <c r="GM20" s="46">
        <v>3</v>
      </c>
      <c r="GN20" s="46">
        <v>4</v>
      </c>
      <c r="GO20" s="46">
        <v>13008</v>
      </c>
      <c r="GP20" s="46">
        <v>87472</v>
      </c>
      <c r="GQ20" s="49" t="s">
        <v>178</v>
      </c>
      <c r="GR20" s="45">
        <v>1</v>
      </c>
      <c r="GS20" s="46">
        <v>2</v>
      </c>
      <c r="GT20" s="46">
        <v>3538</v>
      </c>
      <c r="GU20" s="46">
        <v>23964</v>
      </c>
      <c r="GV20" s="46">
        <v>2</v>
      </c>
      <c r="GW20" s="46">
        <v>2</v>
      </c>
      <c r="GX20" s="46">
        <v>8335</v>
      </c>
      <c r="GY20" s="46">
        <v>75559</v>
      </c>
      <c r="GZ20" s="46">
        <v>1</v>
      </c>
      <c r="HA20" s="46">
        <v>2</v>
      </c>
      <c r="HB20" s="46">
        <v>11098</v>
      </c>
      <c r="HC20" s="46">
        <v>102205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746032</v>
      </c>
      <c r="HJ20" s="46">
        <v>150200</v>
      </c>
      <c r="HK20" s="46">
        <v>261380</v>
      </c>
      <c r="HL20" s="46">
        <v>27430</v>
      </c>
      <c r="HM20" s="46">
        <v>13486</v>
      </c>
      <c r="HN20" s="46">
        <v>60271</v>
      </c>
      <c r="HO20" s="46">
        <v>1339</v>
      </c>
      <c r="HP20" s="46">
        <v>780</v>
      </c>
      <c r="HQ20" s="46">
        <v>4101</v>
      </c>
      <c r="HR20" s="46">
        <v>143871</v>
      </c>
      <c r="HS20" s="46">
        <v>21781</v>
      </c>
      <c r="HT20" s="46">
        <v>52207</v>
      </c>
      <c r="HU20" s="46">
        <v>3077</v>
      </c>
      <c r="HV20" s="46">
        <v>1239</v>
      </c>
      <c r="HW20" s="46">
        <v>3881</v>
      </c>
      <c r="HX20" s="57" t="s">
        <v>178</v>
      </c>
      <c r="HY20" s="45">
        <v>63109</v>
      </c>
      <c r="HZ20" s="46">
        <v>235</v>
      </c>
      <c r="IA20" s="46">
        <v>235</v>
      </c>
      <c r="IB20" s="59">
        <v>0</v>
      </c>
      <c r="IC20" s="52">
        <v>0</v>
      </c>
      <c r="ID20" s="52">
        <v>0</v>
      </c>
      <c r="IE20" s="46">
        <v>13141</v>
      </c>
      <c r="IF20" s="46">
        <v>1127</v>
      </c>
      <c r="IG20" s="46">
        <v>1249</v>
      </c>
      <c r="IH20" s="46">
        <v>89896</v>
      </c>
      <c r="II20" s="46">
        <v>979</v>
      </c>
      <c r="IJ20" s="46">
        <v>2381</v>
      </c>
      <c r="IK20" s="46">
        <v>13616</v>
      </c>
      <c r="IL20" s="46">
        <v>6994</v>
      </c>
      <c r="IM20" s="46">
        <v>27264</v>
      </c>
      <c r="IN20" s="46">
        <v>390553</v>
      </c>
      <c r="IO20" s="46">
        <v>103579</v>
      </c>
      <c r="IP20" s="46">
        <v>109791</v>
      </c>
    </row>
    <row r="21" spans="1:250" ht="24" customHeight="1" x14ac:dyDescent="0.3">
      <c r="A21" s="44" t="s">
        <v>179</v>
      </c>
      <c r="B21" s="45">
        <v>271</v>
      </c>
      <c r="C21" s="46">
        <v>446514</v>
      </c>
      <c r="D21" s="46">
        <v>3379494</v>
      </c>
      <c r="E21" s="58">
        <v>0</v>
      </c>
      <c r="F21" s="53">
        <v>0</v>
      </c>
      <c r="G21" s="52">
        <v>0</v>
      </c>
      <c r="H21" s="46">
        <v>1</v>
      </c>
      <c r="I21" s="46">
        <v>3863</v>
      </c>
      <c r="J21" s="46">
        <v>35844</v>
      </c>
      <c r="K21" s="46">
        <v>26</v>
      </c>
      <c r="L21" s="46">
        <v>93442</v>
      </c>
      <c r="M21" s="46">
        <v>562666</v>
      </c>
      <c r="N21" s="44" t="s">
        <v>179</v>
      </c>
      <c r="O21" s="45">
        <v>3</v>
      </c>
      <c r="P21" s="46">
        <v>2656</v>
      </c>
      <c r="Q21" s="46">
        <v>15959</v>
      </c>
      <c r="R21" s="46">
        <v>2</v>
      </c>
      <c r="S21" s="46">
        <v>3338</v>
      </c>
      <c r="T21" s="46">
        <v>19424</v>
      </c>
      <c r="U21" s="58">
        <v>0</v>
      </c>
      <c r="V21" s="52">
        <v>0</v>
      </c>
      <c r="W21" s="52">
        <v>0</v>
      </c>
      <c r="X21" s="46">
        <v>25</v>
      </c>
      <c r="Y21" s="46">
        <v>194793</v>
      </c>
      <c r="Z21" s="46">
        <v>1825619</v>
      </c>
      <c r="AA21" s="44" t="s">
        <v>179</v>
      </c>
      <c r="AB21" s="45">
        <v>1</v>
      </c>
      <c r="AC21" s="46">
        <v>716</v>
      </c>
      <c r="AD21" s="46">
        <v>4169</v>
      </c>
      <c r="AE21" s="46">
        <v>189</v>
      </c>
      <c r="AF21" s="46">
        <v>541</v>
      </c>
      <c r="AG21" s="46">
        <v>77192</v>
      </c>
      <c r="AH21" s="46">
        <v>580334</v>
      </c>
      <c r="AI21" s="46">
        <v>2</v>
      </c>
      <c r="AJ21" s="46">
        <v>2</v>
      </c>
      <c r="AK21" s="46">
        <v>410</v>
      </c>
      <c r="AL21" s="46">
        <v>2457</v>
      </c>
      <c r="AM21" s="58">
        <v>0</v>
      </c>
      <c r="AN21" s="53">
        <v>0</v>
      </c>
      <c r="AO21" s="53">
        <v>0</v>
      </c>
      <c r="AP21" s="47" t="s">
        <v>179</v>
      </c>
      <c r="AQ21" s="46">
        <v>22</v>
      </c>
      <c r="AR21" s="46">
        <v>70104</v>
      </c>
      <c r="AS21" s="46">
        <v>333022</v>
      </c>
      <c r="AT21" s="46">
        <v>20</v>
      </c>
      <c r="AU21" s="46">
        <v>69766</v>
      </c>
      <c r="AV21" s="46">
        <v>331052</v>
      </c>
      <c r="AW21" s="46">
        <v>32</v>
      </c>
      <c r="AX21" s="46">
        <v>334</v>
      </c>
      <c r="AY21" s="46">
        <v>57456</v>
      </c>
      <c r="AZ21" s="46">
        <v>11</v>
      </c>
      <c r="BA21" s="46">
        <v>235</v>
      </c>
      <c r="BB21" s="46">
        <v>29669</v>
      </c>
      <c r="BC21" s="46">
        <v>21</v>
      </c>
      <c r="BD21" s="46">
        <v>99</v>
      </c>
      <c r="BE21" s="46">
        <v>27787</v>
      </c>
      <c r="BF21" s="44" t="s">
        <v>179</v>
      </c>
      <c r="BG21" s="45">
        <v>219</v>
      </c>
      <c r="BH21" s="46">
        <v>260476</v>
      </c>
      <c r="BI21" s="46">
        <v>1697137</v>
      </c>
      <c r="BJ21" s="53">
        <v>0</v>
      </c>
      <c r="BK21" s="53">
        <v>0</v>
      </c>
      <c r="BL21" s="53">
        <v>0</v>
      </c>
      <c r="BM21" s="46">
        <v>2</v>
      </c>
      <c r="BN21" s="46">
        <v>34401</v>
      </c>
      <c r="BO21" s="46">
        <v>337318</v>
      </c>
      <c r="BP21" s="46">
        <v>21</v>
      </c>
      <c r="BQ21" s="46">
        <v>73314</v>
      </c>
      <c r="BR21" s="46">
        <v>418352</v>
      </c>
      <c r="BS21" s="48" t="s">
        <v>179</v>
      </c>
      <c r="BT21" s="45">
        <v>1</v>
      </c>
      <c r="BU21" s="46">
        <v>279</v>
      </c>
      <c r="BV21" s="46">
        <v>1564</v>
      </c>
      <c r="BW21" s="46">
        <v>2</v>
      </c>
      <c r="BX21" s="46">
        <v>123</v>
      </c>
      <c r="BY21" s="46">
        <v>759</v>
      </c>
      <c r="BZ21" s="46">
        <v>4</v>
      </c>
      <c r="CA21" s="46">
        <v>11179</v>
      </c>
      <c r="CB21" s="46">
        <v>60277</v>
      </c>
      <c r="CC21" s="46">
        <v>25</v>
      </c>
      <c r="CD21" s="46">
        <v>10697</v>
      </c>
      <c r="CE21" s="46">
        <v>63058</v>
      </c>
      <c r="CF21" s="46">
        <v>1</v>
      </c>
      <c r="CG21" s="46">
        <v>981</v>
      </c>
      <c r="CH21" s="46">
        <v>4293</v>
      </c>
      <c r="CI21" s="49" t="s">
        <v>179</v>
      </c>
      <c r="CJ21" s="50">
        <v>147</v>
      </c>
      <c r="CK21" s="50">
        <v>595</v>
      </c>
      <c r="CL21" s="46">
        <v>77986</v>
      </c>
      <c r="CM21" s="46">
        <v>525722</v>
      </c>
      <c r="CN21" s="46">
        <v>1</v>
      </c>
      <c r="CO21" s="46">
        <v>1</v>
      </c>
      <c r="CP21" s="46">
        <v>126</v>
      </c>
      <c r="CQ21" s="46">
        <v>736</v>
      </c>
      <c r="CR21" s="46">
        <v>1</v>
      </c>
      <c r="CS21" s="46">
        <v>114</v>
      </c>
      <c r="CT21" s="46">
        <v>640</v>
      </c>
      <c r="CU21" s="46">
        <v>14</v>
      </c>
      <c r="CV21" s="46">
        <v>51276</v>
      </c>
      <c r="CW21" s="46">
        <v>284418</v>
      </c>
      <c r="CX21" s="46">
        <v>13</v>
      </c>
      <c r="CY21" s="46">
        <v>51217</v>
      </c>
      <c r="CZ21" s="46">
        <v>284172</v>
      </c>
      <c r="DA21" s="49" t="s">
        <v>179</v>
      </c>
      <c r="DB21" s="46">
        <v>219</v>
      </c>
      <c r="DC21" s="46">
        <v>291</v>
      </c>
      <c r="DD21" s="46">
        <v>260476</v>
      </c>
      <c r="DE21" s="46">
        <v>1697137</v>
      </c>
      <c r="DF21" s="46">
        <v>3</v>
      </c>
      <c r="DG21" s="46">
        <v>9</v>
      </c>
      <c r="DH21" s="46">
        <v>5689</v>
      </c>
      <c r="DI21" s="46">
        <v>22841</v>
      </c>
      <c r="DJ21" s="51">
        <v>0</v>
      </c>
      <c r="DK21" s="51">
        <v>0</v>
      </c>
      <c r="DL21" s="52">
        <v>0</v>
      </c>
      <c r="DM21" s="53">
        <v>0</v>
      </c>
      <c r="DN21" s="46">
        <v>47</v>
      </c>
      <c r="DO21" s="46">
        <v>58</v>
      </c>
      <c r="DP21" s="46">
        <v>129477</v>
      </c>
      <c r="DQ21" s="46">
        <v>736657</v>
      </c>
      <c r="DR21" s="54" t="s">
        <v>179</v>
      </c>
      <c r="DS21" s="45">
        <v>164</v>
      </c>
      <c r="DT21" s="46">
        <v>217</v>
      </c>
      <c r="DU21" s="46">
        <v>121872</v>
      </c>
      <c r="DV21" s="46">
        <v>918069</v>
      </c>
      <c r="DW21" s="46">
        <v>5</v>
      </c>
      <c r="DX21" s="46">
        <v>7</v>
      </c>
      <c r="DY21" s="46">
        <v>3438</v>
      </c>
      <c r="DZ21" s="46">
        <v>19570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219</v>
      </c>
      <c r="EK21" s="46">
        <v>291</v>
      </c>
      <c r="EL21" s="46">
        <v>260476</v>
      </c>
      <c r="EM21" s="46">
        <v>22</v>
      </c>
      <c r="EN21" s="46">
        <v>31</v>
      </c>
      <c r="EO21" s="46">
        <v>45237</v>
      </c>
      <c r="EP21" s="46">
        <v>167</v>
      </c>
      <c r="EQ21" s="46">
        <v>220</v>
      </c>
      <c r="ER21" s="46">
        <v>69179</v>
      </c>
      <c r="ES21" s="46">
        <v>27</v>
      </c>
      <c r="ET21" s="46">
        <v>35</v>
      </c>
      <c r="EU21" s="46">
        <v>95209</v>
      </c>
      <c r="EV21" s="55">
        <v>0</v>
      </c>
      <c r="EW21" s="55">
        <v>0</v>
      </c>
      <c r="EX21" s="59">
        <v>0</v>
      </c>
      <c r="EY21" s="46">
        <v>3</v>
      </c>
      <c r="EZ21" s="46">
        <v>5</v>
      </c>
      <c r="FA21" s="46">
        <v>50851</v>
      </c>
      <c r="FB21" s="55">
        <v>0</v>
      </c>
      <c r="FC21" s="55">
        <v>0</v>
      </c>
      <c r="FD21" s="59">
        <v>0</v>
      </c>
      <c r="FE21" s="48" t="s">
        <v>179</v>
      </c>
      <c r="FF21" s="45">
        <v>219</v>
      </c>
      <c r="FG21" s="46">
        <v>291</v>
      </c>
      <c r="FH21" s="46">
        <v>260476</v>
      </c>
      <c r="FI21" s="46">
        <v>1697137</v>
      </c>
      <c r="FJ21" s="55">
        <v>0</v>
      </c>
      <c r="FK21" s="55">
        <v>0</v>
      </c>
      <c r="FL21" s="53">
        <v>0</v>
      </c>
      <c r="FM21" s="53">
        <v>0</v>
      </c>
      <c r="FN21" s="46">
        <v>34</v>
      </c>
      <c r="FO21" s="46">
        <v>45</v>
      </c>
      <c r="FP21" s="46">
        <v>51237</v>
      </c>
      <c r="FQ21" s="46">
        <v>284188</v>
      </c>
      <c r="FR21" s="46">
        <v>19</v>
      </c>
      <c r="FS21" s="46">
        <v>20</v>
      </c>
      <c r="FT21" s="46">
        <v>26768</v>
      </c>
      <c r="FU21" s="46">
        <v>154736</v>
      </c>
      <c r="FV21" s="46">
        <v>84</v>
      </c>
      <c r="FW21" s="46">
        <v>111</v>
      </c>
      <c r="FX21" s="46">
        <v>40807</v>
      </c>
      <c r="FY21" s="49" t="s">
        <v>179</v>
      </c>
      <c r="FZ21" s="45">
        <v>228258</v>
      </c>
      <c r="GA21" s="46">
        <v>60</v>
      </c>
      <c r="GB21" s="46">
        <v>88</v>
      </c>
      <c r="GC21" s="46">
        <v>59753</v>
      </c>
      <c r="GD21" s="46">
        <v>345892</v>
      </c>
      <c r="GE21" s="46">
        <v>17</v>
      </c>
      <c r="GF21" s="46">
        <v>19</v>
      </c>
      <c r="GG21" s="46">
        <v>20111</v>
      </c>
      <c r="GH21" s="46">
        <v>117151</v>
      </c>
      <c r="GI21" s="46">
        <v>1</v>
      </c>
      <c r="GJ21" s="46">
        <v>1</v>
      </c>
      <c r="GK21" s="46">
        <v>65</v>
      </c>
      <c r="GL21" s="46">
        <v>432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46">
        <v>1</v>
      </c>
      <c r="GW21" s="46">
        <v>2</v>
      </c>
      <c r="GX21" s="46">
        <v>10884</v>
      </c>
      <c r="GY21" s="46">
        <v>72364</v>
      </c>
      <c r="GZ21" s="46">
        <v>2</v>
      </c>
      <c r="HA21" s="46">
        <v>3</v>
      </c>
      <c r="HB21" s="46">
        <v>17794</v>
      </c>
      <c r="HC21" s="46">
        <v>164622</v>
      </c>
      <c r="HD21" s="46">
        <v>1</v>
      </c>
      <c r="HE21" s="46">
        <v>2</v>
      </c>
      <c r="HF21" s="46">
        <v>33057</v>
      </c>
      <c r="HG21" s="46">
        <v>329494</v>
      </c>
      <c r="HH21" s="56" t="s">
        <v>179</v>
      </c>
      <c r="HI21" s="46">
        <v>284477</v>
      </c>
      <c r="HJ21" s="46">
        <v>110100</v>
      </c>
      <c r="HK21" s="46">
        <v>260476</v>
      </c>
      <c r="HL21" s="46">
        <v>36765</v>
      </c>
      <c r="HM21" s="46">
        <v>17952</v>
      </c>
      <c r="HN21" s="46">
        <v>93075</v>
      </c>
      <c r="HO21" s="46">
        <v>6209</v>
      </c>
      <c r="HP21" s="46">
        <v>1801</v>
      </c>
      <c r="HQ21" s="46">
        <v>10931</v>
      </c>
      <c r="HR21" s="46">
        <v>50659</v>
      </c>
      <c r="HS21" s="46">
        <v>23225</v>
      </c>
      <c r="HT21" s="46">
        <v>60212</v>
      </c>
      <c r="HU21" s="52">
        <v>0</v>
      </c>
      <c r="HV21" s="52">
        <v>0</v>
      </c>
      <c r="HW21" s="52">
        <v>0</v>
      </c>
      <c r="HX21" s="57" t="s">
        <v>179</v>
      </c>
      <c r="HY21" s="45">
        <v>14940</v>
      </c>
      <c r="HZ21" s="46">
        <v>1209</v>
      </c>
      <c r="IA21" s="46">
        <v>2636</v>
      </c>
      <c r="IB21" s="59">
        <v>0</v>
      </c>
      <c r="IC21" s="52">
        <v>0</v>
      </c>
      <c r="ID21" s="52">
        <v>0</v>
      </c>
      <c r="IE21" s="46">
        <v>11581</v>
      </c>
      <c r="IF21" s="46">
        <v>3215</v>
      </c>
      <c r="IG21" s="46">
        <v>5056</v>
      </c>
      <c r="IH21" s="46">
        <v>6461</v>
      </c>
      <c r="II21" s="46">
        <v>11</v>
      </c>
      <c r="IJ21" s="46">
        <v>65</v>
      </c>
      <c r="IK21" s="46">
        <v>9073</v>
      </c>
      <c r="IL21" s="46">
        <v>4689</v>
      </c>
      <c r="IM21" s="46">
        <v>18973</v>
      </c>
      <c r="IN21" s="46">
        <v>148789</v>
      </c>
      <c r="IO21" s="46">
        <v>57998</v>
      </c>
      <c r="IP21" s="46">
        <v>69528</v>
      </c>
    </row>
    <row r="22" spans="1:250" ht="24" customHeight="1" x14ac:dyDescent="0.3">
      <c r="A22" s="44" t="s">
        <v>180</v>
      </c>
      <c r="B22" s="45">
        <v>638</v>
      </c>
      <c r="C22" s="46">
        <v>895710</v>
      </c>
      <c r="D22" s="46">
        <v>6490568</v>
      </c>
      <c r="E22" s="58">
        <v>0</v>
      </c>
      <c r="F22" s="53">
        <v>0</v>
      </c>
      <c r="G22" s="52">
        <v>0</v>
      </c>
      <c r="H22" s="46">
        <v>3</v>
      </c>
      <c r="I22" s="46">
        <v>8814</v>
      </c>
      <c r="J22" s="46">
        <v>56220</v>
      </c>
      <c r="K22" s="46">
        <v>62</v>
      </c>
      <c r="L22" s="46">
        <v>100971</v>
      </c>
      <c r="M22" s="46">
        <v>624387</v>
      </c>
      <c r="N22" s="44" t="s">
        <v>180</v>
      </c>
      <c r="O22" s="45">
        <v>5</v>
      </c>
      <c r="P22" s="46">
        <v>5584</v>
      </c>
      <c r="Q22" s="46">
        <v>35395</v>
      </c>
      <c r="R22" s="46">
        <v>2</v>
      </c>
      <c r="S22" s="46">
        <v>14399</v>
      </c>
      <c r="T22" s="46">
        <v>84955</v>
      </c>
      <c r="U22" s="46">
        <v>7</v>
      </c>
      <c r="V22" s="46">
        <v>28618</v>
      </c>
      <c r="W22" s="46">
        <v>228989</v>
      </c>
      <c r="X22" s="46">
        <v>84</v>
      </c>
      <c r="Y22" s="46">
        <v>253532</v>
      </c>
      <c r="Z22" s="46">
        <v>2472576</v>
      </c>
      <c r="AA22" s="44" t="s">
        <v>180</v>
      </c>
      <c r="AB22" s="45">
        <v>1</v>
      </c>
      <c r="AC22" s="46">
        <v>385</v>
      </c>
      <c r="AD22" s="46">
        <v>2373</v>
      </c>
      <c r="AE22" s="46">
        <v>393</v>
      </c>
      <c r="AF22" s="46">
        <v>992</v>
      </c>
      <c r="AG22" s="46">
        <v>142832</v>
      </c>
      <c r="AH22" s="46">
        <v>920687</v>
      </c>
      <c r="AI22" s="46">
        <v>6</v>
      </c>
      <c r="AJ22" s="46">
        <v>6</v>
      </c>
      <c r="AK22" s="46">
        <v>1621</v>
      </c>
      <c r="AL22" s="46">
        <v>10311</v>
      </c>
      <c r="AM22" s="46">
        <v>2</v>
      </c>
      <c r="AN22" s="46">
        <v>188</v>
      </c>
      <c r="AO22" s="46">
        <v>3243</v>
      </c>
      <c r="AP22" s="47" t="s">
        <v>180</v>
      </c>
      <c r="AQ22" s="46">
        <v>73</v>
      </c>
      <c r="AR22" s="46">
        <v>338766</v>
      </c>
      <c r="AS22" s="46">
        <v>2051432</v>
      </c>
      <c r="AT22" s="46">
        <v>73</v>
      </c>
      <c r="AU22" s="46">
        <v>338766</v>
      </c>
      <c r="AV22" s="46">
        <v>2051432</v>
      </c>
      <c r="AW22" s="46">
        <v>89</v>
      </c>
      <c r="AX22" s="46">
        <v>116</v>
      </c>
      <c r="AY22" s="46">
        <v>62680</v>
      </c>
      <c r="AZ22" s="46">
        <v>36</v>
      </c>
      <c r="BA22" s="46">
        <v>47</v>
      </c>
      <c r="BB22" s="46">
        <v>7755</v>
      </c>
      <c r="BC22" s="46">
        <v>53</v>
      </c>
      <c r="BD22" s="46">
        <v>69</v>
      </c>
      <c r="BE22" s="46">
        <v>54925</v>
      </c>
      <c r="BF22" s="44" t="s">
        <v>180</v>
      </c>
      <c r="BG22" s="45">
        <v>555</v>
      </c>
      <c r="BH22" s="46">
        <v>1173571</v>
      </c>
      <c r="BI22" s="46">
        <v>8185214</v>
      </c>
      <c r="BJ22" s="46">
        <v>1</v>
      </c>
      <c r="BK22" s="46">
        <v>235</v>
      </c>
      <c r="BL22" s="46">
        <v>1369</v>
      </c>
      <c r="BM22" s="46">
        <v>3</v>
      </c>
      <c r="BN22" s="46">
        <v>26742</v>
      </c>
      <c r="BO22" s="46">
        <v>153654</v>
      </c>
      <c r="BP22" s="46">
        <v>55</v>
      </c>
      <c r="BQ22" s="46">
        <v>315761</v>
      </c>
      <c r="BR22" s="46">
        <v>1855211</v>
      </c>
      <c r="BS22" s="48" t="s">
        <v>180</v>
      </c>
      <c r="BT22" s="45">
        <v>9</v>
      </c>
      <c r="BU22" s="46">
        <v>47436</v>
      </c>
      <c r="BV22" s="46">
        <v>265254</v>
      </c>
      <c r="BW22" s="46">
        <v>4</v>
      </c>
      <c r="BX22" s="46">
        <v>2348</v>
      </c>
      <c r="BY22" s="46">
        <v>14101</v>
      </c>
      <c r="BZ22" s="46">
        <v>4</v>
      </c>
      <c r="CA22" s="46">
        <v>56499</v>
      </c>
      <c r="CB22" s="46">
        <v>517963</v>
      </c>
      <c r="CC22" s="46">
        <v>88</v>
      </c>
      <c r="CD22" s="46">
        <v>242976</v>
      </c>
      <c r="CE22" s="46">
        <v>2108817</v>
      </c>
      <c r="CF22" s="53">
        <v>0</v>
      </c>
      <c r="CG22" s="53">
        <v>0</v>
      </c>
      <c r="CH22" s="53">
        <v>0</v>
      </c>
      <c r="CI22" s="49" t="s">
        <v>180</v>
      </c>
      <c r="CJ22" s="50">
        <v>323</v>
      </c>
      <c r="CK22" s="50">
        <v>2131</v>
      </c>
      <c r="CL22" s="46">
        <v>276723</v>
      </c>
      <c r="CM22" s="46">
        <v>2184232</v>
      </c>
      <c r="CN22" s="46">
        <v>6</v>
      </c>
      <c r="CO22" s="46">
        <v>6</v>
      </c>
      <c r="CP22" s="46">
        <v>1693</v>
      </c>
      <c r="CQ22" s="46">
        <v>10044</v>
      </c>
      <c r="CR22" s="55">
        <v>0</v>
      </c>
      <c r="CS22" s="52">
        <v>0</v>
      </c>
      <c r="CT22" s="52">
        <v>0</v>
      </c>
      <c r="CU22" s="46">
        <v>62</v>
      </c>
      <c r="CV22" s="46">
        <v>203158</v>
      </c>
      <c r="CW22" s="46">
        <v>1074569</v>
      </c>
      <c r="CX22" s="46">
        <v>62</v>
      </c>
      <c r="CY22" s="46">
        <v>203158</v>
      </c>
      <c r="CZ22" s="46">
        <v>1074569</v>
      </c>
      <c r="DA22" s="49" t="s">
        <v>180</v>
      </c>
      <c r="DB22" s="46">
        <v>555</v>
      </c>
      <c r="DC22" s="46">
        <v>1047</v>
      </c>
      <c r="DD22" s="46">
        <v>1173571</v>
      </c>
      <c r="DE22" s="46">
        <v>8185214</v>
      </c>
      <c r="DF22" s="46">
        <v>4</v>
      </c>
      <c r="DG22" s="46">
        <v>4</v>
      </c>
      <c r="DH22" s="46">
        <v>219</v>
      </c>
      <c r="DI22" s="46">
        <v>1002</v>
      </c>
      <c r="DJ22" s="51">
        <v>0</v>
      </c>
      <c r="DK22" s="51">
        <v>0</v>
      </c>
      <c r="DL22" s="52">
        <v>0</v>
      </c>
      <c r="DM22" s="53">
        <v>0</v>
      </c>
      <c r="DN22" s="46">
        <v>156</v>
      </c>
      <c r="DO22" s="46">
        <v>287</v>
      </c>
      <c r="DP22" s="46">
        <v>424547</v>
      </c>
      <c r="DQ22" s="46">
        <v>2337293</v>
      </c>
      <c r="DR22" s="54" t="s">
        <v>180</v>
      </c>
      <c r="DS22" s="45">
        <v>389</v>
      </c>
      <c r="DT22" s="46">
        <v>740</v>
      </c>
      <c r="DU22" s="46">
        <v>675050</v>
      </c>
      <c r="DV22" s="46">
        <v>5367712</v>
      </c>
      <c r="DW22" s="46">
        <v>6</v>
      </c>
      <c r="DX22" s="46">
        <v>16</v>
      </c>
      <c r="DY22" s="46">
        <v>73755</v>
      </c>
      <c r="DZ22" s="46">
        <v>479207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555</v>
      </c>
      <c r="EK22" s="46">
        <v>1047</v>
      </c>
      <c r="EL22" s="46">
        <v>1173571</v>
      </c>
      <c r="EM22" s="46">
        <v>110</v>
      </c>
      <c r="EN22" s="46">
        <v>197</v>
      </c>
      <c r="EO22" s="46">
        <v>128256</v>
      </c>
      <c r="EP22" s="46">
        <v>348</v>
      </c>
      <c r="EQ22" s="46">
        <v>686</v>
      </c>
      <c r="ER22" s="46">
        <v>281915</v>
      </c>
      <c r="ES22" s="46">
        <v>74</v>
      </c>
      <c r="ET22" s="46">
        <v>99</v>
      </c>
      <c r="EU22" s="46">
        <v>269093</v>
      </c>
      <c r="EV22" s="46">
        <v>9</v>
      </c>
      <c r="EW22" s="46">
        <v>25</v>
      </c>
      <c r="EX22" s="46">
        <v>171040</v>
      </c>
      <c r="EY22" s="46">
        <v>11</v>
      </c>
      <c r="EZ22" s="46">
        <v>31</v>
      </c>
      <c r="FA22" s="46">
        <v>208751</v>
      </c>
      <c r="FB22" s="46">
        <v>3</v>
      </c>
      <c r="FC22" s="46">
        <v>9</v>
      </c>
      <c r="FD22" s="46">
        <v>114516</v>
      </c>
      <c r="FE22" s="48" t="s">
        <v>180</v>
      </c>
      <c r="FF22" s="45">
        <v>555</v>
      </c>
      <c r="FG22" s="46">
        <v>1047</v>
      </c>
      <c r="FH22" s="46">
        <v>1173571</v>
      </c>
      <c r="FI22" s="46">
        <v>8185214</v>
      </c>
      <c r="FJ22" s="55">
        <v>0</v>
      </c>
      <c r="FK22" s="55">
        <v>0</v>
      </c>
      <c r="FL22" s="53">
        <v>0</v>
      </c>
      <c r="FM22" s="53">
        <v>0</v>
      </c>
      <c r="FN22" s="46">
        <v>116</v>
      </c>
      <c r="FO22" s="46">
        <v>236</v>
      </c>
      <c r="FP22" s="46">
        <v>182449</v>
      </c>
      <c r="FQ22" s="46">
        <v>957828</v>
      </c>
      <c r="FR22" s="46">
        <v>93</v>
      </c>
      <c r="FS22" s="46">
        <v>130</v>
      </c>
      <c r="FT22" s="46">
        <v>195607</v>
      </c>
      <c r="FU22" s="46">
        <v>1111894</v>
      </c>
      <c r="FV22" s="46">
        <v>126</v>
      </c>
      <c r="FW22" s="46">
        <v>212</v>
      </c>
      <c r="FX22" s="46">
        <v>89347</v>
      </c>
      <c r="FY22" s="49" t="s">
        <v>180</v>
      </c>
      <c r="FZ22" s="45">
        <v>512543</v>
      </c>
      <c r="GA22" s="46">
        <v>151</v>
      </c>
      <c r="GB22" s="46">
        <v>360</v>
      </c>
      <c r="GC22" s="46">
        <v>190602</v>
      </c>
      <c r="GD22" s="46">
        <v>1114228</v>
      </c>
      <c r="GE22" s="46">
        <v>37</v>
      </c>
      <c r="GF22" s="46">
        <v>41</v>
      </c>
      <c r="GG22" s="46">
        <v>53640</v>
      </c>
      <c r="GH22" s="46">
        <v>308259</v>
      </c>
      <c r="GI22" s="46">
        <v>6</v>
      </c>
      <c r="GJ22" s="46">
        <v>9</v>
      </c>
      <c r="GK22" s="46">
        <v>53626</v>
      </c>
      <c r="GL22" s="46">
        <v>375522</v>
      </c>
      <c r="GM22" s="46">
        <v>6</v>
      </c>
      <c r="GN22" s="46">
        <v>7</v>
      </c>
      <c r="GO22" s="46">
        <v>17926</v>
      </c>
      <c r="GP22" s="46">
        <v>125923</v>
      </c>
      <c r="GQ22" s="49" t="s">
        <v>180</v>
      </c>
      <c r="GR22" s="45">
        <v>2</v>
      </c>
      <c r="GS22" s="46">
        <v>4</v>
      </c>
      <c r="GT22" s="46">
        <v>10717</v>
      </c>
      <c r="GU22" s="46">
        <v>72119</v>
      </c>
      <c r="GV22" s="46">
        <v>4</v>
      </c>
      <c r="GW22" s="46">
        <v>4</v>
      </c>
      <c r="GX22" s="46">
        <v>30335</v>
      </c>
      <c r="GY22" s="46">
        <v>265777</v>
      </c>
      <c r="GZ22" s="46">
        <v>11</v>
      </c>
      <c r="HA22" s="46">
        <v>35</v>
      </c>
      <c r="HB22" s="46">
        <v>234806</v>
      </c>
      <c r="HC22" s="46">
        <v>2197268</v>
      </c>
      <c r="HD22" s="46">
        <v>1</v>
      </c>
      <c r="HE22" s="46">
        <v>2</v>
      </c>
      <c r="HF22" s="46">
        <v>22237</v>
      </c>
      <c r="HG22" s="46">
        <v>222022</v>
      </c>
      <c r="HH22" s="56" t="s">
        <v>180</v>
      </c>
      <c r="HI22" s="46">
        <v>2876847</v>
      </c>
      <c r="HJ22" s="46">
        <v>489159</v>
      </c>
      <c r="HK22" s="46">
        <v>1173571</v>
      </c>
      <c r="HL22" s="46">
        <v>137791</v>
      </c>
      <c r="HM22" s="46">
        <v>61225</v>
      </c>
      <c r="HN22" s="46">
        <v>414287</v>
      </c>
      <c r="HO22" s="46">
        <v>15502</v>
      </c>
      <c r="HP22" s="46">
        <v>6819</v>
      </c>
      <c r="HQ22" s="46">
        <v>109586</v>
      </c>
      <c r="HR22" s="46">
        <v>209496</v>
      </c>
      <c r="HS22" s="46">
        <v>47043</v>
      </c>
      <c r="HT22" s="46">
        <v>107982</v>
      </c>
      <c r="HU22" s="52">
        <v>0</v>
      </c>
      <c r="HV22" s="52">
        <v>0</v>
      </c>
      <c r="HW22" s="52">
        <v>0</v>
      </c>
      <c r="HX22" s="57" t="s">
        <v>180</v>
      </c>
      <c r="HY22" s="45">
        <v>134729</v>
      </c>
      <c r="HZ22" s="46">
        <v>11848</v>
      </c>
      <c r="IA22" s="46">
        <v>35088</v>
      </c>
      <c r="IB22" s="59">
        <v>0</v>
      </c>
      <c r="IC22" s="52">
        <v>0</v>
      </c>
      <c r="ID22" s="52">
        <v>0</v>
      </c>
      <c r="IE22" s="46">
        <v>82180</v>
      </c>
      <c r="IF22" s="46">
        <v>36700</v>
      </c>
      <c r="IG22" s="46">
        <v>39961</v>
      </c>
      <c r="IH22" s="46">
        <v>129337</v>
      </c>
      <c r="II22" s="46">
        <v>11769</v>
      </c>
      <c r="IJ22" s="46">
        <v>36691</v>
      </c>
      <c r="IK22" s="46">
        <v>25112</v>
      </c>
      <c r="IL22" s="46">
        <v>12628</v>
      </c>
      <c r="IM22" s="46">
        <v>46546</v>
      </c>
      <c r="IN22" s="46">
        <v>2142700</v>
      </c>
      <c r="IO22" s="46">
        <v>301127</v>
      </c>
      <c r="IP22" s="46">
        <v>383430</v>
      </c>
    </row>
    <row r="23" spans="1:250" ht="24" customHeight="1" x14ac:dyDescent="0.3">
      <c r="A23" s="44" t="s">
        <v>181</v>
      </c>
      <c r="B23" s="45">
        <v>168</v>
      </c>
      <c r="C23" s="46">
        <v>197762</v>
      </c>
      <c r="D23" s="46">
        <v>1223506</v>
      </c>
      <c r="E23" s="58">
        <v>0</v>
      </c>
      <c r="F23" s="53">
        <v>0</v>
      </c>
      <c r="G23" s="52">
        <v>0</v>
      </c>
      <c r="H23" s="46">
        <v>1</v>
      </c>
      <c r="I23" s="46">
        <v>474</v>
      </c>
      <c r="J23" s="46">
        <v>3069</v>
      </c>
      <c r="K23" s="46">
        <v>12</v>
      </c>
      <c r="L23" s="46">
        <v>16503</v>
      </c>
      <c r="M23" s="46">
        <v>102272</v>
      </c>
      <c r="N23" s="44" t="s">
        <v>181</v>
      </c>
      <c r="O23" s="45">
        <v>2</v>
      </c>
      <c r="P23" s="46">
        <v>1216</v>
      </c>
      <c r="Q23" s="46">
        <v>7622</v>
      </c>
      <c r="R23" s="58">
        <v>0</v>
      </c>
      <c r="S23" s="53">
        <v>0</v>
      </c>
      <c r="T23" s="58">
        <v>0</v>
      </c>
      <c r="U23" s="46">
        <v>3</v>
      </c>
      <c r="V23" s="46">
        <v>1855</v>
      </c>
      <c r="W23" s="46">
        <v>11305</v>
      </c>
      <c r="X23" s="46">
        <v>26</v>
      </c>
      <c r="Y23" s="46">
        <v>7873</v>
      </c>
      <c r="Z23" s="46">
        <v>48383</v>
      </c>
      <c r="AA23" s="44" t="s">
        <v>181</v>
      </c>
      <c r="AB23" s="60">
        <v>0</v>
      </c>
      <c r="AC23" s="53">
        <v>0</v>
      </c>
      <c r="AD23" s="53">
        <v>0</v>
      </c>
      <c r="AE23" s="46">
        <v>99</v>
      </c>
      <c r="AF23" s="46">
        <v>387</v>
      </c>
      <c r="AG23" s="46">
        <v>51306</v>
      </c>
      <c r="AH23" s="46">
        <v>336886</v>
      </c>
      <c r="AI23" s="46">
        <v>1</v>
      </c>
      <c r="AJ23" s="46">
        <v>1</v>
      </c>
      <c r="AK23" s="46">
        <v>156</v>
      </c>
      <c r="AL23" s="46">
        <v>1066</v>
      </c>
      <c r="AM23" s="46">
        <v>1</v>
      </c>
      <c r="AN23" s="46">
        <v>40</v>
      </c>
      <c r="AO23" s="46">
        <v>2310</v>
      </c>
      <c r="AP23" s="47" t="s">
        <v>181</v>
      </c>
      <c r="AQ23" s="46">
        <v>23</v>
      </c>
      <c r="AR23" s="46">
        <v>118339</v>
      </c>
      <c r="AS23" s="46">
        <v>710593</v>
      </c>
      <c r="AT23" s="46">
        <v>23</v>
      </c>
      <c r="AU23" s="46">
        <v>118339</v>
      </c>
      <c r="AV23" s="46">
        <v>710593</v>
      </c>
      <c r="AW23" s="46">
        <v>24</v>
      </c>
      <c r="AX23" s="46">
        <v>37</v>
      </c>
      <c r="AY23" s="46">
        <v>25679</v>
      </c>
      <c r="AZ23" s="46">
        <v>11</v>
      </c>
      <c r="BA23" s="46">
        <v>12</v>
      </c>
      <c r="BB23" s="46">
        <v>3342</v>
      </c>
      <c r="BC23" s="46">
        <v>13</v>
      </c>
      <c r="BD23" s="46">
        <v>25</v>
      </c>
      <c r="BE23" s="46">
        <v>22337</v>
      </c>
      <c r="BF23" s="44" t="s">
        <v>181</v>
      </c>
      <c r="BG23" s="45">
        <v>179</v>
      </c>
      <c r="BH23" s="46">
        <v>485887</v>
      </c>
      <c r="BI23" s="46">
        <v>3425764</v>
      </c>
      <c r="BJ23" s="46">
        <v>1</v>
      </c>
      <c r="BK23" s="46">
        <v>235</v>
      </c>
      <c r="BL23" s="46">
        <v>1369</v>
      </c>
      <c r="BM23" s="53">
        <v>0</v>
      </c>
      <c r="BN23" s="53">
        <v>0</v>
      </c>
      <c r="BO23" s="53">
        <v>0</v>
      </c>
      <c r="BP23" s="46">
        <v>18</v>
      </c>
      <c r="BQ23" s="46">
        <v>138241</v>
      </c>
      <c r="BR23" s="46">
        <v>841075</v>
      </c>
      <c r="BS23" s="48" t="s">
        <v>181</v>
      </c>
      <c r="BT23" s="45">
        <v>7</v>
      </c>
      <c r="BU23" s="46">
        <v>33350</v>
      </c>
      <c r="BV23" s="46">
        <v>188502</v>
      </c>
      <c r="BW23" s="53">
        <v>0</v>
      </c>
      <c r="BX23" s="53">
        <v>0</v>
      </c>
      <c r="BY23" s="53">
        <v>0</v>
      </c>
      <c r="BZ23" s="46">
        <v>2</v>
      </c>
      <c r="CA23" s="46">
        <v>55113</v>
      </c>
      <c r="CB23" s="46">
        <v>509821</v>
      </c>
      <c r="CC23" s="46">
        <v>28</v>
      </c>
      <c r="CD23" s="46">
        <v>84419</v>
      </c>
      <c r="CE23" s="46">
        <v>789069</v>
      </c>
      <c r="CF23" s="53">
        <v>0</v>
      </c>
      <c r="CG23" s="53">
        <v>0</v>
      </c>
      <c r="CH23" s="53">
        <v>0</v>
      </c>
      <c r="CI23" s="49" t="s">
        <v>181</v>
      </c>
      <c r="CJ23" s="50">
        <v>99</v>
      </c>
      <c r="CK23" s="50">
        <v>571</v>
      </c>
      <c r="CL23" s="46">
        <v>76334</v>
      </c>
      <c r="CM23" s="46">
        <v>579855</v>
      </c>
      <c r="CN23" s="46">
        <v>3</v>
      </c>
      <c r="CO23" s="46">
        <v>3</v>
      </c>
      <c r="CP23" s="46">
        <v>883</v>
      </c>
      <c r="CQ23" s="46">
        <v>5398</v>
      </c>
      <c r="CR23" s="55">
        <v>0</v>
      </c>
      <c r="CS23" s="52">
        <v>0</v>
      </c>
      <c r="CT23" s="52">
        <v>0</v>
      </c>
      <c r="CU23" s="46">
        <v>21</v>
      </c>
      <c r="CV23" s="46">
        <v>97312</v>
      </c>
      <c r="CW23" s="46">
        <v>510675</v>
      </c>
      <c r="CX23" s="46">
        <v>21</v>
      </c>
      <c r="CY23" s="46">
        <v>97312</v>
      </c>
      <c r="CZ23" s="46">
        <v>510675</v>
      </c>
      <c r="DA23" s="49" t="s">
        <v>181</v>
      </c>
      <c r="DB23" s="46">
        <v>179</v>
      </c>
      <c r="DC23" s="46">
        <v>330</v>
      </c>
      <c r="DD23" s="46">
        <v>485887</v>
      </c>
      <c r="DE23" s="46">
        <v>3425764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54</v>
      </c>
      <c r="DO23" s="46">
        <v>96</v>
      </c>
      <c r="DP23" s="46">
        <v>152950</v>
      </c>
      <c r="DQ23" s="46">
        <v>826107</v>
      </c>
      <c r="DR23" s="54" t="s">
        <v>181</v>
      </c>
      <c r="DS23" s="45">
        <v>121</v>
      </c>
      <c r="DT23" s="46">
        <v>222</v>
      </c>
      <c r="DU23" s="46">
        <v>273981</v>
      </c>
      <c r="DV23" s="46">
        <v>2204411</v>
      </c>
      <c r="DW23" s="46">
        <v>4</v>
      </c>
      <c r="DX23" s="46">
        <v>12</v>
      </c>
      <c r="DY23" s="46">
        <v>58956</v>
      </c>
      <c r="DZ23" s="46">
        <v>395246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179</v>
      </c>
      <c r="EK23" s="46">
        <v>330</v>
      </c>
      <c r="EL23" s="46">
        <v>485887</v>
      </c>
      <c r="EM23" s="46">
        <v>44</v>
      </c>
      <c r="EN23" s="46">
        <v>79</v>
      </c>
      <c r="EO23" s="46">
        <v>53410</v>
      </c>
      <c r="EP23" s="46">
        <v>105</v>
      </c>
      <c r="EQ23" s="46">
        <v>192</v>
      </c>
      <c r="ER23" s="46">
        <v>92841</v>
      </c>
      <c r="ES23" s="46">
        <v>22</v>
      </c>
      <c r="ET23" s="46">
        <v>30</v>
      </c>
      <c r="EU23" s="46">
        <v>118789</v>
      </c>
      <c r="EV23" s="46">
        <v>2</v>
      </c>
      <c r="EW23" s="46">
        <v>5</v>
      </c>
      <c r="EX23" s="46">
        <v>58485</v>
      </c>
      <c r="EY23" s="46">
        <v>4</v>
      </c>
      <c r="EZ23" s="46">
        <v>18</v>
      </c>
      <c r="FA23" s="46">
        <v>103462</v>
      </c>
      <c r="FB23" s="46">
        <v>2</v>
      </c>
      <c r="FC23" s="46">
        <v>6</v>
      </c>
      <c r="FD23" s="46">
        <v>58900</v>
      </c>
      <c r="FE23" s="48" t="s">
        <v>181</v>
      </c>
      <c r="FF23" s="45">
        <v>179</v>
      </c>
      <c r="FG23" s="46">
        <v>330</v>
      </c>
      <c r="FH23" s="46">
        <v>485887</v>
      </c>
      <c r="FI23" s="46">
        <v>3425764</v>
      </c>
      <c r="FJ23" s="55">
        <v>0</v>
      </c>
      <c r="FK23" s="55">
        <v>0</v>
      </c>
      <c r="FL23" s="53">
        <v>0</v>
      </c>
      <c r="FM23" s="53">
        <v>0</v>
      </c>
      <c r="FN23" s="46">
        <v>42</v>
      </c>
      <c r="FO23" s="46">
        <v>102</v>
      </c>
      <c r="FP23" s="46">
        <v>89460</v>
      </c>
      <c r="FQ23" s="46">
        <v>467076</v>
      </c>
      <c r="FR23" s="46">
        <v>40</v>
      </c>
      <c r="FS23" s="46">
        <v>53</v>
      </c>
      <c r="FT23" s="46">
        <v>89286</v>
      </c>
      <c r="FU23" s="46">
        <v>506068</v>
      </c>
      <c r="FV23" s="46">
        <v>33</v>
      </c>
      <c r="FW23" s="46">
        <v>65</v>
      </c>
      <c r="FX23" s="46">
        <v>15250</v>
      </c>
      <c r="FY23" s="49" t="s">
        <v>181</v>
      </c>
      <c r="FZ23" s="45">
        <v>88179</v>
      </c>
      <c r="GA23" s="46">
        <v>45</v>
      </c>
      <c r="GB23" s="46">
        <v>68</v>
      </c>
      <c r="GC23" s="46">
        <v>48590</v>
      </c>
      <c r="GD23" s="46">
        <v>277082</v>
      </c>
      <c r="GE23" s="46">
        <v>8</v>
      </c>
      <c r="GF23" s="46">
        <v>10</v>
      </c>
      <c r="GG23" s="46">
        <v>19612</v>
      </c>
      <c r="GH23" s="46">
        <v>111959</v>
      </c>
      <c r="GI23" s="46">
        <v>2</v>
      </c>
      <c r="GJ23" s="46">
        <v>4</v>
      </c>
      <c r="GK23" s="46">
        <v>48722</v>
      </c>
      <c r="GL23" s="46">
        <v>341382</v>
      </c>
      <c r="GM23" s="46">
        <v>2</v>
      </c>
      <c r="GN23" s="46">
        <v>2</v>
      </c>
      <c r="GO23" s="46">
        <v>7984</v>
      </c>
      <c r="GP23" s="46">
        <v>57179</v>
      </c>
      <c r="GQ23" s="49" t="s">
        <v>181</v>
      </c>
      <c r="GR23" s="45">
        <v>1</v>
      </c>
      <c r="GS23" s="46">
        <v>2</v>
      </c>
      <c r="GT23" s="46">
        <v>4621</v>
      </c>
      <c r="GU23" s="46">
        <v>31238</v>
      </c>
      <c r="GV23" s="55">
        <v>0</v>
      </c>
      <c r="GW23" s="51">
        <v>0</v>
      </c>
      <c r="GX23" s="52">
        <v>0</v>
      </c>
      <c r="GY23" s="52">
        <v>0</v>
      </c>
      <c r="GZ23" s="46">
        <v>4</v>
      </c>
      <c r="HA23" s="46">
        <v>18</v>
      </c>
      <c r="HB23" s="46">
        <v>103462</v>
      </c>
      <c r="HC23" s="46">
        <v>958822</v>
      </c>
      <c r="HD23" s="46">
        <v>1</v>
      </c>
      <c r="HE23" s="46">
        <v>2</v>
      </c>
      <c r="HF23" s="46">
        <v>22237</v>
      </c>
      <c r="HG23" s="46">
        <v>222022</v>
      </c>
      <c r="HH23" s="56" t="s">
        <v>181</v>
      </c>
      <c r="HI23" s="46">
        <v>1653811</v>
      </c>
      <c r="HJ23" s="46">
        <v>217384</v>
      </c>
      <c r="HK23" s="46">
        <v>485887</v>
      </c>
      <c r="HL23" s="46">
        <v>43555</v>
      </c>
      <c r="HM23" s="46">
        <v>20576</v>
      </c>
      <c r="HN23" s="46">
        <v>154030</v>
      </c>
      <c r="HO23" s="46">
        <v>5374</v>
      </c>
      <c r="HP23" s="46">
        <v>2247</v>
      </c>
      <c r="HQ23" s="46">
        <v>49501</v>
      </c>
      <c r="HR23" s="46">
        <v>53235</v>
      </c>
      <c r="HS23" s="46">
        <v>19604</v>
      </c>
      <c r="HT23" s="46">
        <v>63502</v>
      </c>
      <c r="HU23" s="52">
        <v>0</v>
      </c>
      <c r="HV23" s="52">
        <v>0</v>
      </c>
      <c r="HW23" s="52">
        <v>0</v>
      </c>
      <c r="HX23" s="57" t="s">
        <v>181</v>
      </c>
      <c r="HY23" s="45">
        <v>76067</v>
      </c>
      <c r="HZ23" s="46">
        <v>6907</v>
      </c>
      <c r="IA23" s="46">
        <v>21726</v>
      </c>
      <c r="IB23" s="59">
        <v>0</v>
      </c>
      <c r="IC23" s="52">
        <v>0</v>
      </c>
      <c r="ID23" s="52">
        <v>0</v>
      </c>
      <c r="IE23" s="46">
        <v>66480</v>
      </c>
      <c r="IF23" s="46">
        <v>34139</v>
      </c>
      <c r="IG23" s="46">
        <v>36811</v>
      </c>
      <c r="IH23" s="46">
        <v>7516</v>
      </c>
      <c r="II23" s="46">
        <v>2186</v>
      </c>
      <c r="IJ23" s="46">
        <v>7544</v>
      </c>
      <c r="IK23" s="46">
        <v>5577</v>
      </c>
      <c r="IL23" s="46">
        <v>2645</v>
      </c>
      <c r="IM23" s="46">
        <v>7482</v>
      </c>
      <c r="IN23" s="46">
        <v>1396007</v>
      </c>
      <c r="IO23" s="46">
        <v>129080</v>
      </c>
      <c r="IP23" s="46">
        <v>145291</v>
      </c>
    </row>
    <row r="24" spans="1:250" ht="24" customHeight="1" x14ac:dyDescent="0.3">
      <c r="A24" s="44" t="s">
        <v>182</v>
      </c>
      <c r="B24" s="45">
        <v>180</v>
      </c>
      <c r="C24" s="46">
        <v>202577</v>
      </c>
      <c r="D24" s="46">
        <v>1356648</v>
      </c>
      <c r="E24" s="58">
        <v>0</v>
      </c>
      <c r="F24" s="53">
        <v>0</v>
      </c>
      <c r="G24" s="52">
        <v>0</v>
      </c>
      <c r="H24" s="46">
        <v>2</v>
      </c>
      <c r="I24" s="46">
        <v>8340</v>
      </c>
      <c r="J24" s="46">
        <v>53151</v>
      </c>
      <c r="K24" s="46">
        <v>22</v>
      </c>
      <c r="L24" s="46">
        <v>31822</v>
      </c>
      <c r="M24" s="46">
        <v>197589</v>
      </c>
      <c r="N24" s="44" t="s">
        <v>182</v>
      </c>
      <c r="O24" s="45">
        <v>3</v>
      </c>
      <c r="P24" s="46">
        <v>4368</v>
      </c>
      <c r="Q24" s="46">
        <v>27773</v>
      </c>
      <c r="R24" s="46">
        <v>1</v>
      </c>
      <c r="S24" s="46">
        <v>12291</v>
      </c>
      <c r="T24" s="46">
        <v>71534</v>
      </c>
      <c r="U24" s="46">
        <v>1</v>
      </c>
      <c r="V24" s="46">
        <v>1397</v>
      </c>
      <c r="W24" s="46">
        <v>8309</v>
      </c>
      <c r="X24" s="46">
        <v>20</v>
      </c>
      <c r="Y24" s="46">
        <v>33098</v>
      </c>
      <c r="Z24" s="46">
        <v>316820</v>
      </c>
      <c r="AA24" s="44" t="s">
        <v>182</v>
      </c>
      <c r="AB24" s="60">
        <v>0</v>
      </c>
      <c r="AC24" s="53">
        <v>0</v>
      </c>
      <c r="AD24" s="53">
        <v>0</v>
      </c>
      <c r="AE24" s="46">
        <v>102</v>
      </c>
      <c r="AF24" s="46">
        <v>223</v>
      </c>
      <c r="AG24" s="46">
        <v>43054</v>
      </c>
      <c r="AH24" s="46">
        <v>271941</v>
      </c>
      <c r="AI24" s="46">
        <v>3</v>
      </c>
      <c r="AJ24" s="46">
        <v>3</v>
      </c>
      <c r="AK24" s="46">
        <v>826</v>
      </c>
      <c r="AL24" s="46">
        <v>5300</v>
      </c>
      <c r="AM24" s="58">
        <v>0</v>
      </c>
      <c r="AN24" s="53">
        <v>0</v>
      </c>
      <c r="AO24" s="53">
        <v>0</v>
      </c>
      <c r="AP24" s="47" t="s">
        <v>182</v>
      </c>
      <c r="AQ24" s="46">
        <v>26</v>
      </c>
      <c r="AR24" s="46">
        <v>67381</v>
      </c>
      <c r="AS24" s="46">
        <v>404231</v>
      </c>
      <c r="AT24" s="46">
        <v>26</v>
      </c>
      <c r="AU24" s="46">
        <v>67381</v>
      </c>
      <c r="AV24" s="46">
        <v>404231</v>
      </c>
      <c r="AW24" s="46">
        <v>28</v>
      </c>
      <c r="AX24" s="46">
        <v>34</v>
      </c>
      <c r="AY24" s="46">
        <v>26116</v>
      </c>
      <c r="AZ24" s="46">
        <v>8</v>
      </c>
      <c r="BA24" s="46">
        <v>9</v>
      </c>
      <c r="BB24" s="46">
        <v>1152</v>
      </c>
      <c r="BC24" s="46">
        <v>20</v>
      </c>
      <c r="BD24" s="46">
        <v>25</v>
      </c>
      <c r="BE24" s="46">
        <v>24964</v>
      </c>
      <c r="BF24" s="44" t="s">
        <v>182</v>
      </c>
      <c r="BG24" s="45">
        <v>185</v>
      </c>
      <c r="BH24" s="46">
        <v>321082</v>
      </c>
      <c r="BI24" s="46">
        <v>2049700</v>
      </c>
      <c r="BJ24" s="53">
        <v>0</v>
      </c>
      <c r="BK24" s="53">
        <v>0</v>
      </c>
      <c r="BL24" s="53">
        <v>0</v>
      </c>
      <c r="BM24" s="46">
        <v>2</v>
      </c>
      <c r="BN24" s="46">
        <v>26242</v>
      </c>
      <c r="BO24" s="46">
        <v>150745</v>
      </c>
      <c r="BP24" s="46">
        <v>18</v>
      </c>
      <c r="BQ24" s="46">
        <v>91585</v>
      </c>
      <c r="BR24" s="46">
        <v>525900</v>
      </c>
      <c r="BS24" s="48" t="s">
        <v>182</v>
      </c>
      <c r="BT24" s="45">
        <v>1</v>
      </c>
      <c r="BU24" s="46">
        <v>12767</v>
      </c>
      <c r="BV24" s="46">
        <v>72200</v>
      </c>
      <c r="BW24" s="46">
        <v>1</v>
      </c>
      <c r="BX24" s="46">
        <v>57</v>
      </c>
      <c r="BY24" s="46">
        <v>320</v>
      </c>
      <c r="BZ24" s="53">
        <v>0</v>
      </c>
      <c r="CA24" s="53">
        <v>0</v>
      </c>
      <c r="CB24" s="53">
        <v>0</v>
      </c>
      <c r="CC24" s="46">
        <v>38</v>
      </c>
      <c r="CD24" s="46">
        <v>46073</v>
      </c>
      <c r="CE24" s="46">
        <v>377039</v>
      </c>
      <c r="CF24" s="53">
        <v>0</v>
      </c>
      <c r="CG24" s="53">
        <v>0</v>
      </c>
      <c r="CH24" s="53">
        <v>0</v>
      </c>
      <c r="CI24" s="49" t="s">
        <v>182</v>
      </c>
      <c r="CJ24" s="50">
        <v>97</v>
      </c>
      <c r="CK24" s="50">
        <v>577</v>
      </c>
      <c r="CL24" s="46">
        <v>72374</v>
      </c>
      <c r="CM24" s="46">
        <v>554187</v>
      </c>
      <c r="CN24" s="46">
        <v>1</v>
      </c>
      <c r="CO24" s="46">
        <v>1</v>
      </c>
      <c r="CP24" s="46">
        <v>495</v>
      </c>
      <c r="CQ24" s="46">
        <v>2880</v>
      </c>
      <c r="CR24" s="55">
        <v>0</v>
      </c>
      <c r="CS24" s="52">
        <v>0</v>
      </c>
      <c r="CT24" s="52">
        <v>0</v>
      </c>
      <c r="CU24" s="46">
        <v>27</v>
      </c>
      <c r="CV24" s="46">
        <v>71489</v>
      </c>
      <c r="CW24" s="46">
        <v>366429</v>
      </c>
      <c r="CX24" s="46">
        <v>27</v>
      </c>
      <c r="CY24" s="46">
        <v>71489</v>
      </c>
      <c r="CZ24" s="46">
        <v>366429</v>
      </c>
      <c r="DA24" s="49" t="s">
        <v>182</v>
      </c>
      <c r="DB24" s="46">
        <v>185</v>
      </c>
      <c r="DC24" s="46">
        <v>294</v>
      </c>
      <c r="DD24" s="46">
        <v>321082</v>
      </c>
      <c r="DE24" s="46">
        <v>2049700</v>
      </c>
      <c r="DF24" s="46">
        <v>3</v>
      </c>
      <c r="DG24" s="46">
        <v>3</v>
      </c>
      <c r="DH24" s="46">
        <v>177</v>
      </c>
      <c r="DI24" s="46">
        <v>866</v>
      </c>
      <c r="DJ24" s="51">
        <v>0</v>
      </c>
      <c r="DK24" s="51">
        <v>0</v>
      </c>
      <c r="DL24" s="52">
        <v>0</v>
      </c>
      <c r="DM24" s="53">
        <v>0</v>
      </c>
      <c r="DN24" s="46">
        <v>53</v>
      </c>
      <c r="DO24" s="46">
        <v>110</v>
      </c>
      <c r="DP24" s="46">
        <v>156577</v>
      </c>
      <c r="DQ24" s="46">
        <v>855339</v>
      </c>
      <c r="DR24" s="54" t="s">
        <v>182</v>
      </c>
      <c r="DS24" s="45">
        <v>127</v>
      </c>
      <c r="DT24" s="46">
        <v>177</v>
      </c>
      <c r="DU24" s="46">
        <v>149529</v>
      </c>
      <c r="DV24" s="46">
        <v>1109534</v>
      </c>
      <c r="DW24" s="46">
        <v>2</v>
      </c>
      <c r="DX24" s="46">
        <v>4</v>
      </c>
      <c r="DY24" s="46">
        <v>14799</v>
      </c>
      <c r="DZ24" s="46">
        <v>83961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185</v>
      </c>
      <c r="EK24" s="46">
        <v>294</v>
      </c>
      <c r="EL24" s="46">
        <v>321082</v>
      </c>
      <c r="EM24" s="46">
        <v>29</v>
      </c>
      <c r="EN24" s="46">
        <v>64</v>
      </c>
      <c r="EO24" s="46">
        <v>50376</v>
      </c>
      <c r="EP24" s="46">
        <v>124</v>
      </c>
      <c r="EQ24" s="46">
        <v>181</v>
      </c>
      <c r="ER24" s="46">
        <v>89904</v>
      </c>
      <c r="ES24" s="46">
        <v>25</v>
      </c>
      <c r="ET24" s="46">
        <v>30</v>
      </c>
      <c r="EU24" s="46">
        <v>80313</v>
      </c>
      <c r="EV24" s="46">
        <v>3</v>
      </c>
      <c r="EW24" s="46">
        <v>10</v>
      </c>
      <c r="EX24" s="46">
        <v>46089</v>
      </c>
      <c r="EY24" s="46">
        <v>4</v>
      </c>
      <c r="EZ24" s="46">
        <v>9</v>
      </c>
      <c r="FA24" s="46">
        <v>54400</v>
      </c>
      <c r="FB24" s="55">
        <v>0</v>
      </c>
      <c r="FC24" s="55">
        <v>0</v>
      </c>
      <c r="FD24" s="59">
        <v>0</v>
      </c>
      <c r="FE24" s="48" t="s">
        <v>182</v>
      </c>
      <c r="FF24" s="45">
        <v>185</v>
      </c>
      <c r="FG24" s="46">
        <v>294</v>
      </c>
      <c r="FH24" s="46">
        <v>321082</v>
      </c>
      <c r="FI24" s="46">
        <v>2049700</v>
      </c>
      <c r="FJ24" s="55">
        <v>0</v>
      </c>
      <c r="FK24" s="55">
        <v>0</v>
      </c>
      <c r="FL24" s="53">
        <v>0</v>
      </c>
      <c r="FM24" s="53">
        <v>0</v>
      </c>
      <c r="FN24" s="46">
        <v>38</v>
      </c>
      <c r="FO24" s="46">
        <v>74</v>
      </c>
      <c r="FP24" s="46">
        <v>56265</v>
      </c>
      <c r="FQ24" s="46">
        <v>281923</v>
      </c>
      <c r="FR24" s="46">
        <v>23</v>
      </c>
      <c r="FS24" s="46">
        <v>41</v>
      </c>
      <c r="FT24" s="46">
        <v>73882</v>
      </c>
      <c r="FU24" s="46">
        <v>415136</v>
      </c>
      <c r="FV24" s="46">
        <v>42</v>
      </c>
      <c r="FW24" s="46">
        <v>57</v>
      </c>
      <c r="FX24" s="46">
        <v>37197</v>
      </c>
      <c r="FY24" s="49" t="s">
        <v>182</v>
      </c>
      <c r="FZ24" s="45">
        <v>215408</v>
      </c>
      <c r="GA24" s="46">
        <v>59</v>
      </c>
      <c r="GB24" s="46">
        <v>93</v>
      </c>
      <c r="GC24" s="46">
        <v>64966</v>
      </c>
      <c r="GD24" s="46">
        <v>382886</v>
      </c>
      <c r="GE24" s="46">
        <v>14</v>
      </c>
      <c r="GF24" s="46">
        <v>14</v>
      </c>
      <c r="GG24" s="46">
        <v>11972</v>
      </c>
      <c r="GH24" s="46">
        <v>70388</v>
      </c>
      <c r="GI24" s="46">
        <v>2</v>
      </c>
      <c r="GJ24" s="46">
        <v>2</v>
      </c>
      <c r="GK24" s="46">
        <v>2231</v>
      </c>
      <c r="GL24" s="46">
        <v>15175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45">
        <v>1</v>
      </c>
      <c r="GS24" s="46">
        <v>2</v>
      </c>
      <c r="GT24" s="46">
        <v>6096</v>
      </c>
      <c r="GU24" s="46">
        <v>40881</v>
      </c>
      <c r="GV24" s="46">
        <v>3</v>
      </c>
      <c r="GW24" s="46">
        <v>3</v>
      </c>
      <c r="GX24" s="46">
        <v>26461</v>
      </c>
      <c r="GY24" s="46">
        <v>239229</v>
      </c>
      <c r="GZ24" s="46">
        <v>3</v>
      </c>
      <c r="HA24" s="46">
        <v>8</v>
      </c>
      <c r="HB24" s="46">
        <v>42012</v>
      </c>
      <c r="HC24" s="46">
        <v>388674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749641</v>
      </c>
      <c r="HJ24" s="46">
        <v>160192</v>
      </c>
      <c r="HK24" s="46">
        <v>321082</v>
      </c>
      <c r="HL24" s="46">
        <v>33924</v>
      </c>
      <c r="HM24" s="46">
        <v>15430</v>
      </c>
      <c r="HN24" s="46">
        <v>101895</v>
      </c>
      <c r="HO24" s="46">
        <v>1684</v>
      </c>
      <c r="HP24" s="46">
        <v>981</v>
      </c>
      <c r="HQ24" s="46">
        <v>3105</v>
      </c>
      <c r="HR24" s="46">
        <v>144528</v>
      </c>
      <c r="HS24" s="46">
        <v>21896</v>
      </c>
      <c r="HT24" s="46">
        <v>35434</v>
      </c>
      <c r="HU24" s="52">
        <v>0</v>
      </c>
      <c r="HV24" s="52">
        <v>0</v>
      </c>
      <c r="HW24" s="52">
        <v>0</v>
      </c>
      <c r="HX24" s="57" t="s">
        <v>182</v>
      </c>
      <c r="HY24" s="45">
        <v>43171</v>
      </c>
      <c r="HZ24" s="46">
        <v>4644</v>
      </c>
      <c r="IA24" s="46">
        <v>12767</v>
      </c>
      <c r="IB24" s="59">
        <v>0</v>
      </c>
      <c r="IC24" s="52">
        <v>0</v>
      </c>
      <c r="ID24" s="52">
        <v>0</v>
      </c>
      <c r="IE24" s="46">
        <v>2642</v>
      </c>
      <c r="IF24" s="46">
        <v>1183</v>
      </c>
      <c r="IG24" s="46">
        <v>1183</v>
      </c>
      <c r="IH24" s="46">
        <v>58612</v>
      </c>
      <c r="II24" s="46">
        <v>5604</v>
      </c>
      <c r="IJ24" s="46">
        <v>22320</v>
      </c>
      <c r="IK24" s="46">
        <v>5761</v>
      </c>
      <c r="IL24" s="46">
        <v>2971</v>
      </c>
      <c r="IM24" s="46">
        <v>13526</v>
      </c>
      <c r="IN24" s="46">
        <v>459319</v>
      </c>
      <c r="IO24" s="46">
        <v>107483</v>
      </c>
      <c r="IP24" s="46">
        <v>130852</v>
      </c>
    </row>
    <row r="25" spans="1:250" ht="24" customHeight="1" x14ac:dyDescent="0.3">
      <c r="A25" s="44" t="s">
        <v>183</v>
      </c>
      <c r="B25" s="45">
        <v>290</v>
      </c>
      <c r="C25" s="46">
        <v>495371</v>
      </c>
      <c r="D25" s="46">
        <v>3910414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28</v>
      </c>
      <c r="L25" s="46">
        <v>52646</v>
      </c>
      <c r="M25" s="46">
        <v>324526</v>
      </c>
      <c r="N25" s="44" t="s">
        <v>183</v>
      </c>
      <c r="O25" s="60">
        <v>0</v>
      </c>
      <c r="P25" s="53">
        <v>0</v>
      </c>
      <c r="Q25" s="58">
        <v>0</v>
      </c>
      <c r="R25" s="46">
        <v>1</v>
      </c>
      <c r="S25" s="46">
        <v>2108</v>
      </c>
      <c r="T25" s="46">
        <v>13421</v>
      </c>
      <c r="U25" s="46">
        <v>3</v>
      </c>
      <c r="V25" s="46">
        <v>25366</v>
      </c>
      <c r="W25" s="46">
        <v>209375</v>
      </c>
      <c r="X25" s="46">
        <v>38</v>
      </c>
      <c r="Y25" s="46">
        <v>212561</v>
      </c>
      <c r="Z25" s="46">
        <v>2107373</v>
      </c>
      <c r="AA25" s="44" t="s">
        <v>183</v>
      </c>
      <c r="AB25" s="45">
        <v>1</v>
      </c>
      <c r="AC25" s="46">
        <v>385</v>
      </c>
      <c r="AD25" s="46">
        <v>2373</v>
      </c>
      <c r="AE25" s="46">
        <v>192</v>
      </c>
      <c r="AF25" s="46">
        <v>382</v>
      </c>
      <c r="AG25" s="46">
        <v>48472</v>
      </c>
      <c r="AH25" s="46">
        <v>311860</v>
      </c>
      <c r="AI25" s="46">
        <v>2</v>
      </c>
      <c r="AJ25" s="46">
        <v>2</v>
      </c>
      <c r="AK25" s="46">
        <v>639</v>
      </c>
      <c r="AL25" s="46">
        <v>3945</v>
      </c>
      <c r="AM25" s="46">
        <v>1</v>
      </c>
      <c r="AN25" s="46">
        <v>148</v>
      </c>
      <c r="AO25" s="46">
        <v>933</v>
      </c>
      <c r="AP25" s="47" t="s">
        <v>183</v>
      </c>
      <c r="AQ25" s="46">
        <v>24</v>
      </c>
      <c r="AR25" s="46">
        <v>153046</v>
      </c>
      <c r="AS25" s="46">
        <v>936608</v>
      </c>
      <c r="AT25" s="46">
        <v>24</v>
      </c>
      <c r="AU25" s="46">
        <v>153046</v>
      </c>
      <c r="AV25" s="46">
        <v>936608</v>
      </c>
      <c r="AW25" s="46">
        <v>37</v>
      </c>
      <c r="AX25" s="46">
        <v>45</v>
      </c>
      <c r="AY25" s="46">
        <v>10885</v>
      </c>
      <c r="AZ25" s="46">
        <v>17</v>
      </c>
      <c r="BA25" s="46">
        <v>26</v>
      </c>
      <c r="BB25" s="46">
        <v>3261</v>
      </c>
      <c r="BC25" s="46">
        <v>20</v>
      </c>
      <c r="BD25" s="46">
        <v>19</v>
      </c>
      <c r="BE25" s="46">
        <v>7624</v>
      </c>
      <c r="BF25" s="44" t="s">
        <v>183</v>
      </c>
      <c r="BG25" s="45">
        <v>191</v>
      </c>
      <c r="BH25" s="46">
        <v>366602</v>
      </c>
      <c r="BI25" s="46">
        <v>2709750</v>
      </c>
      <c r="BJ25" s="53">
        <v>0</v>
      </c>
      <c r="BK25" s="53">
        <v>0</v>
      </c>
      <c r="BL25" s="53">
        <v>0</v>
      </c>
      <c r="BM25" s="46">
        <v>1</v>
      </c>
      <c r="BN25" s="46">
        <v>500</v>
      </c>
      <c r="BO25" s="46">
        <v>2909</v>
      </c>
      <c r="BP25" s="46">
        <v>19</v>
      </c>
      <c r="BQ25" s="46">
        <v>85935</v>
      </c>
      <c r="BR25" s="46">
        <v>488236</v>
      </c>
      <c r="BS25" s="48" t="s">
        <v>183</v>
      </c>
      <c r="BT25" s="45">
        <v>1</v>
      </c>
      <c r="BU25" s="46">
        <v>1319</v>
      </c>
      <c r="BV25" s="46">
        <v>4552</v>
      </c>
      <c r="BW25" s="46">
        <v>3</v>
      </c>
      <c r="BX25" s="46">
        <v>2291</v>
      </c>
      <c r="BY25" s="46">
        <v>13781</v>
      </c>
      <c r="BZ25" s="46">
        <v>2</v>
      </c>
      <c r="CA25" s="46">
        <v>1386</v>
      </c>
      <c r="CB25" s="46">
        <v>8142</v>
      </c>
      <c r="CC25" s="46">
        <v>22</v>
      </c>
      <c r="CD25" s="46">
        <v>112484</v>
      </c>
      <c r="CE25" s="46">
        <v>942709</v>
      </c>
      <c r="CF25" s="53">
        <v>0</v>
      </c>
      <c r="CG25" s="53">
        <v>0</v>
      </c>
      <c r="CH25" s="53">
        <v>0</v>
      </c>
      <c r="CI25" s="49" t="s">
        <v>183</v>
      </c>
      <c r="CJ25" s="50">
        <v>127</v>
      </c>
      <c r="CK25" s="50">
        <v>983</v>
      </c>
      <c r="CL25" s="46">
        <v>128015</v>
      </c>
      <c r="CM25" s="46">
        <v>1050190</v>
      </c>
      <c r="CN25" s="46">
        <v>2</v>
      </c>
      <c r="CO25" s="46">
        <v>2</v>
      </c>
      <c r="CP25" s="46">
        <v>315</v>
      </c>
      <c r="CQ25" s="46">
        <v>1766</v>
      </c>
      <c r="CR25" s="55">
        <v>0</v>
      </c>
      <c r="CS25" s="52">
        <v>0</v>
      </c>
      <c r="CT25" s="52">
        <v>0</v>
      </c>
      <c r="CU25" s="46">
        <v>14</v>
      </c>
      <c r="CV25" s="46">
        <v>34357</v>
      </c>
      <c r="CW25" s="46">
        <v>197465</v>
      </c>
      <c r="CX25" s="46">
        <v>14</v>
      </c>
      <c r="CY25" s="46">
        <v>34357</v>
      </c>
      <c r="CZ25" s="46">
        <v>197465</v>
      </c>
      <c r="DA25" s="49" t="s">
        <v>183</v>
      </c>
      <c r="DB25" s="46">
        <v>191</v>
      </c>
      <c r="DC25" s="46">
        <v>423</v>
      </c>
      <c r="DD25" s="46">
        <v>366602</v>
      </c>
      <c r="DE25" s="46">
        <v>2709750</v>
      </c>
      <c r="DF25" s="46">
        <v>1</v>
      </c>
      <c r="DG25" s="46">
        <v>1</v>
      </c>
      <c r="DH25" s="46">
        <v>42</v>
      </c>
      <c r="DI25" s="46">
        <v>136</v>
      </c>
      <c r="DJ25" s="51">
        <v>0</v>
      </c>
      <c r="DK25" s="51">
        <v>0</v>
      </c>
      <c r="DL25" s="52">
        <v>0</v>
      </c>
      <c r="DM25" s="53">
        <v>0</v>
      </c>
      <c r="DN25" s="46">
        <v>49</v>
      </c>
      <c r="DO25" s="46">
        <v>81</v>
      </c>
      <c r="DP25" s="46">
        <v>115020</v>
      </c>
      <c r="DQ25" s="46">
        <v>655847</v>
      </c>
      <c r="DR25" s="54" t="s">
        <v>183</v>
      </c>
      <c r="DS25" s="45">
        <v>141</v>
      </c>
      <c r="DT25" s="46">
        <v>341</v>
      </c>
      <c r="DU25" s="46">
        <v>251540</v>
      </c>
      <c r="DV25" s="46">
        <v>2053767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191</v>
      </c>
      <c r="EK25" s="46">
        <v>423</v>
      </c>
      <c r="EL25" s="46">
        <v>366602</v>
      </c>
      <c r="EM25" s="46">
        <v>37</v>
      </c>
      <c r="EN25" s="46">
        <v>54</v>
      </c>
      <c r="EO25" s="46">
        <v>24470</v>
      </c>
      <c r="EP25" s="46">
        <v>119</v>
      </c>
      <c r="EQ25" s="46">
        <v>313</v>
      </c>
      <c r="ER25" s="46">
        <v>99170</v>
      </c>
      <c r="ES25" s="46">
        <v>27</v>
      </c>
      <c r="ET25" s="46">
        <v>39</v>
      </c>
      <c r="EU25" s="46">
        <v>69991</v>
      </c>
      <c r="EV25" s="46">
        <v>4</v>
      </c>
      <c r="EW25" s="46">
        <v>10</v>
      </c>
      <c r="EX25" s="46">
        <v>66466</v>
      </c>
      <c r="EY25" s="46">
        <v>3</v>
      </c>
      <c r="EZ25" s="46">
        <v>4</v>
      </c>
      <c r="FA25" s="46">
        <v>50889</v>
      </c>
      <c r="FB25" s="46">
        <v>1</v>
      </c>
      <c r="FC25" s="46">
        <v>3</v>
      </c>
      <c r="FD25" s="46">
        <v>55616</v>
      </c>
      <c r="FE25" s="48" t="s">
        <v>183</v>
      </c>
      <c r="FF25" s="45">
        <v>191</v>
      </c>
      <c r="FG25" s="46">
        <v>423</v>
      </c>
      <c r="FH25" s="46">
        <v>366602</v>
      </c>
      <c r="FI25" s="46">
        <v>2709750</v>
      </c>
      <c r="FJ25" s="55">
        <v>0</v>
      </c>
      <c r="FK25" s="55">
        <v>0</v>
      </c>
      <c r="FL25" s="53">
        <v>0</v>
      </c>
      <c r="FM25" s="53">
        <v>0</v>
      </c>
      <c r="FN25" s="46">
        <v>36</v>
      </c>
      <c r="FO25" s="46">
        <v>60</v>
      </c>
      <c r="FP25" s="46">
        <v>36724</v>
      </c>
      <c r="FQ25" s="46">
        <v>208829</v>
      </c>
      <c r="FR25" s="46">
        <v>30</v>
      </c>
      <c r="FS25" s="46">
        <v>36</v>
      </c>
      <c r="FT25" s="46">
        <v>32439</v>
      </c>
      <c r="FU25" s="46">
        <v>190690</v>
      </c>
      <c r="FV25" s="46">
        <v>51</v>
      </c>
      <c r="FW25" s="46">
        <v>90</v>
      </c>
      <c r="FX25" s="46">
        <v>36900</v>
      </c>
      <c r="FY25" s="49" t="s">
        <v>183</v>
      </c>
      <c r="FZ25" s="45">
        <v>208956</v>
      </c>
      <c r="GA25" s="46">
        <v>47</v>
      </c>
      <c r="GB25" s="46">
        <v>199</v>
      </c>
      <c r="GC25" s="46">
        <v>77046</v>
      </c>
      <c r="GD25" s="46">
        <v>454260</v>
      </c>
      <c r="GE25" s="46">
        <v>15</v>
      </c>
      <c r="GF25" s="46">
        <v>17</v>
      </c>
      <c r="GG25" s="46">
        <v>22056</v>
      </c>
      <c r="GH25" s="46">
        <v>125912</v>
      </c>
      <c r="GI25" s="46">
        <v>2</v>
      </c>
      <c r="GJ25" s="46">
        <v>3</v>
      </c>
      <c r="GK25" s="46">
        <v>2673</v>
      </c>
      <c r="GL25" s="46">
        <v>18965</v>
      </c>
      <c r="GM25" s="46">
        <v>4</v>
      </c>
      <c r="GN25" s="46">
        <v>5</v>
      </c>
      <c r="GO25" s="46">
        <v>9942</v>
      </c>
      <c r="GP25" s="46">
        <v>68744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1</v>
      </c>
      <c r="GX25" s="46">
        <v>3874</v>
      </c>
      <c r="GY25" s="46">
        <v>26548</v>
      </c>
      <c r="GZ25" s="46">
        <v>4</v>
      </c>
      <c r="HA25" s="46">
        <v>9</v>
      </c>
      <c r="HB25" s="46">
        <v>89332</v>
      </c>
      <c r="HC25" s="46">
        <v>849772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473395</v>
      </c>
      <c r="HJ25" s="46">
        <v>111583</v>
      </c>
      <c r="HK25" s="46">
        <v>366602</v>
      </c>
      <c r="HL25" s="46">
        <v>60312</v>
      </c>
      <c r="HM25" s="46">
        <v>25219</v>
      </c>
      <c r="HN25" s="46">
        <v>158362</v>
      </c>
      <c r="HO25" s="46">
        <v>8444</v>
      </c>
      <c r="HP25" s="46">
        <v>3591</v>
      </c>
      <c r="HQ25" s="46">
        <v>56980</v>
      </c>
      <c r="HR25" s="46">
        <v>11733</v>
      </c>
      <c r="HS25" s="46">
        <v>5543</v>
      </c>
      <c r="HT25" s="46">
        <v>9046</v>
      </c>
      <c r="HU25" s="52">
        <v>0</v>
      </c>
      <c r="HV25" s="52">
        <v>0</v>
      </c>
      <c r="HW25" s="52">
        <v>0</v>
      </c>
      <c r="HX25" s="57" t="s">
        <v>183</v>
      </c>
      <c r="HY25" s="45">
        <v>15491</v>
      </c>
      <c r="HZ25" s="46">
        <v>297</v>
      </c>
      <c r="IA25" s="46">
        <v>595</v>
      </c>
      <c r="IB25" s="59">
        <v>0</v>
      </c>
      <c r="IC25" s="52">
        <v>0</v>
      </c>
      <c r="ID25" s="52">
        <v>0</v>
      </c>
      <c r="IE25" s="46">
        <v>13058</v>
      </c>
      <c r="IF25" s="46">
        <v>1378</v>
      </c>
      <c r="IG25" s="46">
        <v>1967</v>
      </c>
      <c r="IH25" s="46">
        <v>63209</v>
      </c>
      <c r="II25" s="46">
        <v>3979</v>
      </c>
      <c r="IJ25" s="46">
        <v>6827</v>
      </c>
      <c r="IK25" s="46">
        <v>13774</v>
      </c>
      <c r="IL25" s="46">
        <v>7012</v>
      </c>
      <c r="IM25" s="46">
        <v>25538</v>
      </c>
      <c r="IN25" s="46">
        <v>287374</v>
      </c>
      <c r="IO25" s="46">
        <v>64564</v>
      </c>
      <c r="IP25" s="46">
        <v>107287</v>
      </c>
    </row>
    <row r="26" spans="1:250" ht="24" customHeight="1" x14ac:dyDescent="0.3">
      <c r="A26" s="44" t="s">
        <v>184</v>
      </c>
      <c r="B26" s="45">
        <v>708</v>
      </c>
      <c r="C26" s="46">
        <v>1179084</v>
      </c>
      <c r="D26" s="46">
        <v>9785390</v>
      </c>
      <c r="E26" s="58">
        <v>0</v>
      </c>
      <c r="F26" s="53">
        <v>0</v>
      </c>
      <c r="G26" s="52">
        <v>0</v>
      </c>
      <c r="H26" s="46">
        <v>3</v>
      </c>
      <c r="I26" s="46">
        <v>66077</v>
      </c>
      <c r="J26" s="46">
        <v>440864</v>
      </c>
      <c r="K26" s="46">
        <v>60</v>
      </c>
      <c r="L26" s="46">
        <v>196056</v>
      </c>
      <c r="M26" s="46">
        <v>1493474</v>
      </c>
      <c r="N26" s="44" t="s">
        <v>184</v>
      </c>
      <c r="O26" s="45">
        <v>4</v>
      </c>
      <c r="P26" s="46">
        <v>13620</v>
      </c>
      <c r="Q26" s="46">
        <v>80550</v>
      </c>
      <c r="R26" s="46">
        <v>7</v>
      </c>
      <c r="S26" s="46">
        <v>7021</v>
      </c>
      <c r="T26" s="46">
        <v>43788</v>
      </c>
      <c r="U26" s="46">
        <v>5</v>
      </c>
      <c r="V26" s="46">
        <v>15365</v>
      </c>
      <c r="W26" s="46">
        <v>106777</v>
      </c>
      <c r="X26" s="46">
        <v>104</v>
      </c>
      <c r="Y26" s="46">
        <v>393743</v>
      </c>
      <c r="Z26" s="46">
        <v>3884155</v>
      </c>
      <c r="AA26" s="44" t="s">
        <v>184</v>
      </c>
      <c r="AB26" s="45">
        <v>2</v>
      </c>
      <c r="AC26" s="46">
        <v>10945</v>
      </c>
      <c r="AD26" s="46">
        <v>80432</v>
      </c>
      <c r="AE26" s="46">
        <v>458</v>
      </c>
      <c r="AF26" s="46">
        <v>2248</v>
      </c>
      <c r="AG26" s="46">
        <v>317613</v>
      </c>
      <c r="AH26" s="46">
        <v>2690636</v>
      </c>
      <c r="AI26" s="46">
        <v>7</v>
      </c>
      <c r="AJ26" s="46">
        <v>7</v>
      </c>
      <c r="AK26" s="46">
        <v>1847</v>
      </c>
      <c r="AL26" s="46">
        <v>11803</v>
      </c>
      <c r="AM26" s="46">
        <v>1</v>
      </c>
      <c r="AN26" s="46">
        <v>408</v>
      </c>
      <c r="AO26" s="46">
        <v>2372</v>
      </c>
      <c r="AP26" s="47" t="s">
        <v>184</v>
      </c>
      <c r="AQ26" s="46">
        <v>57</v>
      </c>
      <c r="AR26" s="46">
        <v>156389</v>
      </c>
      <c r="AS26" s="46">
        <v>950539</v>
      </c>
      <c r="AT26" s="46">
        <v>54</v>
      </c>
      <c r="AU26" s="46">
        <v>156221</v>
      </c>
      <c r="AV26" s="46">
        <v>949508</v>
      </c>
      <c r="AW26" s="46">
        <v>107</v>
      </c>
      <c r="AX26" s="46">
        <v>126</v>
      </c>
      <c r="AY26" s="46">
        <v>54474</v>
      </c>
      <c r="AZ26" s="46">
        <v>51</v>
      </c>
      <c r="BA26" s="46">
        <v>65</v>
      </c>
      <c r="BB26" s="46">
        <v>9572</v>
      </c>
      <c r="BC26" s="46">
        <v>56</v>
      </c>
      <c r="BD26" s="46">
        <v>61</v>
      </c>
      <c r="BE26" s="46">
        <v>44902</v>
      </c>
      <c r="BF26" s="44" t="s">
        <v>184</v>
      </c>
      <c r="BG26" s="45">
        <v>564</v>
      </c>
      <c r="BH26" s="46">
        <v>726886</v>
      </c>
      <c r="BI26" s="46">
        <v>5269792</v>
      </c>
      <c r="BJ26" s="53">
        <v>0</v>
      </c>
      <c r="BK26" s="53">
        <v>0</v>
      </c>
      <c r="BL26" s="53">
        <v>0</v>
      </c>
      <c r="BM26" s="46">
        <v>4</v>
      </c>
      <c r="BN26" s="46">
        <v>90163</v>
      </c>
      <c r="BO26" s="46">
        <v>844167</v>
      </c>
      <c r="BP26" s="46">
        <v>45</v>
      </c>
      <c r="BQ26" s="46">
        <v>100531</v>
      </c>
      <c r="BR26" s="46">
        <v>573930</v>
      </c>
      <c r="BS26" s="48" t="s">
        <v>184</v>
      </c>
      <c r="BT26" s="45">
        <v>8</v>
      </c>
      <c r="BU26" s="46">
        <v>20292</v>
      </c>
      <c r="BV26" s="46">
        <v>115672</v>
      </c>
      <c r="BW26" s="46">
        <v>5</v>
      </c>
      <c r="BX26" s="46">
        <v>3232</v>
      </c>
      <c r="BY26" s="46">
        <v>18369</v>
      </c>
      <c r="BZ26" s="46">
        <v>1</v>
      </c>
      <c r="CA26" s="46">
        <v>7907</v>
      </c>
      <c r="CB26" s="46">
        <v>44717</v>
      </c>
      <c r="CC26" s="46">
        <v>53</v>
      </c>
      <c r="CD26" s="46">
        <v>88556</v>
      </c>
      <c r="CE26" s="46">
        <v>747936</v>
      </c>
      <c r="CF26" s="46">
        <v>1</v>
      </c>
      <c r="CG26" s="46">
        <v>762</v>
      </c>
      <c r="CH26" s="46">
        <v>4524</v>
      </c>
      <c r="CI26" s="49" t="s">
        <v>184</v>
      </c>
      <c r="CJ26" s="50">
        <v>385</v>
      </c>
      <c r="CK26" s="50">
        <v>2425</v>
      </c>
      <c r="CL26" s="46">
        <v>313052</v>
      </c>
      <c r="CM26" s="46">
        <v>2365680</v>
      </c>
      <c r="CN26" s="46">
        <v>12</v>
      </c>
      <c r="CO26" s="46">
        <v>12</v>
      </c>
      <c r="CP26" s="46">
        <v>3298</v>
      </c>
      <c r="CQ26" s="46">
        <v>19480</v>
      </c>
      <c r="CR26" s="55">
        <v>0</v>
      </c>
      <c r="CS26" s="52">
        <v>0</v>
      </c>
      <c r="CT26" s="52">
        <v>0</v>
      </c>
      <c r="CU26" s="46">
        <v>50</v>
      </c>
      <c r="CV26" s="46">
        <v>99093</v>
      </c>
      <c r="CW26" s="46">
        <v>535317</v>
      </c>
      <c r="CX26" s="46">
        <v>49</v>
      </c>
      <c r="CY26" s="46">
        <v>98713</v>
      </c>
      <c r="CZ26" s="46">
        <v>533192</v>
      </c>
      <c r="DA26" s="49" t="s">
        <v>184</v>
      </c>
      <c r="DB26" s="46">
        <v>564</v>
      </c>
      <c r="DC26" s="46">
        <v>970</v>
      </c>
      <c r="DD26" s="46">
        <v>726886</v>
      </c>
      <c r="DE26" s="46">
        <v>5269792</v>
      </c>
      <c r="DF26" s="46">
        <v>3</v>
      </c>
      <c r="DG26" s="46">
        <v>3</v>
      </c>
      <c r="DH26" s="46">
        <v>261</v>
      </c>
      <c r="DI26" s="46">
        <v>551</v>
      </c>
      <c r="DJ26" s="46">
        <v>1</v>
      </c>
      <c r="DK26" s="46">
        <v>1</v>
      </c>
      <c r="DL26" s="46">
        <v>154</v>
      </c>
      <c r="DM26" s="46">
        <v>458</v>
      </c>
      <c r="DN26" s="46">
        <v>136</v>
      </c>
      <c r="DO26" s="46">
        <v>210</v>
      </c>
      <c r="DP26" s="46">
        <v>214316</v>
      </c>
      <c r="DQ26" s="46">
        <v>1192423</v>
      </c>
      <c r="DR26" s="54" t="s">
        <v>184</v>
      </c>
      <c r="DS26" s="45">
        <v>419</v>
      </c>
      <c r="DT26" s="46">
        <v>750</v>
      </c>
      <c r="DU26" s="46">
        <v>510744</v>
      </c>
      <c r="DV26" s="46">
        <v>4068122</v>
      </c>
      <c r="DW26" s="46">
        <v>5</v>
      </c>
      <c r="DX26" s="46">
        <v>6</v>
      </c>
      <c r="DY26" s="46">
        <v>1411</v>
      </c>
      <c r="DZ26" s="46">
        <v>8238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564</v>
      </c>
      <c r="EK26" s="46">
        <v>970</v>
      </c>
      <c r="EL26" s="46">
        <v>726886</v>
      </c>
      <c r="EM26" s="46">
        <v>77</v>
      </c>
      <c r="EN26" s="46">
        <v>126</v>
      </c>
      <c r="EO26" s="46">
        <v>84694</v>
      </c>
      <c r="EP26" s="46">
        <v>394</v>
      </c>
      <c r="EQ26" s="46">
        <v>604</v>
      </c>
      <c r="ER26" s="46">
        <v>195304</v>
      </c>
      <c r="ES26" s="46">
        <v>73</v>
      </c>
      <c r="ET26" s="46">
        <v>90</v>
      </c>
      <c r="EU26" s="46">
        <v>135363</v>
      </c>
      <c r="EV26" s="46">
        <v>11</v>
      </c>
      <c r="EW26" s="46">
        <v>14</v>
      </c>
      <c r="EX26" s="46">
        <v>98668</v>
      </c>
      <c r="EY26" s="46">
        <v>7</v>
      </c>
      <c r="EZ26" s="46">
        <v>14</v>
      </c>
      <c r="FA26" s="46">
        <v>117544</v>
      </c>
      <c r="FB26" s="46">
        <v>2</v>
      </c>
      <c r="FC26" s="46">
        <v>122</v>
      </c>
      <c r="FD26" s="46">
        <v>95313</v>
      </c>
      <c r="FE26" s="48" t="s">
        <v>184</v>
      </c>
      <c r="FF26" s="45">
        <v>564</v>
      </c>
      <c r="FG26" s="46">
        <v>970</v>
      </c>
      <c r="FH26" s="46">
        <v>726886</v>
      </c>
      <c r="FI26" s="46">
        <v>5269792</v>
      </c>
      <c r="FJ26" s="55">
        <v>0</v>
      </c>
      <c r="FK26" s="55">
        <v>0</v>
      </c>
      <c r="FL26" s="53">
        <v>0</v>
      </c>
      <c r="FM26" s="53">
        <v>0</v>
      </c>
      <c r="FN26" s="46">
        <v>111</v>
      </c>
      <c r="FO26" s="46">
        <v>163</v>
      </c>
      <c r="FP26" s="46">
        <v>122561</v>
      </c>
      <c r="FQ26" s="46">
        <v>688256</v>
      </c>
      <c r="FR26" s="46">
        <v>56</v>
      </c>
      <c r="FS26" s="46">
        <v>77</v>
      </c>
      <c r="FT26" s="46">
        <v>78454</v>
      </c>
      <c r="FU26" s="46">
        <v>433915</v>
      </c>
      <c r="FV26" s="46">
        <v>166</v>
      </c>
      <c r="FW26" s="46">
        <v>211</v>
      </c>
      <c r="FX26" s="46">
        <v>62025</v>
      </c>
      <c r="FY26" s="49" t="s">
        <v>184</v>
      </c>
      <c r="FZ26" s="45">
        <v>365442</v>
      </c>
      <c r="GA26" s="46">
        <v>160</v>
      </c>
      <c r="GB26" s="46">
        <v>404</v>
      </c>
      <c r="GC26" s="46">
        <v>106948</v>
      </c>
      <c r="GD26" s="46">
        <v>636939</v>
      </c>
      <c r="GE26" s="46">
        <v>44</v>
      </c>
      <c r="GF26" s="46">
        <v>48</v>
      </c>
      <c r="GG26" s="46">
        <v>38263</v>
      </c>
      <c r="GH26" s="46">
        <v>228341</v>
      </c>
      <c r="GI26" s="46">
        <v>4</v>
      </c>
      <c r="GJ26" s="46">
        <v>4</v>
      </c>
      <c r="GK26" s="46">
        <v>11696</v>
      </c>
      <c r="GL26" s="46">
        <v>79089</v>
      </c>
      <c r="GM26" s="46">
        <v>4</v>
      </c>
      <c r="GN26" s="46">
        <v>7</v>
      </c>
      <c r="GO26" s="46">
        <v>12053</v>
      </c>
      <c r="GP26" s="46">
        <v>82461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46">
        <v>9</v>
      </c>
      <c r="GW26" s="46">
        <v>12</v>
      </c>
      <c r="GX26" s="46">
        <v>70286</v>
      </c>
      <c r="GY26" s="46">
        <v>627041</v>
      </c>
      <c r="GZ26" s="46">
        <v>9</v>
      </c>
      <c r="HA26" s="46">
        <v>16</v>
      </c>
      <c r="HB26" s="46">
        <v>145926</v>
      </c>
      <c r="HC26" s="46">
        <v>1348942</v>
      </c>
      <c r="HD26" s="46">
        <v>1</v>
      </c>
      <c r="HE26" s="46">
        <v>28</v>
      </c>
      <c r="HF26" s="46">
        <v>78674</v>
      </c>
      <c r="HG26" s="46">
        <v>779366</v>
      </c>
      <c r="HH26" s="56" t="s">
        <v>184</v>
      </c>
      <c r="HI26" s="46">
        <v>1703763</v>
      </c>
      <c r="HJ26" s="46">
        <v>260350</v>
      </c>
      <c r="HK26" s="46">
        <v>726886</v>
      </c>
      <c r="HL26" s="46">
        <v>121215</v>
      </c>
      <c r="HM26" s="46">
        <v>55540</v>
      </c>
      <c r="HN26" s="46">
        <v>293053</v>
      </c>
      <c r="HO26" s="46">
        <v>22596</v>
      </c>
      <c r="HP26" s="46">
        <v>8423</v>
      </c>
      <c r="HQ26" s="46">
        <v>135338</v>
      </c>
      <c r="HR26" s="46">
        <v>158335</v>
      </c>
      <c r="HS26" s="46">
        <v>46942</v>
      </c>
      <c r="HT26" s="46">
        <v>78682</v>
      </c>
      <c r="HU26" s="46">
        <v>27863</v>
      </c>
      <c r="HV26" s="46">
        <v>1896</v>
      </c>
      <c r="HW26" s="46">
        <v>2905</v>
      </c>
      <c r="HX26" s="57" t="s">
        <v>184</v>
      </c>
      <c r="HY26" s="45">
        <v>109042</v>
      </c>
      <c r="HZ26" s="46">
        <v>3090</v>
      </c>
      <c r="IA26" s="46">
        <v>3090</v>
      </c>
      <c r="IB26" s="59">
        <v>0</v>
      </c>
      <c r="IC26" s="52">
        <v>0</v>
      </c>
      <c r="ID26" s="52">
        <v>0</v>
      </c>
      <c r="IE26" s="46">
        <v>21510</v>
      </c>
      <c r="IF26" s="46">
        <v>1383</v>
      </c>
      <c r="IG26" s="46">
        <v>2481</v>
      </c>
      <c r="IH26" s="46">
        <v>36288</v>
      </c>
      <c r="II26" s="46">
        <v>3537</v>
      </c>
      <c r="IJ26" s="46">
        <v>15942</v>
      </c>
      <c r="IK26" s="46">
        <v>28471</v>
      </c>
      <c r="IL26" s="46">
        <v>14209</v>
      </c>
      <c r="IM26" s="46">
        <v>57874</v>
      </c>
      <c r="IN26" s="46">
        <v>1178443</v>
      </c>
      <c r="IO26" s="46">
        <v>125330</v>
      </c>
      <c r="IP26" s="46">
        <v>137521</v>
      </c>
    </row>
    <row r="27" spans="1:250" ht="24" customHeight="1" x14ac:dyDescent="0.3">
      <c r="A27" s="44" t="s">
        <v>185</v>
      </c>
      <c r="B27" s="45">
        <v>255</v>
      </c>
      <c r="C27" s="46">
        <v>459465</v>
      </c>
      <c r="D27" s="46">
        <v>4202409</v>
      </c>
      <c r="E27" s="58">
        <v>0</v>
      </c>
      <c r="F27" s="53">
        <v>0</v>
      </c>
      <c r="G27" s="52">
        <v>0</v>
      </c>
      <c r="H27" s="46">
        <v>1</v>
      </c>
      <c r="I27" s="46">
        <v>561</v>
      </c>
      <c r="J27" s="46">
        <v>3462</v>
      </c>
      <c r="K27" s="46">
        <v>19</v>
      </c>
      <c r="L27" s="46">
        <v>78054</v>
      </c>
      <c r="M27" s="46">
        <v>696695</v>
      </c>
      <c r="N27" s="44" t="s">
        <v>185</v>
      </c>
      <c r="O27" s="45">
        <v>1</v>
      </c>
      <c r="P27" s="46">
        <v>487</v>
      </c>
      <c r="Q27" s="46">
        <v>2832</v>
      </c>
      <c r="R27" s="46">
        <v>3</v>
      </c>
      <c r="S27" s="46">
        <v>1010</v>
      </c>
      <c r="T27" s="46">
        <v>6231</v>
      </c>
      <c r="U27" s="58">
        <v>0</v>
      </c>
      <c r="V27" s="52">
        <v>0</v>
      </c>
      <c r="W27" s="52">
        <v>0</v>
      </c>
      <c r="X27" s="46">
        <v>29</v>
      </c>
      <c r="Y27" s="46">
        <v>230002</v>
      </c>
      <c r="Z27" s="46">
        <v>2362630</v>
      </c>
      <c r="AA27" s="44" t="s">
        <v>185</v>
      </c>
      <c r="AB27" s="60">
        <v>0</v>
      </c>
      <c r="AC27" s="53">
        <v>0</v>
      </c>
      <c r="AD27" s="53">
        <v>0</v>
      </c>
      <c r="AE27" s="46">
        <v>180</v>
      </c>
      <c r="AF27" s="46">
        <v>614</v>
      </c>
      <c r="AG27" s="46">
        <v>92165</v>
      </c>
      <c r="AH27" s="46">
        <v>780981</v>
      </c>
      <c r="AI27" s="46">
        <v>1</v>
      </c>
      <c r="AJ27" s="46">
        <v>1</v>
      </c>
      <c r="AK27" s="46">
        <v>227</v>
      </c>
      <c r="AL27" s="46">
        <v>1400</v>
      </c>
      <c r="AM27" s="58">
        <v>0</v>
      </c>
      <c r="AN27" s="53">
        <v>0</v>
      </c>
      <c r="AO27" s="53">
        <v>0</v>
      </c>
      <c r="AP27" s="47" t="s">
        <v>185</v>
      </c>
      <c r="AQ27" s="46">
        <v>21</v>
      </c>
      <c r="AR27" s="46">
        <v>56959</v>
      </c>
      <c r="AS27" s="46">
        <v>348178</v>
      </c>
      <c r="AT27" s="46">
        <v>19</v>
      </c>
      <c r="AU27" s="46">
        <v>56835</v>
      </c>
      <c r="AV27" s="46">
        <v>347418</v>
      </c>
      <c r="AW27" s="46">
        <v>30</v>
      </c>
      <c r="AX27" s="46">
        <v>40</v>
      </c>
      <c r="AY27" s="46">
        <v>23163</v>
      </c>
      <c r="AZ27" s="46">
        <v>11</v>
      </c>
      <c r="BA27" s="46">
        <v>20</v>
      </c>
      <c r="BB27" s="46">
        <v>2296</v>
      </c>
      <c r="BC27" s="46">
        <v>19</v>
      </c>
      <c r="BD27" s="46">
        <v>20</v>
      </c>
      <c r="BE27" s="46">
        <v>20867</v>
      </c>
      <c r="BF27" s="44" t="s">
        <v>185</v>
      </c>
      <c r="BG27" s="45">
        <v>171</v>
      </c>
      <c r="BH27" s="46">
        <v>267166</v>
      </c>
      <c r="BI27" s="46">
        <v>2002194</v>
      </c>
      <c r="BJ27" s="53">
        <v>0</v>
      </c>
      <c r="BK27" s="53">
        <v>0</v>
      </c>
      <c r="BL27" s="53">
        <v>0</v>
      </c>
      <c r="BM27" s="46">
        <v>4</v>
      </c>
      <c r="BN27" s="46">
        <v>90163</v>
      </c>
      <c r="BO27" s="46">
        <v>844167</v>
      </c>
      <c r="BP27" s="46">
        <v>9</v>
      </c>
      <c r="BQ27" s="46">
        <v>26748</v>
      </c>
      <c r="BR27" s="46">
        <v>150037</v>
      </c>
      <c r="BS27" s="48" t="s">
        <v>185</v>
      </c>
      <c r="BT27" s="45">
        <v>4</v>
      </c>
      <c r="BU27" s="46">
        <v>16483</v>
      </c>
      <c r="BV27" s="46">
        <v>93222</v>
      </c>
      <c r="BW27" s="46">
        <v>1</v>
      </c>
      <c r="BX27" s="46">
        <v>1346</v>
      </c>
      <c r="BY27" s="46">
        <v>7918</v>
      </c>
      <c r="BZ27" s="53">
        <v>0</v>
      </c>
      <c r="CA27" s="53">
        <v>0</v>
      </c>
      <c r="CB27" s="53">
        <v>0</v>
      </c>
      <c r="CC27" s="46">
        <v>18</v>
      </c>
      <c r="CD27" s="46">
        <v>26835</v>
      </c>
      <c r="CE27" s="46">
        <v>230706</v>
      </c>
      <c r="CF27" s="53">
        <v>0</v>
      </c>
      <c r="CG27" s="53">
        <v>0</v>
      </c>
      <c r="CH27" s="53">
        <v>0</v>
      </c>
      <c r="CI27" s="49" t="s">
        <v>185</v>
      </c>
      <c r="CJ27" s="50">
        <v>114</v>
      </c>
      <c r="CK27" s="50">
        <v>514</v>
      </c>
      <c r="CL27" s="46">
        <v>66064</v>
      </c>
      <c r="CM27" s="46">
        <v>461741</v>
      </c>
      <c r="CN27" s="46">
        <v>6</v>
      </c>
      <c r="CO27" s="46">
        <v>6</v>
      </c>
      <c r="CP27" s="46">
        <v>1998</v>
      </c>
      <c r="CQ27" s="46">
        <v>11665</v>
      </c>
      <c r="CR27" s="55">
        <v>0</v>
      </c>
      <c r="CS27" s="52">
        <v>0</v>
      </c>
      <c r="CT27" s="52">
        <v>0</v>
      </c>
      <c r="CU27" s="46">
        <v>15</v>
      </c>
      <c r="CV27" s="46">
        <v>37529</v>
      </c>
      <c r="CW27" s="46">
        <v>202738</v>
      </c>
      <c r="CX27" s="46">
        <v>15</v>
      </c>
      <c r="CY27" s="46">
        <v>37529</v>
      </c>
      <c r="CZ27" s="46">
        <v>202738</v>
      </c>
      <c r="DA27" s="49" t="s">
        <v>185</v>
      </c>
      <c r="DB27" s="46">
        <v>171</v>
      </c>
      <c r="DC27" s="46">
        <v>287</v>
      </c>
      <c r="DD27" s="46">
        <v>267166</v>
      </c>
      <c r="DE27" s="46">
        <v>2002194</v>
      </c>
      <c r="DF27" s="46">
        <v>2</v>
      </c>
      <c r="DG27" s="46">
        <v>2</v>
      </c>
      <c r="DH27" s="46">
        <v>200</v>
      </c>
      <c r="DI27" s="46">
        <v>491</v>
      </c>
      <c r="DJ27" s="51">
        <v>0</v>
      </c>
      <c r="DK27" s="51">
        <v>0</v>
      </c>
      <c r="DL27" s="52">
        <v>0</v>
      </c>
      <c r="DM27" s="53">
        <v>0</v>
      </c>
      <c r="DN27" s="46">
        <v>40</v>
      </c>
      <c r="DO27" s="46">
        <v>68</v>
      </c>
      <c r="DP27" s="46">
        <v>79966</v>
      </c>
      <c r="DQ27" s="46">
        <v>441780</v>
      </c>
      <c r="DR27" s="54" t="s">
        <v>185</v>
      </c>
      <c r="DS27" s="45">
        <v>129</v>
      </c>
      <c r="DT27" s="46">
        <v>217</v>
      </c>
      <c r="DU27" s="46">
        <v>187000</v>
      </c>
      <c r="DV27" s="46">
        <v>1559923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171</v>
      </c>
      <c r="EK27" s="46">
        <v>287</v>
      </c>
      <c r="EL27" s="46">
        <v>267166</v>
      </c>
      <c r="EM27" s="46">
        <v>24</v>
      </c>
      <c r="EN27" s="46">
        <v>43</v>
      </c>
      <c r="EO27" s="46">
        <v>37115</v>
      </c>
      <c r="EP27" s="46">
        <v>122</v>
      </c>
      <c r="EQ27" s="46">
        <v>185</v>
      </c>
      <c r="ER27" s="46">
        <v>67936</v>
      </c>
      <c r="ES27" s="46">
        <v>20</v>
      </c>
      <c r="ET27" s="46">
        <v>23</v>
      </c>
      <c r="EU27" s="46">
        <v>40805</v>
      </c>
      <c r="EV27" s="46">
        <v>2</v>
      </c>
      <c r="EW27" s="46">
        <v>4</v>
      </c>
      <c r="EX27" s="46">
        <v>21096</v>
      </c>
      <c r="EY27" s="46">
        <v>2</v>
      </c>
      <c r="EZ27" s="46">
        <v>4</v>
      </c>
      <c r="FA27" s="46">
        <v>21540</v>
      </c>
      <c r="FB27" s="46">
        <v>1</v>
      </c>
      <c r="FC27" s="46">
        <v>28</v>
      </c>
      <c r="FD27" s="46">
        <v>78674</v>
      </c>
      <c r="FE27" s="48" t="s">
        <v>185</v>
      </c>
      <c r="FF27" s="45">
        <v>171</v>
      </c>
      <c r="FG27" s="46">
        <v>287</v>
      </c>
      <c r="FH27" s="46">
        <v>267166</v>
      </c>
      <c r="FI27" s="46">
        <v>2002194</v>
      </c>
      <c r="FJ27" s="55">
        <v>0</v>
      </c>
      <c r="FK27" s="55">
        <v>0</v>
      </c>
      <c r="FL27" s="53">
        <v>0</v>
      </c>
      <c r="FM27" s="53">
        <v>0</v>
      </c>
      <c r="FN27" s="46">
        <v>30</v>
      </c>
      <c r="FO27" s="46">
        <v>51</v>
      </c>
      <c r="FP27" s="46">
        <v>45343</v>
      </c>
      <c r="FQ27" s="46">
        <v>246687</v>
      </c>
      <c r="FR27" s="46">
        <v>17</v>
      </c>
      <c r="FS27" s="46">
        <v>20</v>
      </c>
      <c r="FT27" s="46">
        <v>13122</v>
      </c>
      <c r="FU27" s="46">
        <v>76182</v>
      </c>
      <c r="FV27" s="46">
        <v>62</v>
      </c>
      <c r="FW27" s="46">
        <v>67</v>
      </c>
      <c r="FX27" s="46">
        <v>35065</v>
      </c>
      <c r="FY27" s="49" t="s">
        <v>185</v>
      </c>
      <c r="FZ27" s="45">
        <v>200129</v>
      </c>
      <c r="GA27" s="46">
        <v>43</v>
      </c>
      <c r="GB27" s="46">
        <v>99</v>
      </c>
      <c r="GC27" s="46">
        <v>33886</v>
      </c>
      <c r="GD27" s="46">
        <v>194248</v>
      </c>
      <c r="GE27" s="46">
        <v>11</v>
      </c>
      <c r="GF27" s="46">
        <v>11</v>
      </c>
      <c r="GG27" s="46">
        <v>12351</v>
      </c>
      <c r="GH27" s="46">
        <v>73351</v>
      </c>
      <c r="GI27" s="46">
        <v>1</v>
      </c>
      <c r="GJ27" s="46">
        <v>1</v>
      </c>
      <c r="GK27" s="46">
        <v>1451</v>
      </c>
      <c r="GL27" s="46">
        <v>9842</v>
      </c>
      <c r="GM27" s="46">
        <v>2</v>
      </c>
      <c r="GN27" s="46">
        <v>2</v>
      </c>
      <c r="GO27" s="46">
        <v>4638</v>
      </c>
      <c r="GP27" s="46">
        <v>31725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2</v>
      </c>
      <c r="GW27" s="46">
        <v>4</v>
      </c>
      <c r="GX27" s="46">
        <v>21096</v>
      </c>
      <c r="GY27" s="46">
        <v>190600</v>
      </c>
      <c r="GZ27" s="46">
        <v>2</v>
      </c>
      <c r="HA27" s="46">
        <v>4</v>
      </c>
      <c r="HB27" s="46">
        <v>21540</v>
      </c>
      <c r="HC27" s="46">
        <v>200064</v>
      </c>
      <c r="HD27" s="46">
        <v>1</v>
      </c>
      <c r="HE27" s="46">
        <v>28</v>
      </c>
      <c r="HF27" s="46">
        <v>78674</v>
      </c>
      <c r="HG27" s="46">
        <v>779366</v>
      </c>
      <c r="HH27" s="56" t="s">
        <v>185</v>
      </c>
      <c r="HI27" s="46">
        <v>931444</v>
      </c>
      <c r="HJ27" s="46">
        <v>87325</v>
      </c>
      <c r="HK27" s="46">
        <v>267166</v>
      </c>
      <c r="HL27" s="46">
        <v>30512</v>
      </c>
      <c r="HM27" s="46">
        <v>13664</v>
      </c>
      <c r="HN27" s="46">
        <v>66169</v>
      </c>
      <c r="HO27" s="46">
        <v>14199</v>
      </c>
      <c r="HP27" s="46">
        <v>4562</v>
      </c>
      <c r="HQ27" s="46">
        <v>78932</v>
      </c>
      <c r="HR27" s="46">
        <v>63495</v>
      </c>
      <c r="HS27" s="46">
        <v>15842</v>
      </c>
      <c r="HT27" s="46">
        <v>31334</v>
      </c>
      <c r="HU27" s="52">
        <v>0</v>
      </c>
      <c r="HV27" s="52">
        <v>0</v>
      </c>
      <c r="HW27" s="52">
        <v>0</v>
      </c>
      <c r="HX27" s="57" t="s">
        <v>185</v>
      </c>
      <c r="HY27" s="45">
        <v>70903</v>
      </c>
      <c r="HZ27" s="46">
        <v>1179</v>
      </c>
      <c r="IA27" s="46">
        <v>1179</v>
      </c>
      <c r="IB27" s="59">
        <v>0</v>
      </c>
      <c r="IC27" s="52">
        <v>0</v>
      </c>
      <c r="ID27" s="52">
        <v>0</v>
      </c>
      <c r="IE27" s="46">
        <v>8639</v>
      </c>
      <c r="IF27" s="46">
        <v>250</v>
      </c>
      <c r="IG27" s="46">
        <v>564</v>
      </c>
      <c r="IH27" s="46">
        <v>28451</v>
      </c>
      <c r="II27" s="46">
        <v>3037</v>
      </c>
      <c r="IJ27" s="46">
        <v>14949</v>
      </c>
      <c r="IK27" s="46">
        <v>11569</v>
      </c>
      <c r="IL27" s="46">
        <v>6214</v>
      </c>
      <c r="IM27" s="46">
        <v>27350</v>
      </c>
      <c r="IN27" s="46">
        <v>703676</v>
      </c>
      <c r="IO27" s="46">
        <v>42577</v>
      </c>
      <c r="IP27" s="46">
        <v>46689</v>
      </c>
    </row>
    <row r="28" spans="1:250" ht="24" customHeight="1" x14ac:dyDescent="0.3">
      <c r="A28" s="44" t="s">
        <v>186</v>
      </c>
      <c r="B28" s="45">
        <v>227</v>
      </c>
      <c r="C28" s="46">
        <v>368770</v>
      </c>
      <c r="D28" s="46">
        <v>2972303</v>
      </c>
      <c r="E28" s="58">
        <v>0</v>
      </c>
      <c r="F28" s="53">
        <v>0</v>
      </c>
      <c r="G28" s="52">
        <v>0</v>
      </c>
      <c r="H28" s="46">
        <v>1</v>
      </c>
      <c r="I28" s="46">
        <v>58527</v>
      </c>
      <c r="J28" s="46">
        <v>368044</v>
      </c>
      <c r="K28" s="46">
        <v>17</v>
      </c>
      <c r="L28" s="46">
        <v>35618</v>
      </c>
      <c r="M28" s="46">
        <v>227068</v>
      </c>
      <c r="N28" s="44" t="s">
        <v>186</v>
      </c>
      <c r="O28" s="45">
        <v>1</v>
      </c>
      <c r="P28" s="46">
        <v>999</v>
      </c>
      <c r="Q28" s="46">
        <v>6164</v>
      </c>
      <c r="R28" s="46">
        <v>1</v>
      </c>
      <c r="S28" s="46">
        <v>3098</v>
      </c>
      <c r="T28" s="46">
        <v>19586</v>
      </c>
      <c r="U28" s="46">
        <v>1</v>
      </c>
      <c r="V28" s="46">
        <v>238</v>
      </c>
      <c r="W28" s="46">
        <v>1467</v>
      </c>
      <c r="X28" s="46">
        <v>47</v>
      </c>
      <c r="Y28" s="46">
        <v>89095</v>
      </c>
      <c r="Z28" s="46">
        <v>816817</v>
      </c>
      <c r="AA28" s="44" t="s">
        <v>186</v>
      </c>
      <c r="AB28" s="45">
        <v>1</v>
      </c>
      <c r="AC28" s="46">
        <v>310</v>
      </c>
      <c r="AD28" s="46">
        <v>1948</v>
      </c>
      <c r="AE28" s="46">
        <v>134</v>
      </c>
      <c r="AF28" s="46">
        <v>1039</v>
      </c>
      <c r="AG28" s="46">
        <v>147678</v>
      </c>
      <c r="AH28" s="46">
        <v>1334756</v>
      </c>
      <c r="AI28" s="46">
        <v>3</v>
      </c>
      <c r="AJ28" s="46">
        <v>3</v>
      </c>
      <c r="AK28" s="46">
        <v>703</v>
      </c>
      <c r="AL28" s="46">
        <v>4482</v>
      </c>
      <c r="AM28" s="58">
        <v>0</v>
      </c>
      <c r="AN28" s="53">
        <v>0</v>
      </c>
      <c r="AO28" s="53">
        <v>0</v>
      </c>
      <c r="AP28" s="47" t="s">
        <v>186</v>
      </c>
      <c r="AQ28" s="46">
        <v>21</v>
      </c>
      <c r="AR28" s="46">
        <v>32504</v>
      </c>
      <c r="AS28" s="46">
        <v>191971</v>
      </c>
      <c r="AT28" s="46">
        <v>20</v>
      </c>
      <c r="AU28" s="46">
        <v>32460</v>
      </c>
      <c r="AV28" s="46">
        <v>191700</v>
      </c>
      <c r="AW28" s="46">
        <v>31</v>
      </c>
      <c r="AX28" s="46">
        <v>32</v>
      </c>
      <c r="AY28" s="46">
        <v>19482</v>
      </c>
      <c r="AZ28" s="46">
        <v>15</v>
      </c>
      <c r="BA28" s="46">
        <v>15</v>
      </c>
      <c r="BB28" s="46">
        <v>2145</v>
      </c>
      <c r="BC28" s="46">
        <v>16</v>
      </c>
      <c r="BD28" s="46">
        <v>17</v>
      </c>
      <c r="BE28" s="46">
        <v>17337</v>
      </c>
      <c r="BF28" s="44" t="s">
        <v>186</v>
      </c>
      <c r="BG28" s="45">
        <v>190</v>
      </c>
      <c r="BH28" s="46">
        <v>259297</v>
      </c>
      <c r="BI28" s="46">
        <v>1786178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23</v>
      </c>
      <c r="BQ28" s="46">
        <v>50273</v>
      </c>
      <c r="BR28" s="46">
        <v>289267</v>
      </c>
      <c r="BS28" s="48" t="s">
        <v>186</v>
      </c>
      <c r="BT28" s="45">
        <v>2</v>
      </c>
      <c r="BU28" s="46">
        <v>1911</v>
      </c>
      <c r="BV28" s="46">
        <v>11121</v>
      </c>
      <c r="BW28" s="46">
        <v>1</v>
      </c>
      <c r="BX28" s="46">
        <v>1143</v>
      </c>
      <c r="BY28" s="46">
        <v>6400</v>
      </c>
      <c r="BZ28" s="53">
        <v>0</v>
      </c>
      <c r="CA28" s="53">
        <v>0</v>
      </c>
      <c r="CB28" s="53">
        <v>0</v>
      </c>
      <c r="CC28" s="46">
        <v>15</v>
      </c>
      <c r="CD28" s="46">
        <v>21686</v>
      </c>
      <c r="CE28" s="46">
        <v>175373</v>
      </c>
      <c r="CF28" s="53">
        <v>0</v>
      </c>
      <c r="CG28" s="53">
        <v>0</v>
      </c>
      <c r="CH28" s="53">
        <v>0</v>
      </c>
      <c r="CI28" s="49" t="s">
        <v>186</v>
      </c>
      <c r="CJ28" s="50">
        <v>126</v>
      </c>
      <c r="CK28" s="50">
        <v>997</v>
      </c>
      <c r="CL28" s="46">
        <v>133271</v>
      </c>
      <c r="CM28" s="46">
        <v>1032412</v>
      </c>
      <c r="CN28" s="46">
        <v>3</v>
      </c>
      <c r="CO28" s="46">
        <v>3</v>
      </c>
      <c r="CP28" s="46">
        <v>699</v>
      </c>
      <c r="CQ28" s="46">
        <v>4200</v>
      </c>
      <c r="CR28" s="55">
        <v>0</v>
      </c>
      <c r="CS28" s="52">
        <v>0</v>
      </c>
      <c r="CT28" s="52">
        <v>0</v>
      </c>
      <c r="CU28" s="46">
        <v>20</v>
      </c>
      <c r="CV28" s="46">
        <v>50314</v>
      </c>
      <c r="CW28" s="46">
        <v>267405</v>
      </c>
      <c r="CX28" s="46">
        <v>19</v>
      </c>
      <c r="CY28" s="46">
        <v>49934</v>
      </c>
      <c r="CZ28" s="46">
        <v>265280</v>
      </c>
      <c r="DA28" s="49" t="s">
        <v>186</v>
      </c>
      <c r="DB28" s="46">
        <v>190</v>
      </c>
      <c r="DC28" s="46">
        <v>393</v>
      </c>
      <c r="DD28" s="46">
        <v>259297</v>
      </c>
      <c r="DE28" s="46">
        <v>1786178</v>
      </c>
      <c r="DF28" s="46">
        <v>1</v>
      </c>
      <c r="DG28" s="46">
        <v>1</v>
      </c>
      <c r="DH28" s="46">
        <v>61</v>
      </c>
      <c r="DI28" s="46">
        <v>60</v>
      </c>
      <c r="DJ28" s="51">
        <v>0</v>
      </c>
      <c r="DK28" s="51">
        <v>0</v>
      </c>
      <c r="DL28" s="52">
        <v>0</v>
      </c>
      <c r="DM28" s="53">
        <v>0</v>
      </c>
      <c r="DN28" s="46">
        <v>51</v>
      </c>
      <c r="DO28" s="46">
        <v>75</v>
      </c>
      <c r="DP28" s="46">
        <v>93439</v>
      </c>
      <c r="DQ28" s="46">
        <v>514857</v>
      </c>
      <c r="DR28" s="54" t="s">
        <v>186</v>
      </c>
      <c r="DS28" s="45">
        <v>133</v>
      </c>
      <c r="DT28" s="46">
        <v>311</v>
      </c>
      <c r="DU28" s="46">
        <v>164386</v>
      </c>
      <c r="DV28" s="46">
        <v>1263023</v>
      </c>
      <c r="DW28" s="46">
        <v>5</v>
      </c>
      <c r="DX28" s="46">
        <v>6</v>
      </c>
      <c r="DY28" s="46">
        <v>1411</v>
      </c>
      <c r="DZ28" s="46">
        <v>8238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190</v>
      </c>
      <c r="EK28" s="46">
        <v>393</v>
      </c>
      <c r="EL28" s="46">
        <v>259297</v>
      </c>
      <c r="EM28" s="46">
        <v>23</v>
      </c>
      <c r="EN28" s="46">
        <v>33</v>
      </c>
      <c r="EO28" s="46">
        <v>36070</v>
      </c>
      <c r="EP28" s="46">
        <v>135</v>
      </c>
      <c r="EQ28" s="46">
        <v>226</v>
      </c>
      <c r="ER28" s="46">
        <v>75734</v>
      </c>
      <c r="ES28" s="46">
        <v>24</v>
      </c>
      <c r="ET28" s="46">
        <v>30</v>
      </c>
      <c r="EU28" s="46">
        <v>43709</v>
      </c>
      <c r="EV28" s="46">
        <v>4</v>
      </c>
      <c r="EW28" s="46">
        <v>4</v>
      </c>
      <c r="EX28" s="46">
        <v>23139</v>
      </c>
      <c r="EY28" s="46">
        <v>3</v>
      </c>
      <c r="EZ28" s="46">
        <v>6</v>
      </c>
      <c r="FA28" s="46">
        <v>64006</v>
      </c>
      <c r="FB28" s="46">
        <v>1</v>
      </c>
      <c r="FC28" s="46">
        <v>94</v>
      </c>
      <c r="FD28" s="46">
        <v>16639</v>
      </c>
      <c r="FE28" s="48" t="s">
        <v>186</v>
      </c>
      <c r="FF28" s="45">
        <v>190</v>
      </c>
      <c r="FG28" s="46">
        <v>393</v>
      </c>
      <c r="FH28" s="46">
        <v>259297</v>
      </c>
      <c r="FI28" s="46">
        <v>1786178</v>
      </c>
      <c r="FJ28" s="55">
        <v>0</v>
      </c>
      <c r="FK28" s="55">
        <v>0</v>
      </c>
      <c r="FL28" s="53">
        <v>0</v>
      </c>
      <c r="FM28" s="53">
        <v>0</v>
      </c>
      <c r="FN28" s="46">
        <v>46</v>
      </c>
      <c r="FO28" s="46">
        <v>56</v>
      </c>
      <c r="FP28" s="46">
        <v>56832</v>
      </c>
      <c r="FQ28" s="46">
        <v>324118</v>
      </c>
      <c r="FR28" s="46">
        <v>17</v>
      </c>
      <c r="FS28" s="46">
        <v>34</v>
      </c>
      <c r="FT28" s="46">
        <v>52195</v>
      </c>
      <c r="FU28" s="46">
        <v>281410</v>
      </c>
      <c r="FV28" s="46">
        <v>54</v>
      </c>
      <c r="FW28" s="46">
        <v>84</v>
      </c>
      <c r="FX28" s="46">
        <v>13088</v>
      </c>
      <c r="FY28" s="49" t="s">
        <v>186</v>
      </c>
      <c r="FZ28" s="45">
        <v>81550</v>
      </c>
      <c r="GA28" s="46">
        <v>49</v>
      </c>
      <c r="GB28" s="46">
        <v>189</v>
      </c>
      <c r="GC28" s="46">
        <v>34290</v>
      </c>
      <c r="GD28" s="46">
        <v>214827</v>
      </c>
      <c r="GE28" s="46">
        <v>17</v>
      </c>
      <c r="GF28" s="46">
        <v>20</v>
      </c>
      <c r="GG28" s="46">
        <v>15747</v>
      </c>
      <c r="GH28" s="46">
        <v>93496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46">
        <v>4</v>
      </c>
      <c r="GW28" s="46">
        <v>4</v>
      </c>
      <c r="GX28" s="46">
        <v>23139</v>
      </c>
      <c r="GY28" s="46">
        <v>199953</v>
      </c>
      <c r="GZ28" s="46">
        <v>3</v>
      </c>
      <c r="HA28" s="46">
        <v>6</v>
      </c>
      <c r="HB28" s="46">
        <v>64006</v>
      </c>
      <c r="HC28" s="46">
        <v>590824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359454</v>
      </c>
      <c r="HJ28" s="46">
        <v>114466</v>
      </c>
      <c r="HK28" s="46">
        <v>259297</v>
      </c>
      <c r="HL28" s="46">
        <v>40064</v>
      </c>
      <c r="HM28" s="46">
        <v>18896</v>
      </c>
      <c r="HN28" s="46">
        <v>95083</v>
      </c>
      <c r="HO28" s="46">
        <v>6228</v>
      </c>
      <c r="HP28" s="46">
        <v>2692</v>
      </c>
      <c r="HQ28" s="46">
        <v>48118</v>
      </c>
      <c r="HR28" s="46">
        <v>82199</v>
      </c>
      <c r="HS28" s="46">
        <v>25502</v>
      </c>
      <c r="HT28" s="46">
        <v>38087</v>
      </c>
      <c r="HU28" s="46">
        <v>20819</v>
      </c>
      <c r="HV28" s="46">
        <v>991</v>
      </c>
      <c r="HW28" s="46">
        <v>2000</v>
      </c>
      <c r="HX28" s="57" t="s">
        <v>186</v>
      </c>
      <c r="HY28" s="45">
        <v>38139</v>
      </c>
      <c r="HZ28" s="46">
        <v>1911</v>
      </c>
      <c r="IA28" s="46">
        <v>1911</v>
      </c>
      <c r="IB28" s="59">
        <v>0</v>
      </c>
      <c r="IC28" s="52">
        <v>0</v>
      </c>
      <c r="ID28" s="52">
        <v>0</v>
      </c>
      <c r="IE28" s="46">
        <v>11177</v>
      </c>
      <c r="IF28" s="46">
        <v>592</v>
      </c>
      <c r="IG28" s="46">
        <v>592</v>
      </c>
      <c r="IH28" s="59">
        <v>0</v>
      </c>
      <c r="II28" s="59">
        <v>0</v>
      </c>
      <c r="IJ28" s="52">
        <v>0</v>
      </c>
      <c r="IK28" s="46">
        <v>6758</v>
      </c>
      <c r="IL28" s="46">
        <v>3013</v>
      </c>
      <c r="IM28" s="46">
        <v>8563</v>
      </c>
      <c r="IN28" s="46">
        <v>154070</v>
      </c>
      <c r="IO28" s="46">
        <v>60869</v>
      </c>
      <c r="IP28" s="46">
        <v>64943</v>
      </c>
    </row>
    <row r="29" spans="1:250" ht="24" customHeight="1" thickBot="1" x14ac:dyDescent="0.35">
      <c r="A29" s="44" t="s">
        <v>187</v>
      </c>
      <c r="B29" s="45">
        <v>226</v>
      </c>
      <c r="C29" s="46">
        <v>350849</v>
      </c>
      <c r="D29" s="46">
        <v>2610678</v>
      </c>
      <c r="E29" s="58">
        <v>0</v>
      </c>
      <c r="F29" s="53">
        <v>0</v>
      </c>
      <c r="G29" s="52">
        <v>0</v>
      </c>
      <c r="H29" s="46">
        <v>1</v>
      </c>
      <c r="I29" s="46">
        <v>6989</v>
      </c>
      <c r="J29" s="46">
        <v>69358</v>
      </c>
      <c r="K29" s="46">
        <v>24</v>
      </c>
      <c r="L29" s="46">
        <v>82384</v>
      </c>
      <c r="M29" s="46">
        <v>569711</v>
      </c>
      <c r="N29" s="44" t="s">
        <v>187</v>
      </c>
      <c r="O29" s="45">
        <v>2</v>
      </c>
      <c r="P29" s="46">
        <v>12134</v>
      </c>
      <c r="Q29" s="46">
        <v>71554</v>
      </c>
      <c r="R29" s="46">
        <v>3</v>
      </c>
      <c r="S29" s="46">
        <v>2913</v>
      </c>
      <c r="T29" s="46">
        <v>17971</v>
      </c>
      <c r="U29" s="46">
        <v>4</v>
      </c>
      <c r="V29" s="46">
        <v>15127</v>
      </c>
      <c r="W29" s="46">
        <v>105310</v>
      </c>
      <c r="X29" s="46">
        <v>28</v>
      </c>
      <c r="Y29" s="46">
        <v>74646</v>
      </c>
      <c r="Z29" s="46">
        <v>704708</v>
      </c>
      <c r="AA29" s="44" t="s">
        <v>187</v>
      </c>
      <c r="AB29" s="45">
        <v>1</v>
      </c>
      <c r="AC29" s="46">
        <v>10635</v>
      </c>
      <c r="AD29" s="46">
        <v>78484</v>
      </c>
      <c r="AE29" s="46">
        <v>144</v>
      </c>
      <c r="AF29" s="46">
        <v>595</v>
      </c>
      <c r="AG29" s="46">
        <v>77770</v>
      </c>
      <c r="AH29" s="46">
        <v>574899</v>
      </c>
      <c r="AI29" s="46">
        <v>3</v>
      </c>
      <c r="AJ29" s="46">
        <v>3</v>
      </c>
      <c r="AK29" s="46">
        <v>917</v>
      </c>
      <c r="AL29" s="46">
        <v>5921</v>
      </c>
      <c r="AM29" s="46">
        <v>1</v>
      </c>
      <c r="AN29" s="46">
        <v>408</v>
      </c>
      <c r="AO29" s="46">
        <v>2372</v>
      </c>
      <c r="AP29" s="47" t="s">
        <v>187</v>
      </c>
      <c r="AQ29" s="46">
        <v>15</v>
      </c>
      <c r="AR29" s="46">
        <v>66926</v>
      </c>
      <c r="AS29" s="46">
        <v>410390</v>
      </c>
      <c r="AT29" s="46">
        <v>15</v>
      </c>
      <c r="AU29" s="46">
        <v>66926</v>
      </c>
      <c r="AV29" s="46">
        <v>410390</v>
      </c>
      <c r="AW29" s="46">
        <v>46</v>
      </c>
      <c r="AX29" s="46">
        <v>54</v>
      </c>
      <c r="AY29" s="46">
        <v>11829</v>
      </c>
      <c r="AZ29" s="46">
        <v>25</v>
      </c>
      <c r="BA29" s="46">
        <v>30</v>
      </c>
      <c r="BB29" s="46">
        <v>5131</v>
      </c>
      <c r="BC29" s="46">
        <v>21</v>
      </c>
      <c r="BD29" s="46">
        <v>24</v>
      </c>
      <c r="BE29" s="46">
        <v>6698</v>
      </c>
      <c r="BF29" s="44" t="s">
        <v>187</v>
      </c>
      <c r="BG29" s="45">
        <v>203</v>
      </c>
      <c r="BH29" s="46">
        <v>200423</v>
      </c>
      <c r="BI29" s="46">
        <v>1481420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13</v>
      </c>
      <c r="BQ29" s="46">
        <v>23510</v>
      </c>
      <c r="BR29" s="46">
        <v>134626</v>
      </c>
      <c r="BS29" s="48" t="s">
        <v>187</v>
      </c>
      <c r="BT29" s="45">
        <v>2</v>
      </c>
      <c r="BU29" s="46">
        <v>1898</v>
      </c>
      <c r="BV29" s="46">
        <v>11329</v>
      </c>
      <c r="BW29" s="46">
        <v>3</v>
      </c>
      <c r="BX29" s="46">
        <v>743</v>
      </c>
      <c r="BY29" s="46">
        <v>4051</v>
      </c>
      <c r="BZ29" s="46">
        <v>1</v>
      </c>
      <c r="CA29" s="46">
        <v>7907</v>
      </c>
      <c r="CB29" s="46">
        <v>44717</v>
      </c>
      <c r="CC29" s="46">
        <v>20</v>
      </c>
      <c r="CD29" s="46">
        <v>40035</v>
      </c>
      <c r="CE29" s="46">
        <v>341857</v>
      </c>
      <c r="CF29" s="46">
        <v>1</v>
      </c>
      <c r="CG29" s="46">
        <v>762</v>
      </c>
      <c r="CH29" s="46">
        <v>4524</v>
      </c>
      <c r="CI29" s="49" t="s">
        <v>187</v>
      </c>
      <c r="CJ29" s="50">
        <v>145</v>
      </c>
      <c r="CK29" s="50">
        <v>914</v>
      </c>
      <c r="CL29" s="46">
        <v>113717</v>
      </c>
      <c r="CM29" s="46">
        <v>871527</v>
      </c>
      <c r="CN29" s="46">
        <v>3</v>
      </c>
      <c r="CO29" s="46">
        <v>3</v>
      </c>
      <c r="CP29" s="46">
        <v>601</v>
      </c>
      <c r="CQ29" s="46">
        <v>3615</v>
      </c>
      <c r="CR29" s="55">
        <v>0</v>
      </c>
      <c r="CS29" s="52">
        <v>0</v>
      </c>
      <c r="CT29" s="52">
        <v>0</v>
      </c>
      <c r="CU29" s="46">
        <v>15</v>
      </c>
      <c r="CV29" s="46">
        <v>11250</v>
      </c>
      <c r="CW29" s="46">
        <v>65174</v>
      </c>
      <c r="CX29" s="46">
        <v>15</v>
      </c>
      <c r="CY29" s="46">
        <v>11250</v>
      </c>
      <c r="CZ29" s="46">
        <v>65174</v>
      </c>
      <c r="DA29" s="49" t="s">
        <v>187</v>
      </c>
      <c r="DB29" s="46">
        <v>203</v>
      </c>
      <c r="DC29" s="46">
        <v>290</v>
      </c>
      <c r="DD29" s="46">
        <v>200423</v>
      </c>
      <c r="DE29" s="46">
        <v>1481420</v>
      </c>
      <c r="DF29" s="51">
        <v>0</v>
      </c>
      <c r="DG29" s="51">
        <v>0</v>
      </c>
      <c r="DH29" s="52">
        <v>0</v>
      </c>
      <c r="DI29" s="52">
        <v>0</v>
      </c>
      <c r="DJ29" s="46">
        <v>1</v>
      </c>
      <c r="DK29" s="46">
        <v>1</v>
      </c>
      <c r="DL29" s="46">
        <v>154</v>
      </c>
      <c r="DM29" s="46">
        <v>458</v>
      </c>
      <c r="DN29" s="46">
        <v>45</v>
      </c>
      <c r="DO29" s="46">
        <v>67</v>
      </c>
      <c r="DP29" s="46">
        <v>40911</v>
      </c>
      <c r="DQ29" s="46">
        <v>235786</v>
      </c>
      <c r="DR29" s="54" t="s">
        <v>187</v>
      </c>
      <c r="DS29" s="45">
        <v>157</v>
      </c>
      <c r="DT29" s="46">
        <v>222</v>
      </c>
      <c r="DU29" s="46">
        <v>159358</v>
      </c>
      <c r="DV29" s="46">
        <v>1245176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203</v>
      </c>
      <c r="EK29" s="46">
        <v>290</v>
      </c>
      <c r="EL29" s="46">
        <v>200423</v>
      </c>
      <c r="EM29" s="46">
        <v>30</v>
      </c>
      <c r="EN29" s="46">
        <v>50</v>
      </c>
      <c r="EO29" s="46">
        <v>11509</v>
      </c>
      <c r="EP29" s="46">
        <v>137</v>
      </c>
      <c r="EQ29" s="46">
        <v>193</v>
      </c>
      <c r="ER29" s="46">
        <v>51634</v>
      </c>
      <c r="ES29" s="46">
        <v>29</v>
      </c>
      <c r="ET29" s="46">
        <v>37</v>
      </c>
      <c r="EU29" s="46">
        <v>50849</v>
      </c>
      <c r="EV29" s="46">
        <v>5</v>
      </c>
      <c r="EW29" s="46">
        <v>6</v>
      </c>
      <c r="EX29" s="46">
        <v>54433</v>
      </c>
      <c r="EY29" s="46">
        <v>2</v>
      </c>
      <c r="EZ29" s="46">
        <v>4</v>
      </c>
      <c r="FA29" s="46">
        <v>31998</v>
      </c>
      <c r="FB29" s="55">
        <v>0</v>
      </c>
      <c r="FC29" s="55">
        <v>0</v>
      </c>
      <c r="FD29" s="59">
        <v>0</v>
      </c>
      <c r="FE29" s="48" t="s">
        <v>187</v>
      </c>
      <c r="FF29" s="45">
        <v>203</v>
      </c>
      <c r="FG29" s="46">
        <v>290</v>
      </c>
      <c r="FH29" s="46">
        <v>200423</v>
      </c>
      <c r="FI29" s="46">
        <v>1481420</v>
      </c>
      <c r="FJ29" s="55">
        <v>0</v>
      </c>
      <c r="FK29" s="55">
        <v>0</v>
      </c>
      <c r="FL29" s="53">
        <v>0</v>
      </c>
      <c r="FM29" s="53">
        <v>0</v>
      </c>
      <c r="FN29" s="46">
        <v>35</v>
      </c>
      <c r="FO29" s="46">
        <v>56</v>
      </c>
      <c r="FP29" s="46">
        <v>20386</v>
      </c>
      <c r="FQ29" s="46">
        <v>117451</v>
      </c>
      <c r="FR29" s="46">
        <v>22</v>
      </c>
      <c r="FS29" s="46">
        <v>23</v>
      </c>
      <c r="FT29" s="46">
        <v>13137</v>
      </c>
      <c r="FU29" s="46">
        <v>76323</v>
      </c>
      <c r="FV29" s="46">
        <v>50</v>
      </c>
      <c r="FW29" s="46">
        <v>60</v>
      </c>
      <c r="FX29" s="46">
        <v>13872</v>
      </c>
      <c r="FY29" s="49" t="s">
        <v>187</v>
      </c>
      <c r="FZ29" s="45">
        <v>83763</v>
      </c>
      <c r="GA29" s="46">
        <v>68</v>
      </c>
      <c r="GB29" s="46">
        <v>116</v>
      </c>
      <c r="GC29" s="46">
        <v>38772</v>
      </c>
      <c r="GD29" s="46">
        <v>227864</v>
      </c>
      <c r="GE29" s="46">
        <v>16</v>
      </c>
      <c r="GF29" s="46">
        <v>17</v>
      </c>
      <c r="GG29" s="46">
        <v>10165</v>
      </c>
      <c r="GH29" s="46">
        <v>61494</v>
      </c>
      <c r="GI29" s="46">
        <v>3</v>
      </c>
      <c r="GJ29" s="46">
        <v>3</v>
      </c>
      <c r="GK29" s="46">
        <v>10245</v>
      </c>
      <c r="GL29" s="46">
        <v>69247</v>
      </c>
      <c r="GM29" s="46">
        <v>2</v>
      </c>
      <c r="GN29" s="46">
        <v>5</v>
      </c>
      <c r="GO29" s="46">
        <v>7415</v>
      </c>
      <c r="GP29" s="46">
        <v>50736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46">
        <v>3</v>
      </c>
      <c r="GW29" s="46">
        <v>4</v>
      </c>
      <c r="GX29" s="46">
        <v>26051</v>
      </c>
      <c r="GY29" s="46">
        <v>236488</v>
      </c>
      <c r="GZ29" s="46">
        <v>4</v>
      </c>
      <c r="HA29" s="46">
        <v>6</v>
      </c>
      <c r="HB29" s="46">
        <v>60380</v>
      </c>
      <c r="HC29" s="46">
        <v>558054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412865</v>
      </c>
      <c r="HJ29" s="46">
        <v>58559</v>
      </c>
      <c r="HK29" s="46">
        <v>200423</v>
      </c>
      <c r="HL29" s="46">
        <v>50639</v>
      </c>
      <c r="HM29" s="46">
        <v>22980</v>
      </c>
      <c r="HN29" s="46">
        <v>131801</v>
      </c>
      <c r="HO29" s="46">
        <v>2169</v>
      </c>
      <c r="HP29" s="46">
        <v>1169</v>
      </c>
      <c r="HQ29" s="46">
        <v>8288</v>
      </c>
      <c r="HR29" s="46">
        <v>12641</v>
      </c>
      <c r="HS29" s="46">
        <v>5598</v>
      </c>
      <c r="HT29" s="46">
        <v>9261</v>
      </c>
      <c r="HU29" s="46">
        <v>7044</v>
      </c>
      <c r="HV29" s="46">
        <v>905</v>
      </c>
      <c r="HW29" s="46">
        <v>905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46">
        <v>1694</v>
      </c>
      <c r="IF29" s="46">
        <v>541</v>
      </c>
      <c r="IG29" s="46">
        <v>1325</v>
      </c>
      <c r="IH29" s="46">
        <v>7837</v>
      </c>
      <c r="II29" s="46">
        <v>500</v>
      </c>
      <c r="IJ29" s="46">
        <v>993</v>
      </c>
      <c r="IK29" s="46">
        <v>10144</v>
      </c>
      <c r="IL29" s="46">
        <v>4982</v>
      </c>
      <c r="IM29" s="46">
        <v>21961</v>
      </c>
      <c r="IN29" s="46">
        <v>320697</v>
      </c>
      <c r="IO29" s="46">
        <v>21884</v>
      </c>
      <c r="IP29" s="46">
        <v>25889</v>
      </c>
    </row>
    <row r="30" spans="1:250" ht="35.1" customHeight="1" thickBot="1" x14ac:dyDescent="0.35">
      <c r="A30" s="66" t="s">
        <v>188</v>
      </c>
      <c r="B30" s="67">
        <v>-15.4</v>
      </c>
      <c r="C30" s="68">
        <v>-18.989999999999998</v>
      </c>
      <c r="D30" s="68">
        <v>-9.82</v>
      </c>
      <c r="E30" s="69">
        <v>0</v>
      </c>
      <c r="F30" s="70">
        <v>0</v>
      </c>
      <c r="G30" s="71">
        <v>0</v>
      </c>
      <c r="H30" s="68">
        <v>40</v>
      </c>
      <c r="I30" s="68">
        <v>77.319999999999993</v>
      </c>
      <c r="J30" s="68">
        <v>34.22</v>
      </c>
      <c r="K30" s="72">
        <v>-35</v>
      </c>
      <c r="L30" s="68">
        <v>43</v>
      </c>
      <c r="M30" s="68">
        <v>84.25</v>
      </c>
      <c r="N30" s="66" t="s">
        <v>188</v>
      </c>
      <c r="O30" s="67">
        <v>-23.81</v>
      </c>
      <c r="P30" s="68">
        <v>-45.79</v>
      </c>
      <c r="Q30" s="68">
        <v>-50.18</v>
      </c>
      <c r="R30" s="68">
        <v>-25</v>
      </c>
      <c r="S30" s="68">
        <v>71.06</v>
      </c>
      <c r="T30" s="68">
        <v>72.260000000000005</v>
      </c>
      <c r="U30" s="69">
        <v>0</v>
      </c>
      <c r="V30" s="68">
        <v>64.25</v>
      </c>
      <c r="W30" s="68">
        <v>64.67</v>
      </c>
      <c r="X30" s="68">
        <v>-1.36</v>
      </c>
      <c r="Y30" s="68">
        <v>6.23</v>
      </c>
      <c r="Z30" s="68">
        <v>15.27</v>
      </c>
      <c r="AA30" s="66" t="s">
        <v>188</v>
      </c>
      <c r="AB30" s="67">
        <v>-28.57</v>
      </c>
      <c r="AC30" s="68">
        <v>209.98</v>
      </c>
      <c r="AD30" s="68">
        <v>272.37</v>
      </c>
      <c r="AE30" s="68">
        <v>-13.09</v>
      </c>
      <c r="AF30" s="68">
        <v>-32.01</v>
      </c>
      <c r="AG30" s="68">
        <v>-28.89</v>
      </c>
      <c r="AH30" s="68">
        <v>-31.62</v>
      </c>
      <c r="AI30" s="68">
        <v>-10.34</v>
      </c>
      <c r="AJ30" s="68">
        <v>-10.34</v>
      </c>
      <c r="AK30" s="68">
        <v>-17.260000000000002</v>
      </c>
      <c r="AL30" s="68">
        <v>-13.38</v>
      </c>
      <c r="AM30" s="69">
        <v>0</v>
      </c>
      <c r="AN30" s="68">
        <v>123.75</v>
      </c>
      <c r="AO30" s="68">
        <v>197.28</v>
      </c>
      <c r="AP30" s="74" t="s">
        <v>188</v>
      </c>
      <c r="AQ30" s="68">
        <v>-26.2</v>
      </c>
      <c r="AR30" s="68">
        <v>-53.86</v>
      </c>
      <c r="AS30" s="68">
        <v>-52.12</v>
      </c>
      <c r="AT30" s="68">
        <v>-28.31</v>
      </c>
      <c r="AU30" s="68">
        <v>-53.9</v>
      </c>
      <c r="AV30" s="68">
        <v>-52.15</v>
      </c>
      <c r="AW30" s="68">
        <v>-6.65</v>
      </c>
      <c r="AX30" s="68">
        <v>3.71</v>
      </c>
      <c r="AY30" s="68">
        <v>5.67</v>
      </c>
      <c r="AZ30" s="68">
        <v>-4.32</v>
      </c>
      <c r="BA30" s="68">
        <v>110.45</v>
      </c>
      <c r="BB30" s="68">
        <v>84.98</v>
      </c>
      <c r="BC30" s="68">
        <v>-8.41</v>
      </c>
      <c r="BD30" s="68">
        <v>-39.28</v>
      </c>
      <c r="BE30" s="68">
        <v>-7.01</v>
      </c>
      <c r="BF30" s="66" t="s">
        <v>188</v>
      </c>
      <c r="BG30" s="67">
        <v>-24.96</v>
      </c>
      <c r="BH30" s="68">
        <v>27.7</v>
      </c>
      <c r="BI30" s="68">
        <v>31.98</v>
      </c>
      <c r="BJ30" s="68">
        <v>100</v>
      </c>
      <c r="BK30" s="68">
        <v>307.23</v>
      </c>
      <c r="BL30" s="68">
        <v>316.8</v>
      </c>
      <c r="BM30" s="70">
        <v>0</v>
      </c>
      <c r="BN30" s="68">
        <v>88.82</v>
      </c>
      <c r="BO30" s="68">
        <v>121.68</v>
      </c>
      <c r="BP30" s="68">
        <v>-14.5</v>
      </c>
      <c r="BQ30" s="68">
        <v>92.13</v>
      </c>
      <c r="BR30" s="68">
        <v>93.85</v>
      </c>
      <c r="BS30" s="66" t="s">
        <v>188</v>
      </c>
      <c r="BT30" s="67">
        <v>7.41</v>
      </c>
      <c r="BU30" s="68">
        <v>42.47</v>
      </c>
      <c r="BV30" s="68">
        <v>52.71</v>
      </c>
      <c r="BW30" s="68">
        <v>13.33</v>
      </c>
      <c r="BX30" s="68">
        <v>-35.880000000000003</v>
      </c>
      <c r="BY30" s="68">
        <v>-30.34</v>
      </c>
      <c r="BZ30" s="68">
        <v>-17.649999999999999</v>
      </c>
      <c r="CA30" s="68">
        <v>105.52</v>
      </c>
      <c r="CB30" s="68">
        <v>192.46</v>
      </c>
      <c r="CC30" s="68">
        <v>-16.22</v>
      </c>
      <c r="CD30" s="68">
        <v>33.08</v>
      </c>
      <c r="CE30" s="68">
        <v>39.85</v>
      </c>
      <c r="CF30" s="68">
        <v>-40</v>
      </c>
      <c r="CG30" s="68">
        <v>-49.59</v>
      </c>
      <c r="CH30" s="68">
        <v>-49.83</v>
      </c>
      <c r="CI30" s="74" t="s">
        <v>188</v>
      </c>
      <c r="CJ30" s="75">
        <v>-31.19</v>
      </c>
      <c r="CK30" s="75">
        <v>4.68</v>
      </c>
      <c r="CL30" s="68">
        <v>0.26</v>
      </c>
      <c r="CM30" s="68">
        <v>4.16</v>
      </c>
      <c r="CN30" s="76">
        <v>107.69</v>
      </c>
      <c r="CO30" s="76">
        <v>107.69</v>
      </c>
      <c r="CP30" s="68">
        <v>123.85</v>
      </c>
      <c r="CQ30" s="68">
        <v>127.56</v>
      </c>
      <c r="CR30" s="76">
        <v>100</v>
      </c>
      <c r="CS30" s="68">
        <v>115.14</v>
      </c>
      <c r="CT30" s="68">
        <v>115.07</v>
      </c>
      <c r="CU30" s="76">
        <v>5.09</v>
      </c>
      <c r="CV30" s="68">
        <v>13.7</v>
      </c>
      <c r="CW30" s="68">
        <v>11.98</v>
      </c>
      <c r="CX30" s="76">
        <v>1.39</v>
      </c>
      <c r="CY30" s="68">
        <v>13.14</v>
      </c>
      <c r="CZ30" s="68">
        <v>11.38</v>
      </c>
      <c r="DA30" s="74" t="s">
        <v>188</v>
      </c>
      <c r="DB30" s="76">
        <v>-24.96</v>
      </c>
      <c r="DC30" s="76">
        <v>-11.16</v>
      </c>
      <c r="DD30" s="68">
        <v>27.7</v>
      </c>
      <c r="DE30" s="68">
        <v>31.98</v>
      </c>
      <c r="DF30" s="76">
        <v>33.33</v>
      </c>
      <c r="DG30" s="76">
        <v>-21.43</v>
      </c>
      <c r="DH30" s="68">
        <v>-29.34</v>
      </c>
      <c r="DI30" s="68">
        <v>-17.809999999999999</v>
      </c>
      <c r="DJ30" s="76">
        <v>-66.67</v>
      </c>
      <c r="DK30" s="76">
        <v>-83.33</v>
      </c>
      <c r="DL30" s="68">
        <v>-88.77</v>
      </c>
      <c r="DM30" s="68">
        <v>-82.29</v>
      </c>
      <c r="DN30" s="76">
        <v>-6.02</v>
      </c>
      <c r="DO30" s="76">
        <v>-4.1900000000000004</v>
      </c>
      <c r="DP30" s="68">
        <v>42.88</v>
      </c>
      <c r="DQ30" s="68">
        <v>42.89</v>
      </c>
      <c r="DR30" s="78" t="s">
        <v>188</v>
      </c>
      <c r="DS30" s="79">
        <v>-29.65</v>
      </c>
      <c r="DT30" s="80">
        <v>-13.25</v>
      </c>
      <c r="DU30" s="81">
        <v>12.35</v>
      </c>
      <c r="DV30" s="81">
        <v>18.03</v>
      </c>
      <c r="DW30" s="80">
        <v>40</v>
      </c>
      <c r="DX30" s="80">
        <v>71.430000000000007</v>
      </c>
      <c r="DY30" s="81">
        <v>1877.02</v>
      </c>
      <c r="DZ30" s="81">
        <v>2918.87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-24.96</v>
      </c>
      <c r="EK30" s="76">
        <v>-11.16</v>
      </c>
      <c r="EL30" s="68">
        <v>27.7</v>
      </c>
      <c r="EM30" s="76">
        <v>6.64</v>
      </c>
      <c r="EN30" s="76">
        <v>6.64</v>
      </c>
      <c r="EO30" s="68">
        <v>36.49</v>
      </c>
      <c r="EP30" s="76">
        <v>-30.6</v>
      </c>
      <c r="EQ30" s="76">
        <v>-19.399999999999999</v>
      </c>
      <c r="ER30" s="68">
        <v>-14.6</v>
      </c>
      <c r="ES30" s="76">
        <v>-10.48</v>
      </c>
      <c r="ET30" s="76">
        <v>-12.8</v>
      </c>
      <c r="EU30" s="68">
        <v>21.08</v>
      </c>
      <c r="EV30" s="76">
        <v>125</v>
      </c>
      <c r="EW30" s="76">
        <v>395.45</v>
      </c>
      <c r="EX30" s="68">
        <v>147.18</v>
      </c>
      <c r="EY30" s="76">
        <v>34.78</v>
      </c>
      <c r="EZ30" s="76">
        <v>-24.75</v>
      </c>
      <c r="FA30" s="68">
        <v>44.8</v>
      </c>
      <c r="FB30" s="76">
        <v>33.33</v>
      </c>
      <c r="FC30" s="76">
        <v>743.75</v>
      </c>
      <c r="FD30" s="68">
        <v>95.25</v>
      </c>
      <c r="FE30" s="74" t="s">
        <v>188</v>
      </c>
      <c r="FF30" s="79">
        <v>-24.96</v>
      </c>
      <c r="FG30" s="76">
        <v>-11.16</v>
      </c>
      <c r="FH30" s="68">
        <v>27.7</v>
      </c>
      <c r="FI30" s="68">
        <v>31.98</v>
      </c>
      <c r="FJ30" s="84">
        <v>0</v>
      </c>
      <c r="FK30" s="84">
        <v>0</v>
      </c>
      <c r="FL30" s="85">
        <v>0</v>
      </c>
      <c r="FM30" s="85">
        <v>0</v>
      </c>
      <c r="FN30" s="76">
        <v>-10</v>
      </c>
      <c r="FO30" s="76">
        <v>-4.66</v>
      </c>
      <c r="FP30" s="68">
        <v>12.63</v>
      </c>
      <c r="FQ30" s="68">
        <v>11.9</v>
      </c>
      <c r="FR30" s="76">
        <v>-16.46</v>
      </c>
      <c r="FS30" s="76">
        <v>-21.75</v>
      </c>
      <c r="FT30" s="68">
        <v>39.93</v>
      </c>
      <c r="FU30" s="68">
        <v>39.049999999999997</v>
      </c>
      <c r="FV30" s="76">
        <v>-44.16</v>
      </c>
      <c r="FW30" s="76">
        <v>-35.58</v>
      </c>
      <c r="FX30" s="68">
        <v>-16.36</v>
      </c>
      <c r="FY30" s="74" t="s">
        <v>188</v>
      </c>
      <c r="FZ30" s="68">
        <v>-18.010000000000002</v>
      </c>
      <c r="GA30" s="76">
        <v>-15.62</v>
      </c>
      <c r="GB30" s="76">
        <v>11.37</v>
      </c>
      <c r="GC30" s="68">
        <v>31.47</v>
      </c>
      <c r="GD30" s="68">
        <v>32.29</v>
      </c>
      <c r="GE30" s="76">
        <v>-10.73</v>
      </c>
      <c r="GF30" s="76">
        <v>-24.09</v>
      </c>
      <c r="GG30" s="68">
        <v>-4.05</v>
      </c>
      <c r="GH30" s="68">
        <v>-3.69</v>
      </c>
      <c r="GI30" s="76">
        <v>-16</v>
      </c>
      <c r="GJ30" s="76">
        <v>-19.440000000000001</v>
      </c>
      <c r="GK30" s="68">
        <v>-22.59</v>
      </c>
      <c r="GL30" s="68">
        <v>-22.58</v>
      </c>
      <c r="GM30" s="76">
        <v>-26.09</v>
      </c>
      <c r="GN30" s="76">
        <v>-25</v>
      </c>
      <c r="GO30" s="68">
        <v>-48.43</v>
      </c>
      <c r="GP30" s="68">
        <v>-48.05</v>
      </c>
      <c r="GQ30" s="74" t="s">
        <v>188</v>
      </c>
      <c r="GR30" s="76">
        <v>33.33</v>
      </c>
      <c r="GS30" s="76">
        <v>71.430000000000007</v>
      </c>
      <c r="GT30" s="68">
        <v>-24.09</v>
      </c>
      <c r="GU30" s="68">
        <v>-23.73</v>
      </c>
      <c r="GV30" s="76">
        <v>212.5</v>
      </c>
      <c r="GW30" s="76">
        <v>640</v>
      </c>
      <c r="GX30" s="68">
        <v>568.05999999999995</v>
      </c>
      <c r="GY30" s="68">
        <v>484.45</v>
      </c>
      <c r="GZ30" s="76">
        <v>45.83</v>
      </c>
      <c r="HA30" s="76">
        <v>-13.73</v>
      </c>
      <c r="HB30" s="68">
        <v>34.5</v>
      </c>
      <c r="HC30" s="68">
        <v>33.880000000000003</v>
      </c>
      <c r="HD30" s="76">
        <v>33.33</v>
      </c>
      <c r="HE30" s="76">
        <v>725</v>
      </c>
      <c r="HF30" s="68">
        <v>191.91</v>
      </c>
      <c r="HG30" s="68">
        <v>191.64</v>
      </c>
      <c r="HH30" s="74" t="s">
        <v>188</v>
      </c>
      <c r="HI30" s="67">
        <v>-9.65</v>
      </c>
      <c r="HJ30" s="68">
        <v>24.12</v>
      </c>
      <c r="HK30" s="68">
        <v>27.7</v>
      </c>
      <c r="HL30" s="68">
        <v>7.28</v>
      </c>
      <c r="HM30" s="68">
        <v>2.21</v>
      </c>
      <c r="HN30" s="68">
        <v>7.01</v>
      </c>
      <c r="HO30" s="68">
        <v>-15.88</v>
      </c>
      <c r="HP30" s="68">
        <v>-18.41</v>
      </c>
      <c r="HQ30" s="68">
        <v>157.08000000000001</v>
      </c>
      <c r="HR30" s="68">
        <v>60.1</v>
      </c>
      <c r="HS30" s="68">
        <v>40.35</v>
      </c>
      <c r="HT30" s="68">
        <v>68.67</v>
      </c>
      <c r="HU30" s="68">
        <v>-77.66</v>
      </c>
      <c r="HV30" s="68">
        <v>-54.18</v>
      </c>
      <c r="HW30" s="68">
        <v>-55.63</v>
      </c>
      <c r="HX30" s="74" t="s">
        <v>188</v>
      </c>
      <c r="HY30" s="67">
        <v>-32.76</v>
      </c>
      <c r="HZ30" s="68">
        <v>33.43</v>
      </c>
      <c r="IA30" s="68">
        <v>111.47</v>
      </c>
      <c r="IB30" s="93">
        <v>0</v>
      </c>
      <c r="IC30" s="71">
        <v>0</v>
      </c>
      <c r="ID30" s="71">
        <v>0</v>
      </c>
      <c r="IE30" s="68">
        <v>-64.11</v>
      </c>
      <c r="IF30" s="68">
        <v>-42.23</v>
      </c>
      <c r="IG30" s="68">
        <v>-41.34</v>
      </c>
      <c r="IH30" s="68">
        <v>-59.94</v>
      </c>
      <c r="II30" s="68">
        <v>-74.72</v>
      </c>
      <c r="IJ30" s="68">
        <v>-41.64</v>
      </c>
      <c r="IK30" s="68">
        <v>-3.15</v>
      </c>
      <c r="IL30" s="68">
        <v>2.0499999999999998</v>
      </c>
      <c r="IM30" s="68">
        <v>15.64</v>
      </c>
      <c r="IN30" s="68">
        <v>3.71</v>
      </c>
      <c r="IO30" s="68">
        <v>75.09</v>
      </c>
      <c r="IP30" s="68">
        <v>55.1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10</v>
      </c>
      <c r="B71" s="89" t="s">
        <v>201</v>
      </c>
      <c r="C71" s="90" t="s">
        <v>202</v>
      </c>
      <c r="D71" s="91">
        <v>5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4645669291341" right="0.4334645669291341" top="1.2791338582677159" bottom="1.2791338582677159" header="0.98385826771653495" footer="0.98385826771653495"/>
  <pageSetup paperSize="8" scale="86" fitToWidth="0" pageOrder="overThenDown" orientation="landscape" r:id="rId1"/>
  <headerFooter alignWithMargins="0"/>
  <colBreaks count="3" manualBreakCount="3">
    <brk id="138" max="31" man="1"/>
    <brk id="160" max="31" man="1"/>
    <brk id="231" max="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F4AD-8DD7-4CBD-BCEF-E331C0BDEA47}">
  <dimension ref="A1:IP71"/>
  <sheetViews>
    <sheetView view="pageBreakPreview" topLeftCell="HT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表11. 高雄市核發建築物建造及拆除執照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11. Construction and Demolition Licenses in Kaohsiung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表11. 高雄市核發建築物建造及拆除執照(續1)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11. Construction and Demolition Licenses in Kaohsiung City(Cont.1)</v>
      </c>
      <c r="V1" s="181"/>
      <c r="W1" s="181"/>
      <c r="X1" s="181"/>
      <c r="Y1" s="181"/>
      <c r="Z1" s="181"/>
      <c r="AA1" s="182" t="str">
        <f>A1&amp;"(續2)"</f>
        <v>表11. 高雄市核發建築物建造及拆除執照(續2)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11. Construction and Demolition Licenses in Kaohsiung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表11. 高雄市核發建築物建造及拆除執照(續完)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11. Construction and Demolition Licenses in Kaohsiung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表11-1. 高雄市核發建築物使用執照-按用途別分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11-1. Usage Licenses in Kaohsiung City -By Use</v>
      </c>
      <c r="BN1" s="181"/>
      <c r="BO1" s="181"/>
      <c r="BP1" s="181"/>
      <c r="BQ1" s="181"/>
      <c r="BR1" s="181"/>
      <c r="BS1" s="190" t="str">
        <f>BF1&amp;"(續1)"</f>
        <v>表11-1. 高雄市核發建築物使用執照-按用途別分(續1)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11-1. Usage Licenses in Kaohsiung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表11-1. 高雄市核發建築物使用執照-按用途別分(續完)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11-1. Usage Licenses in Kaohsiung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表11-2. 高雄市核發建築物使用執照-按構造別分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11-2. Usage Licenses in Kaohsiung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表11-2. 高雄市核發建築物使用執照-按構造別分(續)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11-2. Usage Licenses in Kaohsiung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表11-3. 高雄市核發建築物使用執照-按高度別分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11-3. Usage Licenses in Kaohsiung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表11-4. 高雄市核發建築物使用執照-按層數別分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11-4. Usage Licenses in Kaohsiung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表11-4. 高雄市核發建築物使用執照-按層數別分(續1)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11-4. Usage Licenses in Kaohsiung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表11-4. 高雄市核發建築物使用執照-按層數別分(續完)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11-4. Usage Licenses in Kaohsiung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表11-5. 高雄市核發建築物使用執照-按使用分區別分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11-5. Usage Licenses in Kaohsiung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表11-5. 高雄市核發建築物使用執照-按使用分區別分(續)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11-5. Usage Licenses in Kaohsiung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2187</v>
      </c>
      <c r="C9" s="46">
        <v>3645966</v>
      </c>
      <c r="D9" s="46">
        <v>32054329</v>
      </c>
      <c r="E9" s="46">
        <v>1</v>
      </c>
      <c r="F9" s="46">
        <v>499</v>
      </c>
      <c r="G9" s="46">
        <v>2855</v>
      </c>
      <c r="H9" s="46">
        <v>11</v>
      </c>
      <c r="I9" s="46">
        <v>529305</v>
      </c>
      <c r="J9" s="46">
        <v>7366999</v>
      </c>
      <c r="K9" s="46">
        <v>180</v>
      </c>
      <c r="L9" s="46">
        <v>386582</v>
      </c>
      <c r="M9" s="46">
        <v>2299085</v>
      </c>
      <c r="N9" s="44" t="s">
        <v>167</v>
      </c>
      <c r="O9" s="45">
        <v>13</v>
      </c>
      <c r="P9" s="46">
        <v>10950</v>
      </c>
      <c r="Q9" s="46">
        <v>64695</v>
      </c>
      <c r="R9" s="46">
        <v>12</v>
      </c>
      <c r="S9" s="46">
        <v>64579</v>
      </c>
      <c r="T9" s="46">
        <v>390100</v>
      </c>
      <c r="U9" s="46">
        <v>13</v>
      </c>
      <c r="V9" s="46">
        <v>36469</v>
      </c>
      <c r="W9" s="46">
        <v>262174</v>
      </c>
      <c r="X9" s="46">
        <v>131</v>
      </c>
      <c r="Y9" s="46">
        <v>97843</v>
      </c>
      <c r="Z9" s="46">
        <v>695393</v>
      </c>
      <c r="AA9" s="44" t="s">
        <v>167</v>
      </c>
      <c r="AB9" s="45">
        <v>8</v>
      </c>
      <c r="AC9" s="46">
        <v>18224</v>
      </c>
      <c r="AD9" s="46">
        <v>109253</v>
      </c>
      <c r="AE9" s="46">
        <v>1779</v>
      </c>
      <c r="AF9" s="46">
        <v>18018</v>
      </c>
      <c r="AG9" s="46">
        <v>2401666</v>
      </c>
      <c r="AH9" s="46">
        <v>20307348</v>
      </c>
      <c r="AI9" s="46">
        <v>2</v>
      </c>
      <c r="AJ9" s="46">
        <v>2</v>
      </c>
      <c r="AK9" s="46">
        <v>471</v>
      </c>
      <c r="AL9" s="46">
        <v>2831</v>
      </c>
      <c r="AM9" s="46">
        <v>8</v>
      </c>
      <c r="AN9" s="46">
        <v>20318</v>
      </c>
      <c r="AO9" s="46">
        <v>119753</v>
      </c>
      <c r="AP9" s="47" t="s">
        <v>167</v>
      </c>
      <c r="AQ9" s="46">
        <v>29</v>
      </c>
      <c r="AR9" s="46">
        <v>79060</v>
      </c>
      <c r="AS9" s="46">
        <v>433843</v>
      </c>
      <c r="AT9" s="58">
        <v>0</v>
      </c>
      <c r="AU9" s="53">
        <v>0</v>
      </c>
      <c r="AV9" s="53">
        <v>0</v>
      </c>
      <c r="AW9" s="46">
        <v>293</v>
      </c>
      <c r="AX9" s="46">
        <v>464</v>
      </c>
      <c r="AY9" s="46">
        <v>215812</v>
      </c>
      <c r="AZ9" s="46">
        <v>154</v>
      </c>
      <c r="BA9" s="46">
        <v>280</v>
      </c>
      <c r="BB9" s="46">
        <v>48962</v>
      </c>
      <c r="BC9" s="46">
        <v>139</v>
      </c>
      <c r="BD9" s="46">
        <v>184</v>
      </c>
      <c r="BE9" s="46">
        <v>166850</v>
      </c>
      <c r="BF9" s="44" t="s">
        <v>167</v>
      </c>
      <c r="BG9" s="45">
        <v>1860</v>
      </c>
      <c r="BH9" s="46">
        <v>2078641</v>
      </c>
      <c r="BI9" s="46">
        <v>15440000</v>
      </c>
      <c r="BJ9" s="46">
        <v>1</v>
      </c>
      <c r="BK9" s="46">
        <v>499</v>
      </c>
      <c r="BL9" s="46">
        <v>4608</v>
      </c>
      <c r="BM9" s="46">
        <v>6</v>
      </c>
      <c r="BN9" s="46">
        <v>18376</v>
      </c>
      <c r="BO9" s="46">
        <v>105739</v>
      </c>
      <c r="BP9" s="46">
        <v>174</v>
      </c>
      <c r="BQ9" s="46">
        <v>405789</v>
      </c>
      <c r="BR9" s="46">
        <v>2454812</v>
      </c>
      <c r="BS9" s="48" t="s">
        <v>167</v>
      </c>
      <c r="BT9" s="45">
        <v>34</v>
      </c>
      <c r="BU9" s="46">
        <v>83999</v>
      </c>
      <c r="BV9" s="46">
        <v>479766</v>
      </c>
      <c r="BW9" s="46">
        <v>9</v>
      </c>
      <c r="BX9" s="46">
        <v>16721</v>
      </c>
      <c r="BY9" s="46">
        <v>112934</v>
      </c>
      <c r="BZ9" s="46">
        <v>18</v>
      </c>
      <c r="CA9" s="46">
        <v>46380</v>
      </c>
      <c r="CB9" s="46">
        <v>286470</v>
      </c>
      <c r="CC9" s="46">
        <v>106</v>
      </c>
      <c r="CD9" s="46">
        <v>54634</v>
      </c>
      <c r="CE9" s="46">
        <v>327207</v>
      </c>
      <c r="CF9" s="46">
        <v>6</v>
      </c>
      <c r="CG9" s="46">
        <v>9794</v>
      </c>
      <c r="CH9" s="46">
        <v>60892</v>
      </c>
      <c r="CI9" s="49" t="s">
        <v>167</v>
      </c>
      <c r="CJ9" s="50">
        <v>1483</v>
      </c>
      <c r="CK9" s="50">
        <v>10227</v>
      </c>
      <c r="CL9" s="46">
        <v>1412783</v>
      </c>
      <c r="CM9" s="46">
        <v>11466965</v>
      </c>
      <c r="CN9" s="46">
        <v>3</v>
      </c>
      <c r="CO9" s="46">
        <v>3</v>
      </c>
      <c r="CP9" s="46">
        <v>612</v>
      </c>
      <c r="CQ9" s="46">
        <v>3499</v>
      </c>
      <c r="CR9" s="46">
        <v>1</v>
      </c>
      <c r="CS9" s="46">
        <v>705</v>
      </c>
      <c r="CT9" s="46">
        <v>4069</v>
      </c>
      <c r="CU9" s="46">
        <v>19</v>
      </c>
      <c r="CV9" s="46">
        <v>28349</v>
      </c>
      <c r="CW9" s="46">
        <v>133039</v>
      </c>
      <c r="CX9" s="46">
        <v>19</v>
      </c>
      <c r="CY9" s="46">
        <v>28349</v>
      </c>
      <c r="CZ9" s="46">
        <v>133039</v>
      </c>
      <c r="DA9" s="49" t="s">
        <v>167</v>
      </c>
      <c r="DB9" s="46">
        <v>1860</v>
      </c>
      <c r="DC9" s="46">
        <v>2870</v>
      </c>
      <c r="DD9" s="46">
        <v>2078641</v>
      </c>
      <c r="DE9" s="46">
        <v>15440000</v>
      </c>
      <c r="DF9" s="46">
        <v>6</v>
      </c>
      <c r="DG9" s="46">
        <v>24</v>
      </c>
      <c r="DH9" s="46">
        <v>10698</v>
      </c>
      <c r="DI9" s="46">
        <v>38449</v>
      </c>
      <c r="DJ9" s="51">
        <v>0</v>
      </c>
      <c r="DK9" s="51">
        <v>0</v>
      </c>
      <c r="DL9" s="52">
        <v>0</v>
      </c>
      <c r="DM9" s="53">
        <v>0</v>
      </c>
      <c r="DN9" s="46">
        <v>295</v>
      </c>
      <c r="DO9" s="46">
        <v>387</v>
      </c>
      <c r="DP9" s="46">
        <v>338893</v>
      </c>
      <c r="DQ9" s="46">
        <v>2193555</v>
      </c>
      <c r="DR9" s="54" t="s">
        <v>167</v>
      </c>
      <c r="DS9" s="45">
        <v>1542</v>
      </c>
      <c r="DT9" s="46">
        <v>2431</v>
      </c>
      <c r="DU9" s="46">
        <v>1703857</v>
      </c>
      <c r="DV9" s="46">
        <v>13061338</v>
      </c>
      <c r="DW9" s="46">
        <v>17</v>
      </c>
      <c r="DX9" s="46">
        <v>28</v>
      </c>
      <c r="DY9" s="46">
        <v>25193</v>
      </c>
      <c r="DZ9" s="46">
        <v>146658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1860</v>
      </c>
      <c r="EK9" s="46">
        <v>2870</v>
      </c>
      <c r="EL9" s="46">
        <v>2078641</v>
      </c>
      <c r="EM9" s="46">
        <v>114</v>
      </c>
      <c r="EN9" s="46">
        <v>158</v>
      </c>
      <c r="EO9" s="46">
        <v>50550</v>
      </c>
      <c r="EP9" s="46">
        <v>1319</v>
      </c>
      <c r="EQ9" s="46">
        <v>1993</v>
      </c>
      <c r="ER9" s="46">
        <v>536545</v>
      </c>
      <c r="ES9" s="46">
        <v>376</v>
      </c>
      <c r="ET9" s="46">
        <v>589</v>
      </c>
      <c r="EU9" s="46">
        <v>479393</v>
      </c>
      <c r="EV9" s="46">
        <v>9</v>
      </c>
      <c r="EW9" s="46">
        <v>15</v>
      </c>
      <c r="EX9" s="46">
        <v>138841</v>
      </c>
      <c r="EY9" s="46">
        <v>36</v>
      </c>
      <c r="EZ9" s="46">
        <v>70</v>
      </c>
      <c r="FA9" s="46">
        <v>635094</v>
      </c>
      <c r="FB9" s="46">
        <v>6</v>
      </c>
      <c r="FC9" s="46">
        <v>45</v>
      </c>
      <c r="FD9" s="46">
        <v>238218</v>
      </c>
      <c r="FE9" s="48" t="s">
        <v>167</v>
      </c>
      <c r="FF9" s="45">
        <v>1860</v>
      </c>
      <c r="FG9" s="46">
        <v>2870</v>
      </c>
      <c r="FH9" s="46">
        <v>2078641</v>
      </c>
      <c r="FI9" s="46">
        <v>15440000</v>
      </c>
      <c r="FJ9" s="55">
        <v>0</v>
      </c>
      <c r="FK9" s="55">
        <v>0</v>
      </c>
      <c r="FL9" s="53">
        <v>0</v>
      </c>
      <c r="FM9" s="53">
        <v>0</v>
      </c>
      <c r="FN9" s="46">
        <v>278</v>
      </c>
      <c r="FO9" s="46">
        <v>358</v>
      </c>
      <c r="FP9" s="46">
        <v>149104</v>
      </c>
      <c r="FQ9" s="46">
        <v>811860</v>
      </c>
      <c r="FR9" s="46">
        <v>95</v>
      </c>
      <c r="FS9" s="46">
        <v>131</v>
      </c>
      <c r="FT9" s="46">
        <v>128215</v>
      </c>
      <c r="FU9" s="46">
        <v>795106</v>
      </c>
      <c r="FV9" s="46">
        <v>568</v>
      </c>
      <c r="FW9" s="46">
        <v>821</v>
      </c>
      <c r="FX9" s="46">
        <v>270099</v>
      </c>
      <c r="FY9" s="49" t="s">
        <v>167</v>
      </c>
      <c r="FZ9" s="45">
        <v>1563450</v>
      </c>
      <c r="GA9" s="46">
        <v>640</v>
      </c>
      <c r="GB9" s="46">
        <v>1032</v>
      </c>
      <c r="GC9" s="46">
        <v>293832</v>
      </c>
      <c r="GD9" s="46">
        <v>1702501</v>
      </c>
      <c r="GE9" s="46">
        <v>220</v>
      </c>
      <c r="GF9" s="46">
        <v>384</v>
      </c>
      <c r="GG9" s="46">
        <v>234179</v>
      </c>
      <c r="GH9" s="46">
        <v>1345586</v>
      </c>
      <c r="GI9" s="46">
        <v>8</v>
      </c>
      <c r="GJ9" s="46">
        <v>12</v>
      </c>
      <c r="GK9" s="46">
        <v>54008</v>
      </c>
      <c r="GL9" s="46">
        <v>382878</v>
      </c>
      <c r="GM9" s="46">
        <v>2</v>
      </c>
      <c r="GN9" s="46">
        <v>4</v>
      </c>
      <c r="GO9" s="46">
        <v>2947</v>
      </c>
      <c r="GP9" s="46">
        <v>20484</v>
      </c>
      <c r="GQ9" s="49" t="s">
        <v>167</v>
      </c>
      <c r="GR9" s="45">
        <v>1</v>
      </c>
      <c r="GS9" s="46">
        <v>1</v>
      </c>
      <c r="GT9" s="46">
        <v>11005</v>
      </c>
      <c r="GU9" s="46">
        <v>79895</v>
      </c>
      <c r="GV9" s="46">
        <v>5</v>
      </c>
      <c r="GW9" s="46">
        <v>11</v>
      </c>
      <c r="GX9" s="46">
        <v>53305</v>
      </c>
      <c r="GY9" s="46">
        <v>419395</v>
      </c>
      <c r="GZ9" s="46">
        <v>37</v>
      </c>
      <c r="HA9" s="46">
        <v>71</v>
      </c>
      <c r="HB9" s="46">
        <v>643729</v>
      </c>
      <c r="HC9" s="46">
        <v>5921931</v>
      </c>
      <c r="HD9" s="46">
        <v>3</v>
      </c>
      <c r="HE9" s="46">
        <v>42</v>
      </c>
      <c r="HF9" s="46">
        <v>144665</v>
      </c>
      <c r="HG9" s="46">
        <v>1419880</v>
      </c>
      <c r="HH9" s="56" t="s">
        <v>167</v>
      </c>
      <c r="HI9" s="46">
        <v>17249299</v>
      </c>
      <c r="HJ9" s="46">
        <v>555658</v>
      </c>
      <c r="HK9" s="46">
        <v>2078641</v>
      </c>
      <c r="HL9" s="46">
        <v>355249</v>
      </c>
      <c r="HM9" s="46">
        <v>178646</v>
      </c>
      <c r="HN9" s="46">
        <v>1088816</v>
      </c>
      <c r="HO9" s="46">
        <v>49681</v>
      </c>
      <c r="HP9" s="46">
        <v>25308</v>
      </c>
      <c r="HQ9" s="46">
        <v>326194</v>
      </c>
      <c r="HR9" s="46">
        <v>587190</v>
      </c>
      <c r="HS9" s="46">
        <v>108363</v>
      </c>
      <c r="HT9" s="46">
        <v>170791</v>
      </c>
      <c r="HU9" s="46">
        <v>6922</v>
      </c>
      <c r="HV9" s="46">
        <v>1404</v>
      </c>
      <c r="HW9" s="46">
        <v>3829</v>
      </c>
      <c r="HX9" s="57" t="s">
        <v>167</v>
      </c>
      <c r="HY9" s="45">
        <v>975168</v>
      </c>
      <c r="HZ9" s="46">
        <v>32259</v>
      </c>
      <c r="IA9" s="46">
        <v>73369</v>
      </c>
      <c r="IB9" s="59">
        <v>0</v>
      </c>
      <c r="IC9" s="52">
        <v>0</v>
      </c>
      <c r="ID9" s="52">
        <v>0</v>
      </c>
      <c r="IE9" s="46">
        <v>363228</v>
      </c>
      <c r="IF9" s="46">
        <v>63481</v>
      </c>
      <c r="IG9" s="46">
        <v>104641</v>
      </c>
      <c r="IH9" s="46">
        <v>3644821</v>
      </c>
      <c r="II9" s="46">
        <v>129095</v>
      </c>
      <c r="IJ9" s="46">
        <v>269925</v>
      </c>
      <c r="IK9" s="46">
        <v>3113</v>
      </c>
      <c r="IL9" s="46">
        <v>993</v>
      </c>
      <c r="IM9" s="46">
        <v>1680</v>
      </c>
      <c r="IN9" s="46">
        <v>11263927</v>
      </c>
      <c r="IO9" s="46">
        <v>16109</v>
      </c>
      <c r="IP9" s="46">
        <v>39396</v>
      </c>
    </row>
    <row r="10" spans="1:250" ht="24" customHeight="1" x14ac:dyDescent="0.3">
      <c r="A10" s="44" t="s">
        <v>168</v>
      </c>
      <c r="B10" s="45">
        <v>2117</v>
      </c>
      <c r="C10" s="46">
        <v>3418695</v>
      </c>
      <c r="D10" s="46">
        <v>27994667</v>
      </c>
      <c r="E10" s="58">
        <v>0</v>
      </c>
      <c r="F10" s="53">
        <v>0</v>
      </c>
      <c r="G10" s="52">
        <v>0</v>
      </c>
      <c r="H10" s="46">
        <v>11</v>
      </c>
      <c r="I10" s="46">
        <v>19706</v>
      </c>
      <c r="J10" s="46">
        <v>120693</v>
      </c>
      <c r="K10" s="46">
        <v>250</v>
      </c>
      <c r="L10" s="46">
        <v>625150</v>
      </c>
      <c r="M10" s="46">
        <v>3851634</v>
      </c>
      <c r="N10" s="44" t="s">
        <v>168</v>
      </c>
      <c r="O10" s="45">
        <v>33</v>
      </c>
      <c r="P10" s="46">
        <v>66838</v>
      </c>
      <c r="Q10" s="46">
        <v>431007</v>
      </c>
      <c r="R10" s="46">
        <v>13</v>
      </c>
      <c r="S10" s="46">
        <v>14726</v>
      </c>
      <c r="T10" s="46">
        <v>90572</v>
      </c>
      <c r="U10" s="46">
        <v>14</v>
      </c>
      <c r="V10" s="46">
        <v>29380</v>
      </c>
      <c r="W10" s="46">
        <v>207110</v>
      </c>
      <c r="X10" s="46">
        <v>123</v>
      </c>
      <c r="Y10" s="46">
        <v>99935</v>
      </c>
      <c r="Z10" s="46">
        <v>833349</v>
      </c>
      <c r="AA10" s="44" t="s">
        <v>168</v>
      </c>
      <c r="AB10" s="45">
        <v>5</v>
      </c>
      <c r="AC10" s="46">
        <v>15532</v>
      </c>
      <c r="AD10" s="46">
        <v>146923</v>
      </c>
      <c r="AE10" s="46">
        <v>1627</v>
      </c>
      <c r="AF10" s="46">
        <v>18989</v>
      </c>
      <c r="AG10" s="46">
        <v>2378883</v>
      </c>
      <c r="AH10" s="46">
        <v>21361824</v>
      </c>
      <c r="AI10" s="46">
        <v>2</v>
      </c>
      <c r="AJ10" s="46">
        <v>2</v>
      </c>
      <c r="AK10" s="46">
        <v>692</v>
      </c>
      <c r="AL10" s="46">
        <v>4237</v>
      </c>
      <c r="AM10" s="46">
        <v>4</v>
      </c>
      <c r="AN10" s="46">
        <v>12733</v>
      </c>
      <c r="AO10" s="46">
        <v>73789</v>
      </c>
      <c r="AP10" s="47" t="s">
        <v>168</v>
      </c>
      <c r="AQ10" s="46">
        <v>35</v>
      </c>
      <c r="AR10" s="46">
        <v>155120</v>
      </c>
      <c r="AS10" s="46">
        <v>873529</v>
      </c>
      <c r="AT10" s="58">
        <v>0</v>
      </c>
      <c r="AU10" s="53">
        <v>0</v>
      </c>
      <c r="AV10" s="53">
        <v>0</v>
      </c>
      <c r="AW10" s="46">
        <v>273</v>
      </c>
      <c r="AX10" s="46">
        <v>371</v>
      </c>
      <c r="AY10" s="46">
        <v>212879</v>
      </c>
      <c r="AZ10" s="46">
        <v>135</v>
      </c>
      <c r="BA10" s="46">
        <v>218</v>
      </c>
      <c r="BB10" s="46">
        <v>43586</v>
      </c>
      <c r="BC10" s="46">
        <v>138</v>
      </c>
      <c r="BD10" s="46">
        <v>153</v>
      </c>
      <c r="BE10" s="46">
        <v>169293</v>
      </c>
      <c r="BF10" s="44" t="s">
        <v>168</v>
      </c>
      <c r="BG10" s="45">
        <v>2121</v>
      </c>
      <c r="BH10" s="46">
        <v>2979077</v>
      </c>
      <c r="BI10" s="46">
        <v>23602083</v>
      </c>
      <c r="BJ10" s="46">
        <v>2</v>
      </c>
      <c r="BK10" s="46">
        <v>61487</v>
      </c>
      <c r="BL10" s="46">
        <v>608500</v>
      </c>
      <c r="BM10" s="46">
        <v>12</v>
      </c>
      <c r="BN10" s="46">
        <v>80457</v>
      </c>
      <c r="BO10" s="46">
        <v>532855</v>
      </c>
      <c r="BP10" s="46">
        <v>190</v>
      </c>
      <c r="BQ10" s="46">
        <v>379850</v>
      </c>
      <c r="BR10" s="46">
        <v>2354371</v>
      </c>
      <c r="BS10" s="48" t="s">
        <v>168</v>
      </c>
      <c r="BT10" s="45">
        <v>39</v>
      </c>
      <c r="BU10" s="46">
        <v>80839</v>
      </c>
      <c r="BV10" s="46">
        <v>487737</v>
      </c>
      <c r="BW10" s="46">
        <v>16</v>
      </c>
      <c r="BX10" s="46">
        <v>19940</v>
      </c>
      <c r="BY10" s="46">
        <v>121513</v>
      </c>
      <c r="BZ10" s="46">
        <v>13</v>
      </c>
      <c r="CA10" s="46">
        <v>18911</v>
      </c>
      <c r="CB10" s="46">
        <v>118090</v>
      </c>
      <c r="CC10" s="46">
        <v>104</v>
      </c>
      <c r="CD10" s="46">
        <v>101529</v>
      </c>
      <c r="CE10" s="46">
        <v>967201</v>
      </c>
      <c r="CF10" s="46">
        <v>7</v>
      </c>
      <c r="CG10" s="46">
        <v>22436</v>
      </c>
      <c r="CH10" s="46">
        <v>162210</v>
      </c>
      <c r="CI10" s="49" t="s">
        <v>168</v>
      </c>
      <c r="CJ10" s="50">
        <v>1698</v>
      </c>
      <c r="CK10" s="50">
        <v>15076</v>
      </c>
      <c r="CL10" s="46">
        <v>2149155</v>
      </c>
      <c r="CM10" s="46">
        <v>17876388</v>
      </c>
      <c r="CN10" s="46">
        <v>9</v>
      </c>
      <c r="CO10" s="46">
        <v>9</v>
      </c>
      <c r="CP10" s="46">
        <v>2456</v>
      </c>
      <c r="CQ10" s="46">
        <v>14400</v>
      </c>
      <c r="CR10" s="46">
        <v>6</v>
      </c>
      <c r="CS10" s="46">
        <v>9101</v>
      </c>
      <c r="CT10" s="46">
        <v>52528</v>
      </c>
      <c r="CU10" s="46">
        <v>25</v>
      </c>
      <c r="CV10" s="46">
        <v>52916</v>
      </c>
      <c r="CW10" s="46">
        <v>306290</v>
      </c>
      <c r="CX10" s="46">
        <v>25</v>
      </c>
      <c r="CY10" s="46">
        <v>52916</v>
      </c>
      <c r="CZ10" s="46">
        <v>306290</v>
      </c>
      <c r="DA10" s="49" t="s">
        <v>168</v>
      </c>
      <c r="DB10" s="46">
        <v>2121</v>
      </c>
      <c r="DC10" s="46">
        <v>3175</v>
      </c>
      <c r="DD10" s="46">
        <v>2979077</v>
      </c>
      <c r="DE10" s="46">
        <v>23602083</v>
      </c>
      <c r="DF10" s="46">
        <v>9</v>
      </c>
      <c r="DG10" s="46">
        <v>14</v>
      </c>
      <c r="DH10" s="46">
        <v>2133</v>
      </c>
      <c r="DI10" s="46">
        <v>7935</v>
      </c>
      <c r="DJ10" s="46">
        <v>2</v>
      </c>
      <c r="DK10" s="46">
        <v>2</v>
      </c>
      <c r="DL10" s="46">
        <v>1295</v>
      </c>
      <c r="DM10" s="46">
        <v>4024</v>
      </c>
      <c r="DN10" s="46">
        <v>359</v>
      </c>
      <c r="DO10" s="46">
        <v>493</v>
      </c>
      <c r="DP10" s="46">
        <v>533421</v>
      </c>
      <c r="DQ10" s="46">
        <v>4196717</v>
      </c>
      <c r="DR10" s="54" t="s">
        <v>168</v>
      </c>
      <c r="DS10" s="45">
        <v>1733</v>
      </c>
      <c r="DT10" s="46">
        <v>2644</v>
      </c>
      <c r="DU10" s="46">
        <v>2347752</v>
      </c>
      <c r="DV10" s="46">
        <v>18844920</v>
      </c>
      <c r="DW10" s="46">
        <v>18</v>
      </c>
      <c r="DX10" s="46">
        <v>22</v>
      </c>
      <c r="DY10" s="46">
        <v>94476</v>
      </c>
      <c r="DZ10" s="46">
        <v>548487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2121</v>
      </c>
      <c r="EK10" s="46">
        <v>3175</v>
      </c>
      <c r="EL10" s="46">
        <v>2979077</v>
      </c>
      <c r="EM10" s="46">
        <v>145</v>
      </c>
      <c r="EN10" s="46">
        <v>221</v>
      </c>
      <c r="EO10" s="46">
        <v>88015</v>
      </c>
      <c r="EP10" s="46">
        <v>1417</v>
      </c>
      <c r="EQ10" s="46">
        <v>2127</v>
      </c>
      <c r="ER10" s="46">
        <v>623414</v>
      </c>
      <c r="ES10" s="46">
        <v>476</v>
      </c>
      <c r="ET10" s="46">
        <v>670</v>
      </c>
      <c r="EU10" s="46">
        <v>507852</v>
      </c>
      <c r="EV10" s="46">
        <v>14</v>
      </c>
      <c r="EW10" s="46">
        <v>26</v>
      </c>
      <c r="EX10" s="46">
        <v>249629</v>
      </c>
      <c r="EY10" s="46">
        <v>57</v>
      </c>
      <c r="EZ10" s="46">
        <v>105</v>
      </c>
      <c r="FA10" s="46">
        <v>1098751</v>
      </c>
      <c r="FB10" s="46">
        <v>12</v>
      </c>
      <c r="FC10" s="46">
        <v>26</v>
      </c>
      <c r="FD10" s="46">
        <v>411416</v>
      </c>
      <c r="FE10" s="48" t="s">
        <v>168</v>
      </c>
      <c r="FF10" s="45">
        <v>2121</v>
      </c>
      <c r="FG10" s="46">
        <v>3175</v>
      </c>
      <c r="FH10" s="46">
        <v>2979077</v>
      </c>
      <c r="FI10" s="46">
        <v>23602083</v>
      </c>
      <c r="FJ10" s="55">
        <v>0</v>
      </c>
      <c r="FK10" s="55">
        <v>0</v>
      </c>
      <c r="FL10" s="53">
        <v>0</v>
      </c>
      <c r="FM10" s="53">
        <v>0</v>
      </c>
      <c r="FN10" s="46">
        <v>317</v>
      </c>
      <c r="FO10" s="46">
        <v>427</v>
      </c>
      <c r="FP10" s="46">
        <v>193489</v>
      </c>
      <c r="FQ10" s="46">
        <v>1120732</v>
      </c>
      <c r="FR10" s="46">
        <v>134</v>
      </c>
      <c r="FS10" s="46">
        <v>164</v>
      </c>
      <c r="FT10" s="46">
        <v>130498</v>
      </c>
      <c r="FU10" s="46">
        <v>770142</v>
      </c>
      <c r="FV10" s="46">
        <v>577</v>
      </c>
      <c r="FW10" s="46">
        <v>811</v>
      </c>
      <c r="FX10" s="46">
        <v>256686</v>
      </c>
      <c r="FY10" s="49" t="s">
        <v>168</v>
      </c>
      <c r="FZ10" s="45">
        <v>1495242</v>
      </c>
      <c r="GA10" s="46">
        <v>647</v>
      </c>
      <c r="GB10" s="46">
        <v>1147</v>
      </c>
      <c r="GC10" s="46">
        <v>347047</v>
      </c>
      <c r="GD10" s="46">
        <v>2019369</v>
      </c>
      <c r="GE10" s="46">
        <v>347</v>
      </c>
      <c r="GF10" s="46">
        <v>448</v>
      </c>
      <c r="GG10" s="46">
        <v>252609</v>
      </c>
      <c r="GH10" s="46">
        <v>1459753</v>
      </c>
      <c r="GI10" s="46">
        <v>11</v>
      </c>
      <c r="GJ10" s="46">
        <v>17</v>
      </c>
      <c r="GK10" s="46">
        <v>47961</v>
      </c>
      <c r="GL10" s="46">
        <v>349779</v>
      </c>
      <c r="GM10" s="46">
        <v>7</v>
      </c>
      <c r="GN10" s="46">
        <v>8</v>
      </c>
      <c r="GO10" s="46">
        <v>35102</v>
      </c>
      <c r="GP10" s="46">
        <v>256281</v>
      </c>
      <c r="GQ10" s="49" t="s">
        <v>168</v>
      </c>
      <c r="GR10" s="45">
        <v>5</v>
      </c>
      <c r="GS10" s="46">
        <v>10</v>
      </c>
      <c r="GT10" s="46">
        <v>99132</v>
      </c>
      <c r="GU10" s="46">
        <v>741743</v>
      </c>
      <c r="GV10" s="46">
        <v>6</v>
      </c>
      <c r="GW10" s="46">
        <v>11</v>
      </c>
      <c r="GX10" s="46">
        <v>78455</v>
      </c>
      <c r="GY10" s="46">
        <v>682613</v>
      </c>
      <c r="GZ10" s="46">
        <v>58</v>
      </c>
      <c r="HA10" s="46">
        <v>107</v>
      </c>
      <c r="HB10" s="46">
        <v>1153465</v>
      </c>
      <c r="HC10" s="46">
        <v>10685407</v>
      </c>
      <c r="HD10" s="46">
        <v>7</v>
      </c>
      <c r="HE10" s="46">
        <v>10</v>
      </c>
      <c r="HF10" s="46">
        <v>179819</v>
      </c>
      <c r="HG10" s="46">
        <v>1770935</v>
      </c>
      <c r="HH10" s="56" t="s">
        <v>168</v>
      </c>
      <c r="HI10" s="46">
        <v>26180787</v>
      </c>
      <c r="HJ10" s="46">
        <v>630599</v>
      </c>
      <c r="HK10" s="46">
        <v>2979077</v>
      </c>
      <c r="HL10" s="46">
        <v>441992</v>
      </c>
      <c r="HM10" s="46">
        <v>243319</v>
      </c>
      <c r="HN10" s="46">
        <v>1745200</v>
      </c>
      <c r="HO10" s="46">
        <v>58180</v>
      </c>
      <c r="HP10" s="46">
        <v>38263</v>
      </c>
      <c r="HQ10" s="46">
        <v>424987</v>
      </c>
      <c r="HR10" s="46">
        <v>1028706</v>
      </c>
      <c r="HS10" s="46">
        <v>68241</v>
      </c>
      <c r="HT10" s="46">
        <v>174997</v>
      </c>
      <c r="HU10" s="46">
        <v>87816</v>
      </c>
      <c r="HV10" s="46">
        <v>4418</v>
      </c>
      <c r="HW10" s="46">
        <v>30439</v>
      </c>
      <c r="HX10" s="57" t="s">
        <v>168</v>
      </c>
      <c r="HY10" s="45">
        <v>1732241</v>
      </c>
      <c r="HZ10" s="46">
        <v>14629</v>
      </c>
      <c r="IA10" s="46">
        <v>39136</v>
      </c>
      <c r="IB10" s="59">
        <v>0</v>
      </c>
      <c r="IC10" s="52">
        <v>0</v>
      </c>
      <c r="ID10" s="52">
        <v>0</v>
      </c>
      <c r="IE10" s="46">
        <v>327744</v>
      </c>
      <c r="IF10" s="46">
        <v>99212</v>
      </c>
      <c r="IG10" s="46">
        <v>122830</v>
      </c>
      <c r="IH10" s="46">
        <v>4973757</v>
      </c>
      <c r="II10" s="46">
        <v>118849</v>
      </c>
      <c r="IJ10" s="46">
        <v>345826</v>
      </c>
      <c r="IK10" s="46">
        <v>9887</v>
      </c>
      <c r="IL10" s="46">
        <v>3255</v>
      </c>
      <c r="IM10" s="46">
        <v>9580</v>
      </c>
      <c r="IN10" s="46">
        <v>17520464</v>
      </c>
      <c r="IO10" s="46">
        <v>40413</v>
      </c>
      <c r="IP10" s="46">
        <v>86082</v>
      </c>
    </row>
    <row r="11" spans="1:250" ht="24" customHeight="1" x14ac:dyDescent="0.3">
      <c r="A11" s="44" t="s">
        <v>169</v>
      </c>
      <c r="B11" s="45">
        <v>1645</v>
      </c>
      <c r="C11" s="46">
        <v>3429954</v>
      </c>
      <c r="D11" s="46">
        <v>30982286</v>
      </c>
      <c r="E11" s="58">
        <v>0</v>
      </c>
      <c r="F11" s="53">
        <v>0</v>
      </c>
      <c r="G11" s="52">
        <v>0</v>
      </c>
      <c r="H11" s="46">
        <v>11</v>
      </c>
      <c r="I11" s="46">
        <v>32099</v>
      </c>
      <c r="J11" s="46">
        <v>208467</v>
      </c>
      <c r="K11" s="46">
        <v>297</v>
      </c>
      <c r="L11" s="46">
        <v>549942</v>
      </c>
      <c r="M11" s="46">
        <v>3816355</v>
      </c>
      <c r="N11" s="44" t="s">
        <v>169</v>
      </c>
      <c r="O11" s="45">
        <v>21</v>
      </c>
      <c r="P11" s="46">
        <v>24206</v>
      </c>
      <c r="Q11" s="46">
        <v>152732</v>
      </c>
      <c r="R11" s="46">
        <v>13</v>
      </c>
      <c r="S11" s="46">
        <v>23467</v>
      </c>
      <c r="T11" s="46">
        <v>154373</v>
      </c>
      <c r="U11" s="46">
        <v>19</v>
      </c>
      <c r="V11" s="46">
        <v>71475</v>
      </c>
      <c r="W11" s="46">
        <v>526451</v>
      </c>
      <c r="X11" s="46">
        <v>135</v>
      </c>
      <c r="Y11" s="46">
        <v>215693</v>
      </c>
      <c r="Z11" s="46">
        <v>1890656</v>
      </c>
      <c r="AA11" s="44" t="s">
        <v>169</v>
      </c>
      <c r="AB11" s="45">
        <v>14</v>
      </c>
      <c r="AC11" s="46">
        <v>23762</v>
      </c>
      <c r="AD11" s="46">
        <v>171358</v>
      </c>
      <c r="AE11" s="46">
        <v>1068</v>
      </c>
      <c r="AF11" s="46">
        <v>17853</v>
      </c>
      <c r="AG11" s="46">
        <v>2299828</v>
      </c>
      <c r="AH11" s="46">
        <v>22894240</v>
      </c>
      <c r="AI11" s="46">
        <v>7</v>
      </c>
      <c r="AJ11" s="46">
        <v>7</v>
      </c>
      <c r="AK11" s="46">
        <v>7448</v>
      </c>
      <c r="AL11" s="46">
        <v>42104</v>
      </c>
      <c r="AM11" s="46">
        <v>8</v>
      </c>
      <c r="AN11" s="46">
        <v>2296</v>
      </c>
      <c r="AO11" s="46">
        <v>15042</v>
      </c>
      <c r="AP11" s="47" t="s">
        <v>169</v>
      </c>
      <c r="AQ11" s="46">
        <v>52</v>
      </c>
      <c r="AR11" s="46">
        <v>179738</v>
      </c>
      <c r="AS11" s="46">
        <v>1110508</v>
      </c>
      <c r="AT11" s="58">
        <v>0</v>
      </c>
      <c r="AU11" s="53">
        <v>0</v>
      </c>
      <c r="AV11" s="53">
        <v>0</v>
      </c>
      <c r="AW11" s="46">
        <v>300</v>
      </c>
      <c r="AX11" s="46">
        <v>434</v>
      </c>
      <c r="AY11" s="46">
        <v>200673</v>
      </c>
      <c r="AZ11" s="46">
        <v>178</v>
      </c>
      <c r="BA11" s="46">
        <v>254</v>
      </c>
      <c r="BB11" s="46">
        <v>55153</v>
      </c>
      <c r="BC11" s="46">
        <v>122</v>
      </c>
      <c r="BD11" s="46">
        <v>180</v>
      </c>
      <c r="BE11" s="46">
        <v>145520</v>
      </c>
      <c r="BF11" s="44" t="s">
        <v>169</v>
      </c>
      <c r="BG11" s="45">
        <v>2428</v>
      </c>
      <c r="BH11" s="46">
        <v>3456062</v>
      </c>
      <c r="BI11" s="46">
        <v>26551715</v>
      </c>
      <c r="BJ11" s="53">
        <v>0</v>
      </c>
      <c r="BK11" s="53">
        <v>0</v>
      </c>
      <c r="BL11" s="53">
        <v>0</v>
      </c>
      <c r="BM11" s="46">
        <v>11</v>
      </c>
      <c r="BN11" s="46">
        <v>31279</v>
      </c>
      <c r="BO11" s="46">
        <v>227104</v>
      </c>
      <c r="BP11" s="46">
        <v>167</v>
      </c>
      <c r="BQ11" s="46">
        <v>616300</v>
      </c>
      <c r="BR11" s="46">
        <v>3709308</v>
      </c>
      <c r="BS11" s="48" t="s">
        <v>169</v>
      </c>
      <c r="BT11" s="45">
        <v>29</v>
      </c>
      <c r="BU11" s="46">
        <v>34243</v>
      </c>
      <c r="BV11" s="46">
        <v>220193</v>
      </c>
      <c r="BW11" s="46">
        <v>16</v>
      </c>
      <c r="BX11" s="46">
        <v>65425</v>
      </c>
      <c r="BY11" s="46">
        <v>406601</v>
      </c>
      <c r="BZ11" s="46">
        <v>17</v>
      </c>
      <c r="CA11" s="46">
        <v>88380</v>
      </c>
      <c r="CB11" s="46">
        <v>683217</v>
      </c>
      <c r="CC11" s="46">
        <v>129</v>
      </c>
      <c r="CD11" s="46">
        <v>101232</v>
      </c>
      <c r="CE11" s="46">
        <v>690701</v>
      </c>
      <c r="CF11" s="46">
        <v>8</v>
      </c>
      <c r="CG11" s="46">
        <v>17333</v>
      </c>
      <c r="CH11" s="46">
        <v>119889</v>
      </c>
      <c r="CI11" s="49" t="s">
        <v>169</v>
      </c>
      <c r="CJ11" s="50">
        <v>1990</v>
      </c>
      <c r="CK11" s="50">
        <v>16439</v>
      </c>
      <c r="CL11" s="46">
        <v>2373014</v>
      </c>
      <c r="CM11" s="46">
        <v>19773779</v>
      </c>
      <c r="CN11" s="46">
        <v>4</v>
      </c>
      <c r="CO11" s="46">
        <v>4</v>
      </c>
      <c r="CP11" s="46">
        <v>11751</v>
      </c>
      <c r="CQ11" s="46">
        <v>52705</v>
      </c>
      <c r="CR11" s="46">
        <v>12</v>
      </c>
      <c r="CS11" s="46">
        <v>17444</v>
      </c>
      <c r="CT11" s="46">
        <v>112084</v>
      </c>
      <c r="CU11" s="46">
        <v>45</v>
      </c>
      <c r="CV11" s="46">
        <v>99661</v>
      </c>
      <c r="CW11" s="46">
        <v>556134</v>
      </c>
      <c r="CX11" s="46">
        <v>45</v>
      </c>
      <c r="CY11" s="46">
        <v>99661</v>
      </c>
      <c r="CZ11" s="46">
        <v>556134</v>
      </c>
      <c r="DA11" s="49" t="s">
        <v>169</v>
      </c>
      <c r="DB11" s="46">
        <v>2428</v>
      </c>
      <c r="DC11" s="46">
        <v>3783</v>
      </c>
      <c r="DD11" s="46">
        <v>3456062</v>
      </c>
      <c r="DE11" s="46">
        <v>26551715</v>
      </c>
      <c r="DF11" s="46">
        <v>10</v>
      </c>
      <c r="DG11" s="46">
        <v>37</v>
      </c>
      <c r="DH11" s="46">
        <v>9572</v>
      </c>
      <c r="DI11" s="46">
        <v>31610</v>
      </c>
      <c r="DJ11" s="46">
        <v>2</v>
      </c>
      <c r="DK11" s="46">
        <v>4</v>
      </c>
      <c r="DL11" s="46">
        <v>61</v>
      </c>
      <c r="DM11" s="46">
        <v>225</v>
      </c>
      <c r="DN11" s="46">
        <v>371</v>
      </c>
      <c r="DO11" s="46">
        <v>559</v>
      </c>
      <c r="DP11" s="46">
        <v>616661</v>
      </c>
      <c r="DQ11" s="46">
        <v>3901151</v>
      </c>
      <c r="DR11" s="54" t="s">
        <v>169</v>
      </c>
      <c r="DS11" s="45">
        <v>2026</v>
      </c>
      <c r="DT11" s="46">
        <v>3143</v>
      </c>
      <c r="DU11" s="46">
        <v>2741988</v>
      </c>
      <c r="DV11" s="46">
        <v>21927500</v>
      </c>
      <c r="DW11" s="46">
        <v>19</v>
      </c>
      <c r="DX11" s="46">
        <v>40</v>
      </c>
      <c r="DY11" s="46">
        <v>87780</v>
      </c>
      <c r="DZ11" s="46">
        <v>691229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2428</v>
      </c>
      <c r="EK11" s="46">
        <v>3783</v>
      </c>
      <c r="EL11" s="46">
        <v>3456062</v>
      </c>
      <c r="EM11" s="46">
        <v>170</v>
      </c>
      <c r="EN11" s="46">
        <v>290</v>
      </c>
      <c r="EO11" s="46">
        <v>133512</v>
      </c>
      <c r="EP11" s="46">
        <v>1650</v>
      </c>
      <c r="EQ11" s="46">
        <v>2384</v>
      </c>
      <c r="ER11" s="46">
        <v>693879</v>
      </c>
      <c r="ES11" s="46">
        <v>526</v>
      </c>
      <c r="ET11" s="46">
        <v>938</v>
      </c>
      <c r="EU11" s="46">
        <v>856588</v>
      </c>
      <c r="EV11" s="46">
        <v>19</v>
      </c>
      <c r="EW11" s="46">
        <v>45</v>
      </c>
      <c r="EX11" s="46">
        <v>231899</v>
      </c>
      <c r="EY11" s="46">
        <v>44</v>
      </c>
      <c r="EZ11" s="46">
        <v>76</v>
      </c>
      <c r="FA11" s="46">
        <v>851048</v>
      </c>
      <c r="FB11" s="46">
        <v>19</v>
      </c>
      <c r="FC11" s="46">
        <v>50</v>
      </c>
      <c r="FD11" s="46">
        <v>689136</v>
      </c>
      <c r="FE11" s="48" t="s">
        <v>169</v>
      </c>
      <c r="FF11" s="45">
        <v>2428</v>
      </c>
      <c r="FG11" s="46">
        <v>3783</v>
      </c>
      <c r="FH11" s="46">
        <v>3456062</v>
      </c>
      <c r="FI11" s="46">
        <v>26551715</v>
      </c>
      <c r="FJ11" s="55">
        <v>0</v>
      </c>
      <c r="FK11" s="55">
        <v>0</v>
      </c>
      <c r="FL11" s="53">
        <v>0</v>
      </c>
      <c r="FM11" s="53">
        <v>0</v>
      </c>
      <c r="FN11" s="46">
        <v>292</v>
      </c>
      <c r="FO11" s="46">
        <v>492</v>
      </c>
      <c r="FP11" s="46">
        <v>299186</v>
      </c>
      <c r="FQ11" s="46">
        <v>1714975</v>
      </c>
      <c r="FR11" s="46">
        <v>179</v>
      </c>
      <c r="FS11" s="46">
        <v>275</v>
      </c>
      <c r="FT11" s="46">
        <v>200752</v>
      </c>
      <c r="FU11" s="46">
        <v>1219749</v>
      </c>
      <c r="FV11" s="46">
        <v>614</v>
      </c>
      <c r="FW11" s="46">
        <v>848</v>
      </c>
      <c r="FX11" s="46">
        <v>205855</v>
      </c>
      <c r="FY11" s="49" t="s">
        <v>169</v>
      </c>
      <c r="FZ11" s="45">
        <v>1238514</v>
      </c>
      <c r="GA11" s="46">
        <v>832</v>
      </c>
      <c r="GB11" s="46">
        <v>1300</v>
      </c>
      <c r="GC11" s="46">
        <v>526422</v>
      </c>
      <c r="GD11" s="46">
        <v>3105839</v>
      </c>
      <c r="GE11" s="46">
        <v>410</v>
      </c>
      <c r="GF11" s="46">
        <v>683</v>
      </c>
      <c r="GG11" s="46">
        <v>387297</v>
      </c>
      <c r="GH11" s="46">
        <v>2274101</v>
      </c>
      <c r="GI11" s="46">
        <v>11</v>
      </c>
      <c r="GJ11" s="46">
        <v>13</v>
      </c>
      <c r="GK11" s="46">
        <v>67843</v>
      </c>
      <c r="GL11" s="46">
        <v>508581</v>
      </c>
      <c r="GM11" s="46">
        <v>15</v>
      </c>
      <c r="GN11" s="46">
        <v>24</v>
      </c>
      <c r="GO11" s="46">
        <v>78038</v>
      </c>
      <c r="GP11" s="46">
        <v>566974</v>
      </c>
      <c r="GQ11" s="49" t="s">
        <v>169</v>
      </c>
      <c r="GR11" s="45">
        <v>3</v>
      </c>
      <c r="GS11" s="46">
        <v>6</v>
      </c>
      <c r="GT11" s="46">
        <v>47353</v>
      </c>
      <c r="GU11" s="46">
        <v>339284</v>
      </c>
      <c r="GV11" s="46">
        <v>9</v>
      </c>
      <c r="GW11" s="46">
        <v>10</v>
      </c>
      <c r="GX11" s="46">
        <v>73991</v>
      </c>
      <c r="GY11" s="46">
        <v>649834</v>
      </c>
      <c r="GZ11" s="46">
        <v>43</v>
      </c>
      <c r="HA11" s="46">
        <v>79</v>
      </c>
      <c r="HB11" s="46">
        <v>829466</v>
      </c>
      <c r="HC11" s="46">
        <v>7699487</v>
      </c>
      <c r="HD11" s="46">
        <v>6</v>
      </c>
      <c r="HE11" s="46">
        <v>15</v>
      </c>
      <c r="HF11" s="46">
        <v>137281</v>
      </c>
      <c r="HG11" s="46">
        <v>1329400</v>
      </c>
      <c r="HH11" s="56" t="s">
        <v>169</v>
      </c>
      <c r="HI11" s="46">
        <v>24821029</v>
      </c>
      <c r="HJ11" s="46">
        <v>898508</v>
      </c>
      <c r="HK11" s="46">
        <v>3456062</v>
      </c>
      <c r="HL11" s="46">
        <v>574232</v>
      </c>
      <c r="HM11" s="46">
        <v>276553</v>
      </c>
      <c r="HN11" s="46">
        <v>1905531</v>
      </c>
      <c r="HO11" s="46">
        <v>91889</v>
      </c>
      <c r="HP11" s="46">
        <v>50585</v>
      </c>
      <c r="HQ11" s="46">
        <v>497347</v>
      </c>
      <c r="HR11" s="46">
        <v>3413185</v>
      </c>
      <c r="HS11" s="46">
        <v>111964</v>
      </c>
      <c r="HT11" s="46">
        <v>192584</v>
      </c>
      <c r="HU11" s="46">
        <v>192698</v>
      </c>
      <c r="HV11" s="46">
        <v>8083</v>
      </c>
      <c r="HW11" s="46">
        <v>49603</v>
      </c>
      <c r="HX11" s="57" t="s">
        <v>169</v>
      </c>
      <c r="HY11" s="45">
        <v>373499</v>
      </c>
      <c r="HZ11" s="46">
        <v>6917</v>
      </c>
      <c r="IA11" s="46">
        <v>13416</v>
      </c>
      <c r="IB11" s="46">
        <v>76597</v>
      </c>
      <c r="IC11" s="46">
        <v>350</v>
      </c>
      <c r="ID11" s="46">
        <v>483</v>
      </c>
      <c r="IE11" s="46">
        <v>1170389</v>
      </c>
      <c r="IF11" s="46">
        <v>169049</v>
      </c>
      <c r="IG11" s="46">
        <v>242976</v>
      </c>
      <c r="IH11" s="46">
        <v>5952379</v>
      </c>
      <c r="II11" s="46">
        <v>193541</v>
      </c>
      <c r="IJ11" s="46">
        <v>358201</v>
      </c>
      <c r="IK11" s="46">
        <v>74797</v>
      </c>
      <c r="IL11" s="46">
        <v>12630</v>
      </c>
      <c r="IM11" s="46">
        <v>26765</v>
      </c>
      <c r="IN11" s="46">
        <v>12901364</v>
      </c>
      <c r="IO11" s="46">
        <v>68836</v>
      </c>
      <c r="IP11" s="46">
        <v>169156</v>
      </c>
    </row>
    <row r="12" spans="1:250" ht="24" customHeight="1" x14ac:dyDescent="0.3">
      <c r="A12" s="44" t="s">
        <v>170</v>
      </c>
      <c r="B12" s="45">
        <v>1585</v>
      </c>
      <c r="C12" s="46">
        <v>3508439</v>
      </c>
      <c r="D12" s="46">
        <v>32909630</v>
      </c>
      <c r="E12" s="46">
        <v>1</v>
      </c>
      <c r="F12" s="46">
        <v>48</v>
      </c>
      <c r="G12" s="46">
        <v>326</v>
      </c>
      <c r="H12" s="46">
        <v>6</v>
      </c>
      <c r="I12" s="46">
        <v>11145</v>
      </c>
      <c r="J12" s="46">
        <v>76023</v>
      </c>
      <c r="K12" s="46">
        <v>152</v>
      </c>
      <c r="L12" s="46">
        <v>626010</v>
      </c>
      <c r="M12" s="46">
        <v>4268174</v>
      </c>
      <c r="N12" s="44" t="s">
        <v>170</v>
      </c>
      <c r="O12" s="45">
        <v>17</v>
      </c>
      <c r="P12" s="46">
        <v>66733</v>
      </c>
      <c r="Q12" s="46">
        <v>431884</v>
      </c>
      <c r="R12" s="46">
        <v>9</v>
      </c>
      <c r="S12" s="46">
        <v>60555</v>
      </c>
      <c r="T12" s="46">
        <v>808031</v>
      </c>
      <c r="U12" s="46">
        <v>11</v>
      </c>
      <c r="V12" s="46">
        <v>41839</v>
      </c>
      <c r="W12" s="46">
        <v>288955</v>
      </c>
      <c r="X12" s="46">
        <v>155</v>
      </c>
      <c r="Y12" s="46">
        <v>160340</v>
      </c>
      <c r="Z12" s="46">
        <v>1358141</v>
      </c>
      <c r="AA12" s="44" t="s">
        <v>170</v>
      </c>
      <c r="AB12" s="45">
        <v>4</v>
      </c>
      <c r="AC12" s="46">
        <v>17309</v>
      </c>
      <c r="AD12" s="46">
        <v>176808</v>
      </c>
      <c r="AE12" s="46">
        <v>1171</v>
      </c>
      <c r="AF12" s="46">
        <v>20295</v>
      </c>
      <c r="AG12" s="46">
        <v>2425479</v>
      </c>
      <c r="AH12" s="46">
        <v>24918477</v>
      </c>
      <c r="AI12" s="46">
        <v>11</v>
      </c>
      <c r="AJ12" s="46">
        <v>11</v>
      </c>
      <c r="AK12" s="46">
        <v>34742</v>
      </c>
      <c r="AL12" s="46">
        <v>203011</v>
      </c>
      <c r="AM12" s="46">
        <v>10</v>
      </c>
      <c r="AN12" s="46">
        <v>7468</v>
      </c>
      <c r="AO12" s="46">
        <v>49908</v>
      </c>
      <c r="AP12" s="47" t="s">
        <v>170</v>
      </c>
      <c r="AQ12" s="46">
        <v>38</v>
      </c>
      <c r="AR12" s="46">
        <v>56771</v>
      </c>
      <c r="AS12" s="46">
        <v>329892</v>
      </c>
      <c r="AT12" s="46">
        <v>4</v>
      </c>
      <c r="AU12" s="46">
        <v>1301</v>
      </c>
      <c r="AV12" s="46">
        <v>8864</v>
      </c>
      <c r="AW12" s="46">
        <v>284</v>
      </c>
      <c r="AX12" s="46">
        <v>373</v>
      </c>
      <c r="AY12" s="46">
        <v>191162</v>
      </c>
      <c r="AZ12" s="46">
        <v>165</v>
      </c>
      <c r="BA12" s="46">
        <v>238</v>
      </c>
      <c r="BB12" s="46">
        <v>49990</v>
      </c>
      <c r="BC12" s="46">
        <v>119</v>
      </c>
      <c r="BD12" s="46">
        <v>135</v>
      </c>
      <c r="BE12" s="46">
        <v>141172</v>
      </c>
      <c r="BF12" s="44" t="s">
        <v>170</v>
      </c>
      <c r="BG12" s="45">
        <v>2117</v>
      </c>
      <c r="BH12" s="46">
        <v>3367164</v>
      </c>
      <c r="BI12" s="46">
        <v>27049819</v>
      </c>
      <c r="BJ12" s="46">
        <v>1</v>
      </c>
      <c r="BK12" s="46">
        <v>558</v>
      </c>
      <c r="BL12" s="46">
        <v>3792</v>
      </c>
      <c r="BM12" s="46">
        <v>11</v>
      </c>
      <c r="BN12" s="46">
        <v>87237</v>
      </c>
      <c r="BO12" s="46">
        <v>811619</v>
      </c>
      <c r="BP12" s="46">
        <v>243</v>
      </c>
      <c r="BQ12" s="46">
        <v>516540</v>
      </c>
      <c r="BR12" s="46">
        <v>3358606</v>
      </c>
      <c r="BS12" s="48" t="s">
        <v>170</v>
      </c>
      <c r="BT12" s="45">
        <v>23</v>
      </c>
      <c r="BU12" s="46">
        <v>88936</v>
      </c>
      <c r="BV12" s="46">
        <v>644755</v>
      </c>
      <c r="BW12" s="46">
        <v>18</v>
      </c>
      <c r="BX12" s="46">
        <v>49080</v>
      </c>
      <c r="BY12" s="46">
        <v>338648</v>
      </c>
      <c r="BZ12" s="46">
        <v>19</v>
      </c>
      <c r="CA12" s="46">
        <v>93816</v>
      </c>
      <c r="CB12" s="46">
        <v>788844</v>
      </c>
      <c r="CC12" s="46">
        <v>121</v>
      </c>
      <c r="CD12" s="46">
        <v>64589</v>
      </c>
      <c r="CE12" s="46">
        <v>439837</v>
      </c>
      <c r="CF12" s="46">
        <v>3</v>
      </c>
      <c r="CG12" s="46">
        <v>2570</v>
      </c>
      <c r="CH12" s="46">
        <v>15678</v>
      </c>
      <c r="CI12" s="49" t="s">
        <v>170</v>
      </c>
      <c r="CJ12" s="50">
        <v>1615</v>
      </c>
      <c r="CK12" s="50">
        <v>18050</v>
      </c>
      <c r="CL12" s="46">
        <v>2325797</v>
      </c>
      <c r="CM12" s="46">
        <v>19864222</v>
      </c>
      <c r="CN12" s="46">
        <v>3</v>
      </c>
      <c r="CO12" s="46">
        <v>3</v>
      </c>
      <c r="CP12" s="46">
        <v>7534</v>
      </c>
      <c r="CQ12" s="46">
        <v>37614</v>
      </c>
      <c r="CR12" s="46">
        <v>10</v>
      </c>
      <c r="CS12" s="46">
        <v>21747</v>
      </c>
      <c r="CT12" s="46">
        <v>133308</v>
      </c>
      <c r="CU12" s="46">
        <v>50</v>
      </c>
      <c r="CV12" s="46">
        <v>108760</v>
      </c>
      <c r="CW12" s="46">
        <v>612896</v>
      </c>
      <c r="CX12" s="46">
        <v>45</v>
      </c>
      <c r="CY12" s="46">
        <v>103064</v>
      </c>
      <c r="CZ12" s="46">
        <v>577506</v>
      </c>
      <c r="DA12" s="49" t="s">
        <v>170</v>
      </c>
      <c r="DB12" s="46">
        <v>2117</v>
      </c>
      <c r="DC12" s="46">
        <v>3260</v>
      </c>
      <c r="DD12" s="46">
        <v>3367164</v>
      </c>
      <c r="DE12" s="46">
        <v>27049819</v>
      </c>
      <c r="DF12" s="46">
        <v>7</v>
      </c>
      <c r="DG12" s="46">
        <v>20</v>
      </c>
      <c r="DH12" s="46">
        <v>7924</v>
      </c>
      <c r="DI12" s="46">
        <v>34763</v>
      </c>
      <c r="DJ12" s="51">
        <v>0</v>
      </c>
      <c r="DK12" s="51">
        <v>0</v>
      </c>
      <c r="DL12" s="52">
        <v>0</v>
      </c>
      <c r="DM12" s="53">
        <v>0</v>
      </c>
      <c r="DN12" s="46">
        <v>428</v>
      </c>
      <c r="DO12" s="46">
        <v>736</v>
      </c>
      <c r="DP12" s="46">
        <v>476490</v>
      </c>
      <c r="DQ12" s="46">
        <v>2926008</v>
      </c>
      <c r="DR12" s="54" t="s">
        <v>170</v>
      </c>
      <c r="DS12" s="45">
        <v>1650</v>
      </c>
      <c r="DT12" s="46">
        <v>2460</v>
      </c>
      <c r="DU12" s="46">
        <v>2614939</v>
      </c>
      <c r="DV12" s="46">
        <v>21705858</v>
      </c>
      <c r="DW12" s="46">
        <v>32</v>
      </c>
      <c r="DX12" s="46">
        <v>44</v>
      </c>
      <c r="DY12" s="46">
        <v>267811</v>
      </c>
      <c r="DZ12" s="46">
        <v>2383190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2117</v>
      </c>
      <c r="EK12" s="46">
        <v>3260</v>
      </c>
      <c r="EL12" s="46">
        <v>3367164</v>
      </c>
      <c r="EM12" s="46">
        <v>155</v>
      </c>
      <c r="EN12" s="46">
        <v>283</v>
      </c>
      <c r="EO12" s="46">
        <v>126607</v>
      </c>
      <c r="EP12" s="46">
        <v>1404</v>
      </c>
      <c r="EQ12" s="46">
        <v>1977</v>
      </c>
      <c r="ER12" s="46">
        <v>607422</v>
      </c>
      <c r="ES12" s="46">
        <v>459</v>
      </c>
      <c r="ET12" s="46">
        <v>752</v>
      </c>
      <c r="EU12" s="46">
        <v>673611</v>
      </c>
      <c r="EV12" s="46">
        <v>21</v>
      </c>
      <c r="EW12" s="46">
        <v>39</v>
      </c>
      <c r="EX12" s="46">
        <v>198884</v>
      </c>
      <c r="EY12" s="46">
        <v>64</v>
      </c>
      <c r="EZ12" s="46">
        <v>192</v>
      </c>
      <c r="FA12" s="46">
        <v>1268818</v>
      </c>
      <c r="FB12" s="46">
        <v>14</v>
      </c>
      <c r="FC12" s="46">
        <v>17</v>
      </c>
      <c r="FD12" s="46">
        <v>491822</v>
      </c>
      <c r="FE12" s="48" t="s">
        <v>170</v>
      </c>
      <c r="FF12" s="45">
        <v>2117</v>
      </c>
      <c r="FG12" s="46">
        <v>3260</v>
      </c>
      <c r="FH12" s="46">
        <v>3367164</v>
      </c>
      <c r="FI12" s="46">
        <v>27049819</v>
      </c>
      <c r="FJ12" s="55">
        <v>0</v>
      </c>
      <c r="FK12" s="55">
        <v>0</v>
      </c>
      <c r="FL12" s="53">
        <v>0</v>
      </c>
      <c r="FM12" s="53">
        <v>0</v>
      </c>
      <c r="FN12" s="46">
        <v>376</v>
      </c>
      <c r="FO12" s="46">
        <v>564</v>
      </c>
      <c r="FP12" s="46">
        <v>251135</v>
      </c>
      <c r="FQ12" s="46">
        <v>1522798</v>
      </c>
      <c r="FR12" s="46">
        <v>134</v>
      </c>
      <c r="FS12" s="46">
        <v>222</v>
      </c>
      <c r="FT12" s="46">
        <v>150449</v>
      </c>
      <c r="FU12" s="46">
        <v>936823</v>
      </c>
      <c r="FV12" s="46">
        <v>648</v>
      </c>
      <c r="FW12" s="46">
        <v>761</v>
      </c>
      <c r="FX12" s="46">
        <v>255217</v>
      </c>
      <c r="FY12" s="49" t="s">
        <v>170</v>
      </c>
      <c r="FZ12" s="45">
        <v>1564071</v>
      </c>
      <c r="GA12" s="46">
        <v>525</v>
      </c>
      <c r="GB12" s="46">
        <v>890</v>
      </c>
      <c r="GC12" s="46">
        <v>364893</v>
      </c>
      <c r="GD12" s="46">
        <v>2255003</v>
      </c>
      <c r="GE12" s="46">
        <v>314</v>
      </c>
      <c r="GF12" s="46">
        <v>514</v>
      </c>
      <c r="GG12" s="46">
        <v>300708</v>
      </c>
      <c r="GH12" s="46">
        <v>1827372</v>
      </c>
      <c r="GI12" s="46">
        <v>6</v>
      </c>
      <c r="GJ12" s="46">
        <v>9</v>
      </c>
      <c r="GK12" s="46">
        <v>18937</v>
      </c>
      <c r="GL12" s="46">
        <v>143209</v>
      </c>
      <c r="GM12" s="46">
        <v>16</v>
      </c>
      <c r="GN12" s="46">
        <v>41</v>
      </c>
      <c r="GO12" s="46">
        <v>85460</v>
      </c>
      <c r="GP12" s="46">
        <v>613961</v>
      </c>
      <c r="GQ12" s="49" t="s">
        <v>170</v>
      </c>
      <c r="GR12" s="45">
        <v>4</v>
      </c>
      <c r="GS12" s="46">
        <v>21</v>
      </c>
      <c r="GT12" s="46">
        <v>26511</v>
      </c>
      <c r="GU12" s="46">
        <v>194714</v>
      </c>
      <c r="GV12" s="46">
        <v>15</v>
      </c>
      <c r="GW12" s="46">
        <v>26</v>
      </c>
      <c r="GX12" s="46">
        <v>257144</v>
      </c>
      <c r="GY12" s="46">
        <v>2266152</v>
      </c>
      <c r="GZ12" s="46">
        <v>62</v>
      </c>
      <c r="HA12" s="46">
        <v>188</v>
      </c>
      <c r="HB12" s="46">
        <v>1071330</v>
      </c>
      <c r="HC12" s="46">
        <v>9885538</v>
      </c>
      <c r="HD12" s="46">
        <v>5</v>
      </c>
      <c r="HE12" s="46">
        <v>9</v>
      </c>
      <c r="HF12" s="46">
        <v>123357</v>
      </c>
      <c r="HG12" s="46">
        <v>1209557</v>
      </c>
      <c r="HH12" s="56" t="s">
        <v>170</v>
      </c>
      <c r="HI12" s="46">
        <v>33621466</v>
      </c>
      <c r="HJ12" s="46">
        <v>789396</v>
      </c>
      <c r="HK12" s="46">
        <v>3367164</v>
      </c>
      <c r="HL12" s="46">
        <v>487611</v>
      </c>
      <c r="HM12" s="46">
        <v>227180</v>
      </c>
      <c r="HN12" s="46">
        <v>1711207</v>
      </c>
      <c r="HO12" s="46">
        <v>92795</v>
      </c>
      <c r="HP12" s="46">
        <v>44904</v>
      </c>
      <c r="HQ12" s="46">
        <v>620407</v>
      </c>
      <c r="HR12" s="46">
        <v>10269745</v>
      </c>
      <c r="HS12" s="46">
        <v>115443</v>
      </c>
      <c r="HT12" s="46">
        <v>255848</v>
      </c>
      <c r="HU12" s="46">
        <v>55546</v>
      </c>
      <c r="HV12" s="46">
        <v>5866</v>
      </c>
      <c r="HW12" s="46">
        <v>11333</v>
      </c>
      <c r="HX12" s="57" t="s">
        <v>170</v>
      </c>
      <c r="HY12" s="45">
        <v>1122174</v>
      </c>
      <c r="HZ12" s="46">
        <v>10803</v>
      </c>
      <c r="IA12" s="46">
        <v>34899</v>
      </c>
      <c r="IB12" s="46">
        <v>3308</v>
      </c>
      <c r="IC12" s="46">
        <v>717</v>
      </c>
      <c r="ID12" s="46">
        <v>717</v>
      </c>
      <c r="IE12" s="46">
        <v>3293566</v>
      </c>
      <c r="IF12" s="46">
        <v>226405</v>
      </c>
      <c r="IG12" s="46">
        <v>287224</v>
      </c>
      <c r="IH12" s="46">
        <v>6051285</v>
      </c>
      <c r="II12" s="46">
        <v>126510</v>
      </c>
      <c r="IJ12" s="46">
        <v>314192</v>
      </c>
      <c r="IK12" s="46">
        <v>21686</v>
      </c>
      <c r="IL12" s="46">
        <v>4125</v>
      </c>
      <c r="IM12" s="46">
        <v>10222</v>
      </c>
      <c r="IN12" s="46">
        <v>12223750</v>
      </c>
      <c r="IO12" s="46">
        <v>27443</v>
      </c>
      <c r="IP12" s="46">
        <v>121115</v>
      </c>
    </row>
    <row r="13" spans="1:250" ht="24" customHeight="1" x14ac:dyDescent="0.3">
      <c r="A13" s="44" t="s">
        <v>171</v>
      </c>
      <c r="B13" s="45">
        <v>1596</v>
      </c>
      <c r="C13" s="46">
        <v>3514207</v>
      </c>
      <c r="D13" s="46">
        <v>34957160</v>
      </c>
      <c r="E13" s="58">
        <v>0</v>
      </c>
      <c r="F13" s="53">
        <v>0</v>
      </c>
      <c r="G13" s="52">
        <v>0</v>
      </c>
      <c r="H13" s="46">
        <v>12</v>
      </c>
      <c r="I13" s="46">
        <v>36244</v>
      </c>
      <c r="J13" s="46">
        <v>280208</v>
      </c>
      <c r="K13" s="46">
        <v>214</v>
      </c>
      <c r="L13" s="46">
        <v>706450</v>
      </c>
      <c r="M13" s="46">
        <v>5359544</v>
      </c>
      <c r="N13" s="44" t="s">
        <v>171</v>
      </c>
      <c r="O13" s="45">
        <v>12</v>
      </c>
      <c r="P13" s="46">
        <v>53374</v>
      </c>
      <c r="Q13" s="46">
        <v>397870</v>
      </c>
      <c r="R13" s="46">
        <v>13</v>
      </c>
      <c r="S13" s="46">
        <v>8033</v>
      </c>
      <c r="T13" s="46">
        <v>57787</v>
      </c>
      <c r="U13" s="46">
        <v>7</v>
      </c>
      <c r="V13" s="46">
        <v>25739</v>
      </c>
      <c r="W13" s="46">
        <v>195295</v>
      </c>
      <c r="X13" s="46">
        <v>168</v>
      </c>
      <c r="Y13" s="46">
        <v>136033</v>
      </c>
      <c r="Z13" s="46">
        <v>1131428</v>
      </c>
      <c r="AA13" s="44" t="s">
        <v>171</v>
      </c>
      <c r="AB13" s="45">
        <v>3</v>
      </c>
      <c r="AC13" s="46">
        <v>2982</v>
      </c>
      <c r="AD13" s="46">
        <v>23496</v>
      </c>
      <c r="AE13" s="46">
        <v>1111</v>
      </c>
      <c r="AF13" s="46">
        <v>19674</v>
      </c>
      <c r="AG13" s="46">
        <v>2486302</v>
      </c>
      <c r="AH13" s="46">
        <v>27116228</v>
      </c>
      <c r="AI13" s="46">
        <v>9</v>
      </c>
      <c r="AJ13" s="46">
        <v>9</v>
      </c>
      <c r="AK13" s="46">
        <v>4417</v>
      </c>
      <c r="AL13" s="46">
        <v>31070</v>
      </c>
      <c r="AM13" s="46">
        <v>9</v>
      </c>
      <c r="AN13" s="46">
        <v>6604</v>
      </c>
      <c r="AO13" s="46">
        <v>49360</v>
      </c>
      <c r="AP13" s="47" t="s">
        <v>171</v>
      </c>
      <c r="AQ13" s="46">
        <v>38</v>
      </c>
      <c r="AR13" s="46">
        <v>48029</v>
      </c>
      <c r="AS13" s="46">
        <v>314874</v>
      </c>
      <c r="AT13" s="46">
        <v>4</v>
      </c>
      <c r="AU13" s="46">
        <v>3948</v>
      </c>
      <c r="AV13" s="46">
        <v>22495</v>
      </c>
      <c r="AW13" s="46">
        <v>314</v>
      </c>
      <c r="AX13" s="46">
        <v>432</v>
      </c>
      <c r="AY13" s="46">
        <v>347976</v>
      </c>
      <c r="AZ13" s="46">
        <v>171</v>
      </c>
      <c r="BA13" s="46">
        <v>271</v>
      </c>
      <c r="BB13" s="46">
        <v>76838</v>
      </c>
      <c r="BC13" s="46">
        <v>143</v>
      </c>
      <c r="BD13" s="46">
        <v>161</v>
      </c>
      <c r="BE13" s="46">
        <v>271138</v>
      </c>
      <c r="BF13" s="44" t="s">
        <v>171</v>
      </c>
      <c r="BG13" s="45">
        <v>1911</v>
      </c>
      <c r="BH13" s="46">
        <v>4008319</v>
      </c>
      <c r="BI13" s="46">
        <v>33257949</v>
      </c>
      <c r="BJ13" s="46">
        <v>1</v>
      </c>
      <c r="BK13" s="46">
        <v>48</v>
      </c>
      <c r="BL13" s="46">
        <v>326</v>
      </c>
      <c r="BM13" s="46">
        <v>7</v>
      </c>
      <c r="BN13" s="46">
        <v>109325</v>
      </c>
      <c r="BO13" s="46">
        <v>872764</v>
      </c>
      <c r="BP13" s="46">
        <v>231</v>
      </c>
      <c r="BQ13" s="46">
        <v>793108</v>
      </c>
      <c r="BR13" s="46">
        <v>5354511</v>
      </c>
      <c r="BS13" s="48" t="s">
        <v>171</v>
      </c>
      <c r="BT13" s="45">
        <v>24</v>
      </c>
      <c r="BU13" s="46">
        <v>46536</v>
      </c>
      <c r="BV13" s="46">
        <v>298444</v>
      </c>
      <c r="BW13" s="46">
        <v>14</v>
      </c>
      <c r="BX13" s="46">
        <v>8398</v>
      </c>
      <c r="BY13" s="46">
        <v>53801</v>
      </c>
      <c r="BZ13" s="46">
        <v>13</v>
      </c>
      <c r="CA13" s="46">
        <v>110160</v>
      </c>
      <c r="CB13" s="46">
        <v>829443</v>
      </c>
      <c r="CC13" s="46">
        <v>147</v>
      </c>
      <c r="CD13" s="46">
        <v>186345</v>
      </c>
      <c r="CE13" s="46">
        <v>1504479</v>
      </c>
      <c r="CF13" s="46">
        <v>4</v>
      </c>
      <c r="CG13" s="46">
        <v>14529</v>
      </c>
      <c r="CH13" s="46">
        <v>142710</v>
      </c>
      <c r="CI13" s="49" t="s">
        <v>171</v>
      </c>
      <c r="CJ13" s="50">
        <v>1403</v>
      </c>
      <c r="CK13" s="50">
        <v>20925</v>
      </c>
      <c r="CL13" s="46">
        <v>2620232</v>
      </c>
      <c r="CM13" s="46">
        <v>23475752</v>
      </c>
      <c r="CN13" s="46">
        <v>6</v>
      </c>
      <c r="CO13" s="46">
        <v>6</v>
      </c>
      <c r="CP13" s="46">
        <v>3990</v>
      </c>
      <c r="CQ13" s="46">
        <v>20809</v>
      </c>
      <c r="CR13" s="46">
        <v>6</v>
      </c>
      <c r="CS13" s="46">
        <v>2997</v>
      </c>
      <c r="CT13" s="46">
        <v>19174</v>
      </c>
      <c r="CU13" s="46">
        <v>55</v>
      </c>
      <c r="CV13" s="46">
        <v>112651</v>
      </c>
      <c r="CW13" s="46">
        <v>685736</v>
      </c>
      <c r="CX13" s="46">
        <v>48</v>
      </c>
      <c r="CY13" s="46">
        <v>93598</v>
      </c>
      <c r="CZ13" s="46">
        <v>561940</v>
      </c>
      <c r="DA13" s="49" t="s">
        <v>171</v>
      </c>
      <c r="DB13" s="46">
        <v>1911</v>
      </c>
      <c r="DC13" s="46">
        <v>3054</v>
      </c>
      <c r="DD13" s="46">
        <v>4008319</v>
      </c>
      <c r="DE13" s="46">
        <v>33257949</v>
      </c>
      <c r="DF13" s="46">
        <v>6</v>
      </c>
      <c r="DG13" s="46">
        <v>19</v>
      </c>
      <c r="DH13" s="46">
        <v>3265</v>
      </c>
      <c r="DI13" s="46">
        <v>17262</v>
      </c>
      <c r="DJ13" s="46">
        <v>1</v>
      </c>
      <c r="DK13" s="46">
        <v>1</v>
      </c>
      <c r="DL13" s="46">
        <v>1760</v>
      </c>
      <c r="DM13" s="46">
        <v>6513</v>
      </c>
      <c r="DN13" s="46">
        <v>439</v>
      </c>
      <c r="DO13" s="46">
        <v>617</v>
      </c>
      <c r="DP13" s="46">
        <v>789284</v>
      </c>
      <c r="DQ13" s="46">
        <v>5822418</v>
      </c>
      <c r="DR13" s="54" t="s">
        <v>171</v>
      </c>
      <c r="DS13" s="45">
        <v>1443</v>
      </c>
      <c r="DT13" s="46">
        <v>2390</v>
      </c>
      <c r="DU13" s="46">
        <v>3050312</v>
      </c>
      <c r="DV13" s="46">
        <v>25765271</v>
      </c>
      <c r="DW13" s="46">
        <v>19</v>
      </c>
      <c r="DX13" s="46">
        <v>24</v>
      </c>
      <c r="DY13" s="46">
        <v>162468</v>
      </c>
      <c r="DZ13" s="46">
        <v>1638177</v>
      </c>
      <c r="EA13" s="46">
        <v>2</v>
      </c>
      <c r="EB13" s="46">
        <v>2</v>
      </c>
      <c r="EC13" s="46">
        <v>549</v>
      </c>
      <c r="ED13" s="46">
        <v>3680</v>
      </c>
      <c r="EE13" s="46">
        <v>1</v>
      </c>
      <c r="EF13" s="46">
        <v>1</v>
      </c>
      <c r="EG13" s="46">
        <v>681</v>
      </c>
      <c r="EH13" s="46">
        <v>4628</v>
      </c>
      <c r="EI13" s="48" t="s">
        <v>171</v>
      </c>
      <c r="EJ13" s="45">
        <v>1911</v>
      </c>
      <c r="EK13" s="46">
        <v>3054</v>
      </c>
      <c r="EL13" s="46">
        <v>4008319</v>
      </c>
      <c r="EM13" s="46">
        <v>160</v>
      </c>
      <c r="EN13" s="46">
        <v>250</v>
      </c>
      <c r="EO13" s="46">
        <v>122800</v>
      </c>
      <c r="EP13" s="46">
        <v>1251</v>
      </c>
      <c r="EQ13" s="46">
        <v>1976</v>
      </c>
      <c r="ER13" s="46">
        <v>525059</v>
      </c>
      <c r="ES13" s="46">
        <v>393</v>
      </c>
      <c r="ET13" s="46">
        <v>639</v>
      </c>
      <c r="EU13" s="46">
        <v>745929</v>
      </c>
      <c r="EV13" s="46">
        <v>18</v>
      </c>
      <c r="EW13" s="46">
        <v>37</v>
      </c>
      <c r="EX13" s="46">
        <v>425343</v>
      </c>
      <c r="EY13" s="46">
        <v>68</v>
      </c>
      <c r="EZ13" s="46">
        <v>122</v>
      </c>
      <c r="FA13" s="46">
        <v>1569318</v>
      </c>
      <c r="FB13" s="46">
        <v>21</v>
      </c>
      <c r="FC13" s="46">
        <v>30</v>
      </c>
      <c r="FD13" s="46">
        <v>619870</v>
      </c>
      <c r="FE13" s="48" t="s">
        <v>171</v>
      </c>
      <c r="FF13" s="45">
        <v>1911</v>
      </c>
      <c r="FG13" s="46">
        <v>3054</v>
      </c>
      <c r="FH13" s="46">
        <v>4008319</v>
      </c>
      <c r="FI13" s="46">
        <v>33257949</v>
      </c>
      <c r="FJ13" s="55">
        <v>0</v>
      </c>
      <c r="FK13" s="55">
        <v>0</v>
      </c>
      <c r="FL13" s="53">
        <v>0</v>
      </c>
      <c r="FM13" s="53">
        <v>0</v>
      </c>
      <c r="FN13" s="46">
        <v>374</v>
      </c>
      <c r="FO13" s="46">
        <v>508</v>
      </c>
      <c r="FP13" s="46">
        <v>248006</v>
      </c>
      <c r="FQ13" s="46">
        <v>1545372</v>
      </c>
      <c r="FR13" s="46">
        <v>157</v>
      </c>
      <c r="FS13" s="46">
        <v>271</v>
      </c>
      <c r="FT13" s="46">
        <v>203147</v>
      </c>
      <c r="FU13" s="46">
        <v>1232858</v>
      </c>
      <c r="FV13" s="46">
        <v>453</v>
      </c>
      <c r="FW13" s="46">
        <v>631</v>
      </c>
      <c r="FX13" s="46">
        <v>207981</v>
      </c>
      <c r="FY13" s="49" t="s">
        <v>171</v>
      </c>
      <c r="FZ13" s="45">
        <v>1384907</v>
      </c>
      <c r="GA13" s="46">
        <v>530</v>
      </c>
      <c r="GB13" s="46">
        <v>982</v>
      </c>
      <c r="GC13" s="46">
        <v>695050</v>
      </c>
      <c r="GD13" s="46">
        <v>4690525</v>
      </c>
      <c r="GE13" s="46">
        <v>273</v>
      </c>
      <c r="GF13" s="46">
        <v>448</v>
      </c>
      <c r="GG13" s="46">
        <v>268375</v>
      </c>
      <c r="GH13" s="46">
        <v>1742129</v>
      </c>
      <c r="GI13" s="46">
        <v>7</v>
      </c>
      <c r="GJ13" s="46">
        <v>8</v>
      </c>
      <c r="GK13" s="46">
        <v>29088</v>
      </c>
      <c r="GL13" s="46">
        <v>219403</v>
      </c>
      <c r="GM13" s="46">
        <v>16</v>
      </c>
      <c r="GN13" s="46">
        <v>33</v>
      </c>
      <c r="GO13" s="46">
        <v>165456</v>
      </c>
      <c r="GP13" s="46">
        <v>1457067</v>
      </c>
      <c r="GQ13" s="49" t="s">
        <v>171</v>
      </c>
      <c r="GR13" s="45">
        <v>3</v>
      </c>
      <c r="GS13" s="46">
        <v>7</v>
      </c>
      <c r="GT13" s="46">
        <v>19027</v>
      </c>
      <c r="GU13" s="46">
        <v>171296</v>
      </c>
      <c r="GV13" s="46">
        <v>15</v>
      </c>
      <c r="GW13" s="46">
        <v>28</v>
      </c>
      <c r="GX13" s="46">
        <v>219596</v>
      </c>
      <c r="GY13" s="46">
        <v>1935020</v>
      </c>
      <c r="GZ13" s="46">
        <v>63</v>
      </c>
      <c r="HA13" s="46">
        <v>108</v>
      </c>
      <c r="HB13" s="46">
        <v>1286556</v>
      </c>
      <c r="HC13" s="46">
        <v>12054224</v>
      </c>
      <c r="HD13" s="46">
        <v>4</v>
      </c>
      <c r="HE13" s="46">
        <v>8</v>
      </c>
      <c r="HF13" s="46">
        <v>122349</v>
      </c>
      <c r="HG13" s="46">
        <v>1229550</v>
      </c>
      <c r="HH13" s="56" t="s">
        <v>171</v>
      </c>
      <c r="HI13" s="46">
        <v>24630054</v>
      </c>
      <c r="HJ13" s="46">
        <v>908251</v>
      </c>
      <c r="HK13" s="46">
        <v>4008319</v>
      </c>
      <c r="HL13" s="46">
        <v>490628</v>
      </c>
      <c r="HM13" s="46">
        <v>227495</v>
      </c>
      <c r="HN13" s="46">
        <v>1722088</v>
      </c>
      <c r="HO13" s="46">
        <v>99616</v>
      </c>
      <c r="HP13" s="46">
        <v>50225</v>
      </c>
      <c r="HQ13" s="46">
        <v>906779</v>
      </c>
      <c r="HR13" s="46">
        <v>11634668</v>
      </c>
      <c r="HS13" s="46">
        <v>200176</v>
      </c>
      <c r="HT13" s="46">
        <v>561437</v>
      </c>
      <c r="HU13" s="46">
        <v>144058</v>
      </c>
      <c r="HV13" s="46">
        <v>6554</v>
      </c>
      <c r="HW13" s="46">
        <v>64896</v>
      </c>
      <c r="HX13" s="57" t="s">
        <v>171</v>
      </c>
      <c r="HY13" s="45">
        <v>1167197</v>
      </c>
      <c r="HZ13" s="46">
        <v>15235</v>
      </c>
      <c r="IA13" s="46">
        <v>32477</v>
      </c>
      <c r="IB13" s="46">
        <v>41402</v>
      </c>
      <c r="IC13" s="46">
        <v>1772</v>
      </c>
      <c r="ID13" s="46">
        <v>2045</v>
      </c>
      <c r="IE13" s="46">
        <v>1152683</v>
      </c>
      <c r="IF13" s="46">
        <v>165004</v>
      </c>
      <c r="IG13" s="46">
        <v>207385</v>
      </c>
      <c r="IH13" s="46">
        <v>9474262</v>
      </c>
      <c r="II13" s="46">
        <v>202544</v>
      </c>
      <c r="IJ13" s="46">
        <v>415152</v>
      </c>
      <c r="IK13" s="46">
        <v>143920</v>
      </c>
      <c r="IL13" s="46">
        <v>2303</v>
      </c>
      <c r="IM13" s="46">
        <v>6582</v>
      </c>
      <c r="IN13" s="46">
        <v>281620</v>
      </c>
      <c r="IO13" s="46">
        <v>36943</v>
      </c>
      <c r="IP13" s="46">
        <v>89478</v>
      </c>
    </row>
    <row r="14" spans="1:250" ht="24" customHeight="1" x14ac:dyDescent="0.3">
      <c r="A14" s="44" t="s">
        <v>172</v>
      </c>
      <c r="B14" s="45">
        <v>402</v>
      </c>
      <c r="C14" s="46">
        <v>737994</v>
      </c>
      <c r="D14" s="46">
        <v>7197817</v>
      </c>
      <c r="E14" s="58">
        <v>0</v>
      </c>
      <c r="F14" s="53">
        <v>0</v>
      </c>
      <c r="G14" s="52">
        <v>0</v>
      </c>
      <c r="H14" s="46">
        <v>3</v>
      </c>
      <c r="I14" s="46">
        <v>16065</v>
      </c>
      <c r="J14" s="46">
        <v>110777</v>
      </c>
      <c r="K14" s="46">
        <v>31</v>
      </c>
      <c r="L14" s="46">
        <v>104309</v>
      </c>
      <c r="M14" s="46">
        <v>759236</v>
      </c>
      <c r="N14" s="44" t="s">
        <v>172</v>
      </c>
      <c r="O14" s="45">
        <v>2</v>
      </c>
      <c r="P14" s="46">
        <v>1058</v>
      </c>
      <c r="Q14" s="46">
        <v>7196</v>
      </c>
      <c r="R14" s="46">
        <v>3</v>
      </c>
      <c r="S14" s="46">
        <v>1050</v>
      </c>
      <c r="T14" s="46">
        <v>7993</v>
      </c>
      <c r="U14" s="58">
        <v>0</v>
      </c>
      <c r="V14" s="52">
        <v>0</v>
      </c>
      <c r="W14" s="52">
        <v>0</v>
      </c>
      <c r="X14" s="46">
        <v>50</v>
      </c>
      <c r="Y14" s="46">
        <v>15509</v>
      </c>
      <c r="Z14" s="46">
        <v>110378</v>
      </c>
      <c r="AA14" s="44" t="s">
        <v>172</v>
      </c>
      <c r="AB14" s="45">
        <v>1</v>
      </c>
      <c r="AC14" s="46">
        <v>687</v>
      </c>
      <c r="AD14" s="46">
        <v>4669</v>
      </c>
      <c r="AE14" s="46">
        <v>295</v>
      </c>
      <c r="AF14" s="46">
        <v>4620</v>
      </c>
      <c r="AG14" s="46">
        <v>585759</v>
      </c>
      <c r="AH14" s="46">
        <v>6109387</v>
      </c>
      <c r="AI14" s="46">
        <v>5</v>
      </c>
      <c r="AJ14" s="46">
        <v>5</v>
      </c>
      <c r="AK14" s="46">
        <v>3233</v>
      </c>
      <c r="AL14" s="46">
        <v>22311</v>
      </c>
      <c r="AM14" s="46">
        <v>1</v>
      </c>
      <c r="AN14" s="46">
        <v>728</v>
      </c>
      <c r="AO14" s="46">
        <v>5436</v>
      </c>
      <c r="AP14" s="47" t="s">
        <v>172</v>
      </c>
      <c r="AQ14" s="46">
        <v>11</v>
      </c>
      <c r="AR14" s="46">
        <v>9596</v>
      </c>
      <c r="AS14" s="46">
        <v>60434</v>
      </c>
      <c r="AT14" s="46">
        <v>3</v>
      </c>
      <c r="AU14" s="46">
        <v>2363</v>
      </c>
      <c r="AV14" s="46">
        <v>10655</v>
      </c>
      <c r="AW14" s="46">
        <v>69</v>
      </c>
      <c r="AX14" s="46">
        <v>84</v>
      </c>
      <c r="AY14" s="46">
        <v>43733</v>
      </c>
      <c r="AZ14" s="46">
        <v>40</v>
      </c>
      <c r="BA14" s="46">
        <v>54</v>
      </c>
      <c r="BB14" s="46">
        <v>11300</v>
      </c>
      <c r="BC14" s="46">
        <v>29</v>
      </c>
      <c r="BD14" s="46">
        <v>30</v>
      </c>
      <c r="BE14" s="46">
        <v>32433</v>
      </c>
      <c r="BF14" s="44" t="s">
        <v>172</v>
      </c>
      <c r="BG14" s="45">
        <v>483</v>
      </c>
      <c r="BH14" s="46">
        <v>630130</v>
      </c>
      <c r="BI14" s="46">
        <v>5172789</v>
      </c>
      <c r="BJ14" s="53">
        <v>0</v>
      </c>
      <c r="BK14" s="53">
        <v>0</v>
      </c>
      <c r="BL14" s="53">
        <v>0</v>
      </c>
      <c r="BM14" s="46">
        <v>1</v>
      </c>
      <c r="BN14" s="46">
        <v>43188</v>
      </c>
      <c r="BO14" s="46">
        <v>400683</v>
      </c>
      <c r="BP14" s="46">
        <v>75</v>
      </c>
      <c r="BQ14" s="46">
        <v>81651</v>
      </c>
      <c r="BR14" s="46">
        <v>439699</v>
      </c>
      <c r="BS14" s="48" t="s">
        <v>172</v>
      </c>
      <c r="BT14" s="45">
        <v>7</v>
      </c>
      <c r="BU14" s="46">
        <v>13622</v>
      </c>
      <c r="BV14" s="46">
        <v>84626</v>
      </c>
      <c r="BW14" s="46">
        <v>3</v>
      </c>
      <c r="BX14" s="46">
        <v>1187</v>
      </c>
      <c r="BY14" s="46">
        <v>8035</v>
      </c>
      <c r="BZ14" s="46">
        <v>3</v>
      </c>
      <c r="CA14" s="46">
        <v>5960</v>
      </c>
      <c r="CB14" s="46">
        <v>38211</v>
      </c>
      <c r="CC14" s="46">
        <v>30</v>
      </c>
      <c r="CD14" s="46">
        <v>28114</v>
      </c>
      <c r="CE14" s="46">
        <v>228042</v>
      </c>
      <c r="CF14" s="46">
        <v>1</v>
      </c>
      <c r="CG14" s="46">
        <v>12361</v>
      </c>
      <c r="CH14" s="46">
        <v>127892</v>
      </c>
      <c r="CI14" s="49" t="s">
        <v>172</v>
      </c>
      <c r="CJ14" s="50">
        <v>348</v>
      </c>
      <c r="CK14" s="50">
        <v>3257</v>
      </c>
      <c r="CL14" s="46">
        <v>427579</v>
      </c>
      <c r="CM14" s="46">
        <v>3744711</v>
      </c>
      <c r="CN14" s="46">
        <v>1</v>
      </c>
      <c r="CO14" s="46">
        <v>1</v>
      </c>
      <c r="CP14" s="46">
        <v>231</v>
      </c>
      <c r="CQ14" s="46">
        <v>1323</v>
      </c>
      <c r="CR14" s="46">
        <v>2</v>
      </c>
      <c r="CS14" s="46">
        <v>1380</v>
      </c>
      <c r="CT14" s="46">
        <v>9078</v>
      </c>
      <c r="CU14" s="46">
        <v>12</v>
      </c>
      <c r="CV14" s="46">
        <v>14857</v>
      </c>
      <c r="CW14" s="46">
        <v>90489</v>
      </c>
      <c r="CX14" s="46">
        <v>7</v>
      </c>
      <c r="CY14" s="46">
        <v>12298</v>
      </c>
      <c r="CZ14" s="46">
        <v>73938</v>
      </c>
      <c r="DA14" s="49" t="s">
        <v>172</v>
      </c>
      <c r="DB14" s="46">
        <v>483</v>
      </c>
      <c r="DC14" s="46">
        <v>740</v>
      </c>
      <c r="DD14" s="46">
        <v>630130</v>
      </c>
      <c r="DE14" s="46">
        <v>5172789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116</v>
      </c>
      <c r="DO14" s="46">
        <v>153</v>
      </c>
      <c r="DP14" s="46">
        <v>110097</v>
      </c>
      <c r="DQ14" s="46">
        <v>913327</v>
      </c>
      <c r="DR14" s="54" t="s">
        <v>172</v>
      </c>
      <c r="DS14" s="45">
        <v>364</v>
      </c>
      <c r="DT14" s="46">
        <v>582</v>
      </c>
      <c r="DU14" s="46">
        <v>471361</v>
      </c>
      <c r="DV14" s="46">
        <v>3818925</v>
      </c>
      <c r="DW14" s="46">
        <v>2</v>
      </c>
      <c r="DX14" s="46">
        <v>4</v>
      </c>
      <c r="DY14" s="46">
        <v>48388</v>
      </c>
      <c r="DZ14" s="46">
        <v>438489</v>
      </c>
      <c r="EA14" s="46">
        <v>1</v>
      </c>
      <c r="EB14" s="46">
        <v>1</v>
      </c>
      <c r="EC14" s="46">
        <v>284</v>
      </c>
      <c r="ED14" s="46">
        <v>2048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483</v>
      </c>
      <c r="EK14" s="46">
        <v>740</v>
      </c>
      <c r="EL14" s="46">
        <v>630130</v>
      </c>
      <c r="EM14" s="46">
        <v>26</v>
      </c>
      <c r="EN14" s="46">
        <v>43</v>
      </c>
      <c r="EO14" s="46">
        <v>12340</v>
      </c>
      <c r="EP14" s="46">
        <v>370</v>
      </c>
      <c r="EQ14" s="46">
        <v>534</v>
      </c>
      <c r="ER14" s="46">
        <v>147212</v>
      </c>
      <c r="ES14" s="46">
        <v>71</v>
      </c>
      <c r="ET14" s="46">
        <v>132</v>
      </c>
      <c r="EU14" s="46">
        <v>120300</v>
      </c>
      <c r="EV14" s="46">
        <v>4</v>
      </c>
      <c r="EW14" s="46">
        <v>5</v>
      </c>
      <c r="EX14" s="46">
        <v>34345</v>
      </c>
      <c r="EY14" s="46">
        <v>8</v>
      </c>
      <c r="EZ14" s="46">
        <v>19</v>
      </c>
      <c r="FA14" s="46">
        <v>225179</v>
      </c>
      <c r="FB14" s="46">
        <v>4</v>
      </c>
      <c r="FC14" s="46">
        <v>7</v>
      </c>
      <c r="FD14" s="46">
        <v>90754</v>
      </c>
      <c r="FE14" s="48" t="s">
        <v>172</v>
      </c>
      <c r="FF14" s="45">
        <v>483</v>
      </c>
      <c r="FG14" s="46">
        <v>740</v>
      </c>
      <c r="FH14" s="46">
        <v>630130</v>
      </c>
      <c r="FI14" s="46">
        <v>5172789</v>
      </c>
      <c r="FJ14" s="55">
        <v>0</v>
      </c>
      <c r="FK14" s="55">
        <v>0</v>
      </c>
      <c r="FL14" s="53">
        <v>0</v>
      </c>
      <c r="FM14" s="53">
        <v>0</v>
      </c>
      <c r="FN14" s="46">
        <v>110</v>
      </c>
      <c r="FO14" s="46">
        <v>142</v>
      </c>
      <c r="FP14" s="46">
        <v>64571</v>
      </c>
      <c r="FQ14" s="46">
        <v>353116</v>
      </c>
      <c r="FR14" s="46">
        <v>45</v>
      </c>
      <c r="FS14" s="46">
        <v>79</v>
      </c>
      <c r="FT14" s="46">
        <v>35454</v>
      </c>
      <c r="FU14" s="46">
        <v>220903</v>
      </c>
      <c r="FV14" s="46">
        <v>104</v>
      </c>
      <c r="FW14" s="46">
        <v>169</v>
      </c>
      <c r="FX14" s="46">
        <v>36579</v>
      </c>
      <c r="FY14" s="49" t="s">
        <v>172</v>
      </c>
      <c r="FZ14" s="45">
        <v>237570</v>
      </c>
      <c r="GA14" s="46">
        <v>162</v>
      </c>
      <c r="GB14" s="46">
        <v>236</v>
      </c>
      <c r="GC14" s="46">
        <v>73745</v>
      </c>
      <c r="GD14" s="46">
        <v>461182</v>
      </c>
      <c r="GE14" s="46">
        <v>42</v>
      </c>
      <c r="GF14" s="46">
        <v>76</v>
      </c>
      <c r="GG14" s="46">
        <v>45291</v>
      </c>
      <c r="GH14" s="46">
        <v>290208</v>
      </c>
      <c r="GI14" s="46">
        <v>3</v>
      </c>
      <c r="GJ14" s="46">
        <v>4</v>
      </c>
      <c r="GK14" s="46">
        <v>10325</v>
      </c>
      <c r="GL14" s="46">
        <v>76415</v>
      </c>
      <c r="GM14" s="46">
        <v>2</v>
      </c>
      <c r="GN14" s="46">
        <v>5</v>
      </c>
      <c r="GO14" s="46">
        <v>10027</v>
      </c>
      <c r="GP14" s="46">
        <v>74996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46">
        <v>5</v>
      </c>
      <c r="GW14" s="46">
        <v>8</v>
      </c>
      <c r="GX14" s="46">
        <v>81745</v>
      </c>
      <c r="GY14" s="46">
        <v>754583</v>
      </c>
      <c r="GZ14" s="46">
        <v>7</v>
      </c>
      <c r="HA14" s="46">
        <v>17</v>
      </c>
      <c r="HB14" s="46">
        <v>205838</v>
      </c>
      <c r="HC14" s="46">
        <v>1916837</v>
      </c>
      <c r="HD14" s="46">
        <v>2</v>
      </c>
      <c r="HE14" s="46">
        <v>3</v>
      </c>
      <c r="HF14" s="46">
        <v>36019</v>
      </c>
      <c r="HG14" s="46">
        <v>359473</v>
      </c>
      <c r="HH14" s="56" t="s">
        <v>172</v>
      </c>
      <c r="HI14" s="46">
        <v>2092824</v>
      </c>
      <c r="HJ14" s="46">
        <v>161732</v>
      </c>
      <c r="HK14" s="46">
        <v>630130</v>
      </c>
      <c r="HL14" s="46">
        <v>118080</v>
      </c>
      <c r="HM14" s="46">
        <v>51863</v>
      </c>
      <c r="HN14" s="46">
        <v>362491</v>
      </c>
      <c r="HO14" s="46">
        <v>11210</v>
      </c>
      <c r="HP14" s="46">
        <v>5012</v>
      </c>
      <c r="HQ14" s="46">
        <v>75969</v>
      </c>
      <c r="HR14" s="46">
        <v>392361</v>
      </c>
      <c r="HS14" s="46">
        <v>28340</v>
      </c>
      <c r="HT14" s="46">
        <v>33855</v>
      </c>
      <c r="HU14" s="46">
        <v>2996</v>
      </c>
      <c r="HV14" s="46">
        <v>1205</v>
      </c>
      <c r="HW14" s="46">
        <v>16764</v>
      </c>
      <c r="HX14" s="57" t="s">
        <v>172</v>
      </c>
      <c r="HY14" s="45">
        <v>182855</v>
      </c>
      <c r="HZ14" s="46">
        <v>4767</v>
      </c>
      <c r="IA14" s="46">
        <v>11901</v>
      </c>
      <c r="IB14" s="46">
        <v>34199</v>
      </c>
      <c r="IC14" s="46">
        <v>1586</v>
      </c>
      <c r="ID14" s="46">
        <v>1859</v>
      </c>
      <c r="IE14" s="46">
        <v>81412</v>
      </c>
      <c r="IF14" s="46">
        <v>17957</v>
      </c>
      <c r="IG14" s="46">
        <v>20168</v>
      </c>
      <c r="IH14" s="46">
        <v>944111</v>
      </c>
      <c r="II14" s="46">
        <v>31922</v>
      </c>
      <c r="IJ14" s="46">
        <v>73387</v>
      </c>
      <c r="IK14" s="46">
        <v>139562</v>
      </c>
      <c r="IL14" s="46">
        <v>173</v>
      </c>
      <c r="IM14" s="46">
        <v>421</v>
      </c>
      <c r="IN14" s="46">
        <v>186038</v>
      </c>
      <c r="IO14" s="46">
        <v>18907</v>
      </c>
      <c r="IP14" s="46">
        <v>33315</v>
      </c>
    </row>
    <row r="15" spans="1:250" ht="24" customHeight="1" x14ac:dyDescent="0.3">
      <c r="A15" s="44" t="s">
        <v>173</v>
      </c>
      <c r="B15" s="45">
        <v>118</v>
      </c>
      <c r="C15" s="46">
        <v>261663</v>
      </c>
      <c r="D15" s="46">
        <v>2405886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12</v>
      </c>
      <c r="L15" s="46">
        <v>69177</v>
      </c>
      <c r="M15" s="46">
        <v>492358</v>
      </c>
      <c r="N15" s="44" t="s">
        <v>173</v>
      </c>
      <c r="O15" s="60">
        <v>0</v>
      </c>
      <c r="P15" s="53">
        <v>0</v>
      </c>
      <c r="Q15" s="58">
        <v>0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7</v>
      </c>
      <c r="Y15" s="46">
        <v>4721</v>
      </c>
      <c r="Z15" s="46">
        <v>32104</v>
      </c>
      <c r="AA15" s="44" t="s">
        <v>173</v>
      </c>
      <c r="AB15" s="60">
        <v>0</v>
      </c>
      <c r="AC15" s="53">
        <v>0</v>
      </c>
      <c r="AD15" s="53">
        <v>0</v>
      </c>
      <c r="AE15" s="46">
        <v>91</v>
      </c>
      <c r="AF15" s="46">
        <v>1510</v>
      </c>
      <c r="AG15" s="46">
        <v>178959</v>
      </c>
      <c r="AH15" s="46">
        <v>1827137</v>
      </c>
      <c r="AI15" s="46">
        <v>3</v>
      </c>
      <c r="AJ15" s="46">
        <v>3</v>
      </c>
      <c r="AK15" s="46">
        <v>725</v>
      </c>
      <c r="AL15" s="46">
        <v>4928</v>
      </c>
      <c r="AM15" s="58">
        <v>0</v>
      </c>
      <c r="AN15" s="53">
        <v>0</v>
      </c>
      <c r="AO15" s="53">
        <v>0</v>
      </c>
      <c r="AP15" s="47" t="s">
        <v>173</v>
      </c>
      <c r="AQ15" s="46">
        <v>5</v>
      </c>
      <c r="AR15" s="46">
        <v>8081</v>
      </c>
      <c r="AS15" s="46">
        <v>49359</v>
      </c>
      <c r="AT15" s="46">
        <v>2</v>
      </c>
      <c r="AU15" s="46">
        <v>2194</v>
      </c>
      <c r="AV15" s="46">
        <v>9390</v>
      </c>
      <c r="AW15" s="46">
        <v>25</v>
      </c>
      <c r="AX15" s="46">
        <v>26</v>
      </c>
      <c r="AY15" s="46">
        <v>11115</v>
      </c>
      <c r="AZ15" s="46">
        <v>10</v>
      </c>
      <c r="BA15" s="46">
        <v>10</v>
      </c>
      <c r="BB15" s="46">
        <v>2063</v>
      </c>
      <c r="BC15" s="46">
        <v>15</v>
      </c>
      <c r="BD15" s="46">
        <v>16</v>
      </c>
      <c r="BE15" s="46">
        <v>9052</v>
      </c>
      <c r="BF15" s="44" t="s">
        <v>173</v>
      </c>
      <c r="BG15" s="45">
        <v>174</v>
      </c>
      <c r="BH15" s="46">
        <v>244055</v>
      </c>
      <c r="BI15" s="46">
        <v>1811965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42</v>
      </c>
      <c r="BQ15" s="46">
        <v>56958</v>
      </c>
      <c r="BR15" s="46">
        <v>291994</v>
      </c>
      <c r="BS15" s="48" t="s">
        <v>173</v>
      </c>
      <c r="BT15" s="45">
        <v>1</v>
      </c>
      <c r="BU15" s="46">
        <v>3279</v>
      </c>
      <c r="BV15" s="46">
        <v>19411</v>
      </c>
      <c r="BW15" s="46">
        <v>1</v>
      </c>
      <c r="BX15" s="46">
        <v>279</v>
      </c>
      <c r="BY15" s="46">
        <v>1708</v>
      </c>
      <c r="BZ15" s="46">
        <v>1</v>
      </c>
      <c r="CA15" s="46">
        <v>1104</v>
      </c>
      <c r="CB15" s="46">
        <v>6758</v>
      </c>
      <c r="CC15" s="46">
        <v>8</v>
      </c>
      <c r="CD15" s="46">
        <v>1698</v>
      </c>
      <c r="CE15" s="46">
        <v>10915</v>
      </c>
      <c r="CF15" s="53">
        <v>0</v>
      </c>
      <c r="CG15" s="53">
        <v>0</v>
      </c>
      <c r="CH15" s="53">
        <v>0</v>
      </c>
      <c r="CI15" s="49" t="s">
        <v>173</v>
      </c>
      <c r="CJ15" s="50">
        <v>112</v>
      </c>
      <c r="CK15" s="50">
        <v>1212</v>
      </c>
      <c r="CL15" s="46">
        <v>166291</v>
      </c>
      <c r="CM15" s="46">
        <v>1394671</v>
      </c>
      <c r="CN15" s="46">
        <v>1</v>
      </c>
      <c r="CO15" s="46">
        <v>1</v>
      </c>
      <c r="CP15" s="46">
        <v>231</v>
      </c>
      <c r="CQ15" s="46">
        <v>1323</v>
      </c>
      <c r="CR15" s="46">
        <v>2</v>
      </c>
      <c r="CS15" s="46">
        <v>1380</v>
      </c>
      <c r="CT15" s="46">
        <v>9078</v>
      </c>
      <c r="CU15" s="46">
        <v>6</v>
      </c>
      <c r="CV15" s="46">
        <v>12835</v>
      </c>
      <c r="CW15" s="46">
        <v>76107</v>
      </c>
      <c r="CX15" s="46">
        <v>3</v>
      </c>
      <c r="CY15" s="46">
        <v>10457</v>
      </c>
      <c r="CZ15" s="46">
        <v>61415</v>
      </c>
      <c r="DA15" s="49" t="s">
        <v>173</v>
      </c>
      <c r="DB15" s="46">
        <v>174</v>
      </c>
      <c r="DC15" s="46">
        <v>306</v>
      </c>
      <c r="DD15" s="46">
        <v>244055</v>
      </c>
      <c r="DE15" s="46">
        <v>1811965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53</v>
      </c>
      <c r="DO15" s="46">
        <v>82</v>
      </c>
      <c r="DP15" s="46">
        <v>56113</v>
      </c>
      <c r="DQ15" s="46">
        <v>328015</v>
      </c>
      <c r="DR15" s="54" t="s">
        <v>173</v>
      </c>
      <c r="DS15" s="45">
        <v>121</v>
      </c>
      <c r="DT15" s="46">
        <v>224</v>
      </c>
      <c r="DU15" s="46">
        <v>187942</v>
      </c>
      <c r="DV15" s="46">
        <v>1483950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174</v>
      </c>
      <c r="EK15" s="46">
        <v>306</v>
      </c>
      <c r="EL15" s="46">
        <v>244055</v>
      </c>
      <c r="EM15" s="46">
        <v>12</v>
      </c>
      <c r="EN15" s="46">
        <v>25</v>
      </c>
      <c r="EO15" s="46">
        <v>9753</v>
      </c>
      <c r="EP15" s="46">
        <v>127</v>
      </c>
      <c r="EQ15" s="46">
        <v>203</v>
      </c>
      <c r="ER15" s="46">
        <v>59736</v>
      </c>
      <c r="ES15" s="46">
        <v>29</v>
      </c>
      <c r="ET15" s="46">
        <v>70</v>
      </c>
      <c r="EU15" s="46">
        <v>70659</v>
      </c>
      <c r="EV15" s="46">
        <v>1</v>
      </c>
      <c r="EW15" s="46">
        <v>1</v>
      </c>
      <c r="EX15" s="46">
        <v>2100</v>
      </c>
      <c r="EY15" s="46">
        <v>4</v>
      </c>
      <c r="EZ15" s="46">
        <v>6</v>
      </c>
      <c r="FA15" s="46">
        <v>85129</v>
      </c>
      <c r="FB15" s="46">
        <v>1</v>
      </c>
      <c r="FC15" s="46">
        <v>1</v>
      </c>
      <c r="FD15" s="46">
        <v>16678</v>
      </c>
      <c r="FE15" s="48" t="s">
        <v>173</v>
      </c>
      <c r="FF15" s="45">
        <v>174</v>
      </c>
      <c r="FG15" s="46">
        <v>306</v>
      </c>
      <c r="FH15" s="46">
        <v>244055</v>
      </c>
      <c r="FI15" s="46">
        <v>1811965</v>
      </c>
      <c r="FJ15" s="55">
        <v>0</v>
      </c>
      <c r="FK15" s="55">
        <v>0</v>
      </c>
      <c r="FL15" s="53">
        <v>0</v>
      </c>
      <c r="FM15" s="53">
        <v>0</v>
      </c>
      <c r="FN15" s="46">
        <v>49</v>
      </c>
      <c r="FO15" s="46">
        <v>68</v>
      </c>
      <c r="FP15" s="46">
        <v>40702</v>
      </c>
      <c r="FQ15" s="46">
        <v>192644</v>
      </c>
      <c r="FR15" s="46">
        <v>14</v>
      </c>
      <c r="FS15" s="46">
        <v>28</v>
      </c>
      <c r="FT15" s="46">
        <v>24204</v>
      </c>
      <c r="FU15" s="46">
        <v>145831</v>
      </c>
      <c r="FV15" s="46">
        <v>43</v>
      </c>
      <c r="FW15" s="46">
        <v>75</v>
      </c>
      <c r="FX15" s="46">
        <v>14733</v>
      </c>
      <c r="FY15" s="49" t="s">
        <v>173</v>
      </c>
      <c r="FZ15" s="45">
        <v>94530</v>
      </c>
      <c r="GA15" s="46">
        <v>42</v>
      </c>
      <c r="GB15" s="46">
        <v>75</v>
      </c>
      <c r="GC15" s="46">
        <v>26331</v>
      </c>
      <c r="GD15" s="46">
        <v>169776</v>
      </c>
      <c r="GE15" s="46">
        <v>18</v>
      </c>
      <c r="GF15" s="46">
        <v>47</v>
      </c>
      <c r="GG15" s="46">
        <v>23863</v>
      </c>
      <c r="GH15" s="46">
        <v>149976</v>
      </c>
      <c r="GI15" s="46">
        <v>1</v>
      </c>
      <c r="GJ15" s="46">
        <v>1</v>
      </c>
      <c r="GK15" s="46">
        <v>2388</v>
      </c>
      <c r="GL15" s="46">
        <v>17336</v>
      </c>
      <c r="GM15" s="46">
        <v>2</v>
      </c>
      <c r="GN15" s="46">
        <v>5</v>
      </c>
      <c r="GO15" s="46">
        <v>10027</v>
      </c>
      <c r="GP15" s="46">
        <v>74996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46">
        <v>4</v>
      </c>
      <c r="HA15" s="46">
        <v>6</v>
      </c>
      <c r="HB15" s="46">
        <v>85129</v>
      </c>
      <c r="HC15" s="46">
        <v>803623</v>
      </c>
      <c r="HD15" s="46">
        <v>1</v>
      </c>
      <c r="HE15" s="46">
        <v>1</v>
      </c>
      <c r="HF15" s="46">
        <v>16678</v>
      </c>
      <c r="HG15" s="46">
        <v>163253</v>
      </c>
      <c r="HH15" s="56" t="s">
        <v>173</v>
      </c>
      <c r="HI15" s="46">
        <v>808085</v>
      </c>
      <c r="HJ15" s="46">
        <v>89031</v>
      </c>
      <c r="HK15" s="46">
        <v>244055</v>
      </c>
      <c r="HL15" s="46">
        <v>41848</v>
      </c>
      <c r="HM15" s="46">
        <v>19359</v>
      </c>
      <c r="HN15" s="46">
        <v>156497</v>
      </c>
      <c r="HO15" s="46">
        <v>2213</v>
      </c>
      <c r="HP15" s="46">
        <v>1321</v>
      </c>
      <c r="HQ15" s="46">
        <v>6438</v>
      </c>
      <c r="HR15" s="46">
        <v>363161</v>
      </c>
      <c r="HS15" s="46">
        <v>22464</v>
      </c>
      <c r="HT15" s="46">
        <v>26850</v>
      </c>
      <c r="HU15" s="52">
        <v>0</v>
      </c>
      <c r="HV15" s="52">
        <v>0</v>
      </c>
      <c r="HW15" s="52">
        <v>0</v>
      </c>
      <c r="HX15" s="57" t="s">
        <v>173</v>
      </c>
      <c r="HY15" s="45">
        <v>82063</v>
      </c>
      <c r="HZ15" s="46">
        <v>1783</v>
      </c>
      <c r="IA15" s="46">
        <v>4383</v>
      </c>
      <c r="IB15" s="59">
        <v>0</v>
      </c>
      <c r="IC15" s="52">
        <v>0</v>
      </c>
      <c r="ID15" s="52">
        <v>0</v>
      </c>
      <c r="IE15" s="46">
        <v>27532</v>
      </c>
      <c r="IF15" s="46">
        <v>12086</v>
      </c>
      <c r="IG15" s="46">
        <v>12181</v>
      </c>
      <c r="IH15" s="46">
        <v>160583</v>
      </c>
      <c r="II15" s="46">
        <v>19829</v>
      </c>
      <c r="IJ15" s="46">
        <v>21129</v>
      </c>
      <c r="IK15" s="59">
        <v>0</v>
      </c>
      <c r="IL15" s="52">
        <v>0</v>
      </c>
      <c r="IM15" s="52">
        <v>0</v>
      </c>
      <c r="IN15" s="46">
        <v>130685</v>
      </c>
      <c r="IO15" s="46">
        <v>12189</v>
      </c>
      <c r="IP15" s="46">
        <v>16577</v>
      </c>
    </row>
    <row r="16" spans="1:250" ht="24" customHeight="1" x14ac:dyDescent="0.3">
      <c r="A16" s="44" t="s">
        <v>174</v>
      </c>
      <c r="B16" s="45">
        <v>144</v>
      </c>
      <c r="C16" s="46">
        <v>115595</v>
      </c>
      <c r="D16" s="46">
        <v>1052995</v>
      </c>
      <c r="E16" s="58">
        <v>0</v>
      </c>
      <c r="F16" s="53">
        <v>0</v>
      </c>
      <c r="G16" s="52">
        <v>0</v>
      </c>
      <c r="H16" s="46">
        <v>1</v>
      </c>
      <c r="I16" s="46">
        <v>1599</v>
      </c>
      <c r="J16" s="46">
        <v>10872</v>
      </c>
      <c r="K16" s="46">
        <v>10</v>
      </c>
      <c r="L16" s="46">
        <v>17461</v>
      </c>
      <c r="M16" s="46">
        <v>126484</v>
      </c>
      <c r="N16" s="44" t="s">
        <v>174</v>
      </c>
      <c r="O16" s="45">
        <v>1</v>
      </c>
      <c r="P16" s="46">
        <v>214</v>
      </c>
      <c r="Q16" s="46">
        <v>1458</v>
      </c>
      <c r="R16" s="46">
        <v>2</v>
      </c>
      <c r="S16" s="46">
        <v>877</v>
      </c>
      <c r="T16" s="46">
        <v>6697</v>
      </c>
      <c r="U16" s="58">
        <v>0</v>
      </c>
      <c r="V16" s="52">
        <v>0</v>
      </c>
      <c r="W16" s="52">
        <v>0</v>
      </c>
      <c r="X16" s="46">
        <v>22</v>
      </c>
      <c r="Y16" s="46">
        <v>4834</v>
      </c>
      <c r="Z16" s="46">
        <v>35510</v>
      </c>
      <c r="AA16" s="44" t="s">
        <v>174</v>
      </c>
      <c r="AB16" s="45">
        <v>1</v>
      </c>
      <c r="AC16" s="46">
        <v>687</v>
      </c>
      <c r="AD16" s="46">
        <v>4669</v>
      </c>
      <c r="AE16" s="46">
        <v>105</v>
      </c>
      <c r="AF16" s="46">
        <v>719</v>
      </c>
      <c r="AG16" s="46">
        <v>89308</v>
      </c>
      <c r="AH16" s="46">
        <v>863011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46">
        <v>2</v>
      </c>
      <c r="AR16" s="46">
        <v>615</v>
      </c>
      <c r="AS16" s="46">
        <v>4294</v>
      </c>
      <c r="AT16" s="46">
        <v>1</v>
      </c>
      <c r="AU16" s="46">
        <v>169</v>
      </c>
      <c r="AV16" s="46">
        <v>1265</v>
      </c>
      <c r="AW16" s="46">
        <v>28</v>
      </c>
      <c r="AX16" s="46">
        <v>31</v>
      </c>
      <c r="AY16" s="46">
        <v>15383</v>
      </c>
      <c r="AZ16" s="46">
        <v>19</v>
      </c>
      <c r="BA16" s="46">
        <v>22</v>
      </c>
      <c r="BB16" s="46">
        <v>5695</v>
      </c>
      <c r="BC16" s="46">
        <v>9</v>
      </c>
      <c r="BD16" s="46">
        <v>9</v>
      </c>
      <c r="BE16" s="46">
        <v>9688</v>
      </c>
      <c r="BF16" s="44" t="s">
        <v>174</v>
      </c>
      <c r="BG16" s="45">
        <v>147</v>
      </c>
      <c r="BH16" s="46">
        <v>103269</v>
      </c>
      <c r="BI16" s="46">
        <v>842799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3</v>
      </c>
      <c r="BQ16" s="46">
        <v>2945</v>
      </c>
      <c r="BR16" s="46">
        <v>18252</v>
      </c>
      <c r="BS16" s="48" t="s">
        <v>174</v>
      </c>
      <c r="BT16" s="45">
        <v>4</v>
      </c>
      <c r="BU16" s="46">
        <v>7756</v>
      </c>
      <c r="BV16" s="46">
        <v>49383</v>
      </c>
      <c r="BW16" s="46">
        <v>2</v>
      </c>
      <c r="BX16" s="46">
        <v>908</v>
      </c>
      <c r="BY16" s="46">
        <v>6327</v>
      </c>
      <c r="BZ16" s="46">
        <v>2</v>
      </c>
      <c r="CA16" s="46">
        <v>4856</v>
      </c>
      <c r="CB16" s="46">
        <v>31453</v>
      </c>
      <c r="CC16" s="46">
        <v>13</v>
      </c>
      <c r="CD16" s="46">
        <v>2506</v>
      </c>
      <c r="CE16" s="46">
        <v>17600</v>
      </c>
      <c r="CF16" s="46">
        <v>1</v>
      </c>
      <c r="CG16" s="46">
        <v>12361</v>
      </c>
      <c r="CH16" s="46">
        <v>127892</v>
      </c>
      <c r="CI16" s="49" t="s">
        <v>174</v>
      </c>
      <c r="CJ16" s="50">
        <v>117</v>
      </c>
      <c r="CK16" s="50">
        <v>490</v>
      </c>
      <c r="CL16" s="46">
        <v>70720</v>
      </c>
      <c r="CM16" s="46">
        <v>582987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5</v>
      </c>
      <c r="CV16" s="46">
        <v>1217</v>
      </c>
      <c r="CW16" s="46">
        <v>8905</v>
      </c>
      <c r="CX16" s="46">
        <v>3</v>
      </c>
      <c r="CY16" s="46">
        <v>1036</v>
      </c>
      <c r="CZ16" s="46">
        <v>7046</v>
      </c>
      <c r="DA16" s="49" t="s">
        <v>174</v>
      </c>
      <c r="DB16" s="46">
        <v>147</v>
      </c>
      <c r="DC16" s="46">
        <v>182</v>
      </c>
      <c r="DD16" s="46">
        <v>103269</v>
      </c>
      <c r="DE16" s="46">
        <v>842799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23</v>
      </c>
      <c r="DO16" s="46">
        <v>30</v>
      </c>
      <c r="DP16" s="46">
        <v>6900</v>
      </c>
      <c r="DQ16" s="46">
        <v>45192</v>
      </c>
      <c r="DR16" s="54" t="s">
        <v>174</v>
      </c>
      <c r="DS16" s="45">
        <v>123</v>
      </c>
      <c r="DT16" s="46">
        <v>151</v>
      </c>
      <c r="DU16" s="46">
        <v>96085</v>
      </c>
      <c r="DV16" s="46">
        <v>795559</v>
      </c>
      <c r="DW16" s="51">
        <v>0</v>
      </c>
      <c r="DX16" s="51">
        <v>0</v>
      </c>
      <c r="DY16" s="52">
        <v>0</v>
      </c>
      <c r="DZ16" s="52">
        <v>0</v>
      </c>
      <c r="EA16" s="46">
        <v>1</v>
      </c>
      <c r="EB16" s="46">
        <v>1</v>
      </c>
      <c r="EC16" s="46">
        <v>284</v>
      </c>
      <c r="ED16" s="46">
        <v>2048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147</v>
      </c>
      <c r="EK16" s="46">
        <v>182</v>
      </c>
      <c r="EL16" s="46">
        <v>103269</v>
      </c>
      <c r="EM16" s="46">
        <v>10</v>
      </c>
      <c r="EN16" s="46">
        <v>13</v>
      </c>
      <c r="EO16" s="46">
        <v>1838</v>
      </c>
      <c r="EP16" s="46">
        <v>114</v>
      </c>
      <c r="EQ16" s="46">
        <v>127</v>
      </c>
      <c r="ER16" s="46">
        <v>33380</v>
      </c>
      <c r="ES16" s="46">
        <v>18</v>
      </c>
      <c r="ET16" s="46">
        <v>34</v>
      </c>
      <c r="EU16" s="46">
        <v>19405</v>
      </c>
      <c r="EV16" s="46">
        <v>2</v>
      </c>
      <c r="EW16" s="46">
        <v>3</v>
      </c>
      <c r="EX16" s="46">
        <v>15481</v>
      </c>
      <c r="EY16" s="46">
        <v>2</v>
      </c>
      <c r="EZ16" s="46">
        <v>3</v>
      </c>
      <c r="FA16" s="46">
        <v>32813</v>
      </c>
      <c r="FB16" s="46">
        <v>1</v>
      </c>
      <c r="FC16" s="46">
        <v>2</v>
      </c>
      <c r="FD16" s="46">
        <v>352</v>
      </c>
      <c r="FE16" s="48" t="s">
        <v>174</v>
      </c>
      <c r="FF16" s="45">
        <v>147</v>
      </c>
      <c r="FG16" s="46">
        <v>182</v>
      </c>
      <c r="FH16" s="46">
        <v>103269</v>
      </c>
      <c r="FI16" s="46">
        <v>842799</v>
      </c>
      <c r="FJ16" s="55">
        <v>0</v>
      </c>
      <c r="FK16" s="55">
        <v>0</v>
      </c>
      <c r="FL16" s="53">
        <v>0</v>
      </c>
      <c r="FM16" s="53">
        <v>0</v>
      </c>
      <c r="FN16" s="46">
        <v>23</v>
      </c>
      <c r="FO16" s="46">
        <v>31</v>
      </c>
      <c r="FP16" s="46">
        <v>5531</v>
      </c>
      <c r="FQ16" s="46">
        <v>37373</v>
      </c>
      <c r="FR16" s="46">
        <v>9</v>
      </c>
      <c r="FS16" s="46">
        <v>10</v>
      </c>
      <c r="FT16" s="46">
        <v>6018</v>
      </c>
      <c r="FU16" s="46">
        <v>38935</v>
      </c>
      <c r="FV16" s="46">
        <v>53</v>
      </c>
      <c r="FW16" s="46">
        <v>55</v>
      </c>
      <c r="FX16" s="46">
        <v>14726</v>
      </c>
      <c r="FY16" s="49" t="s">
        <v>174</v>
      </c>
      <c r="FZ16" s="45">
        <v>94096</v>
      </c>
      <c r="GA16" s="46">
        <v>49</v>
      </c>
      <c r="GB16" s="46">
        <v>69</v>
      </c>
      <c r="GC16" s="46">
        <v>16333</v>
      </c>
      <c r="GD16" s="46">
        <v>106470</v>
      </c>
      <c r="GE16" s="46">
        <v>8</v>
      </c>
      <c r="GF16" s="46">
        <v>10</v>
      </c>
      <c r="GG16" s="46">
        <v>6055</v>
      </c>
      <c r="GH16" s="46">
        <v>40464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46">
        <v>3</v>
      </c>
      <c r="GW16" s="46">
        <v>4</v>
      </c>
      <c r="GX16" s="46">
        <v>21793</v>
      </c>
      <c r="GY16" s="46">
        <v>205034</v>
      </c>
      <c r="GZ16" s="46">
        <v>1</v>
      </c>
      <c r="HA16" s="46">
        <v>1</v>
      </c>
      <c r="HB16" s="46">
        <v>13472</v>
      </c>
      <c r="HC16" s="46">
        <v>124207</v>
      </c>
      <c r="HD16" s="46">
        <v>1</v>
      </c>
      <c r="HE16" s="46">
        <v>2</v>
      </c>
      <c r="HF16" s="46">
        <v>19341</v>
      </c>
      <c r="HG16" s="46">
        <v>196220</v>
      </c>
      <c r="HH16" s="56" t="s">
        <v>174</v>
      </c>
      <c r="HI16" s="46">
        <v>360031</v>
      </c>
      <c r="HJ16" s="46">
        <v>23319</v>
      </c>
      <c r="HK16" s="46">
        <v>103269</v>
      </c>
      <c r="HL16" s="46">
        <v>35764</v>
      </c>
      <c r="HM16" s="46">
        <v>11483</v>
      </c>
      <c r="HN16" s="46">
        <v>46182</v>
      </c>
      <c r="HO16" s="46">
        <v>5372</v>
      </c>
      <c r="HP16" s="46">
        <v>2440</v>
      </c>
      <c r="HQ16" s="46">
        <v>37529</v>
      </c>
      <c r="HR16" s="46">
        <v>21238</v>
      </c>
      <c r="HS16" s="46">
        <v>1861</v>
      </c>
      <c r="HT16" s="46">
        <v>2945</v>
      </c>
      <c r="HU16" s="52">
        <v>0</v>
      </c>
      <c r="HV16" s="52">
        <v>0</v>
      </c>
      <c r="HW16" s="52">
        <v>0</v>
      </c>
      <c r="HX16" s="57" t="s">
        <v>174</v>
      </c>
      <c r="HY16" s="45">
        <v>100792</v>
      </c>
      <c r="HZ16" s="46">
        <v>2984</v>
      </c>
      <c r="IA16" s="46">
        <v>7518</v>
      </c>
      <c r="IB16" s="46">
        <v>34199</v>
      </c>
      <c r="IC16" s="46">
        <v>1586</v>
      </c>
      <c r="ID16" s="46">
        <v>1859</v>
      </c>
      <c r="IE16" s="46">
        <v>9470</v>
      </c>
      <c r="IF16" s="46">
        <v>1706</v>
      </c>
      <c r="IG16" s="46">
        <v>3589</v>
      </c>
      <c r="IH16" s="46">
        <v>11060</v>
      </c>
      <c r="II16" s="46">
        <v>448</v>
      </c>
      <c r="IJ16" s="46">
        <v>870</v>
      </c>
      <c r="IK16" s="46">
        <v>139562</v>
      </c>
      <c r="IL16" s="46">
        <v>173</v>
      </c>
      <c r="IM16" s="46">
        <v>421</v>
      </c>
      <c r="IN16" s="46">
        <v>2574</v>
      </c>
      <c r="IO16" s="46">
        <v>638</v>
      </c>
      <c r="IP16" s="46">
        <v>2356</v>
      </c>
    </row>
    <row r="17" spans="1:250" ht="24" customHeight="1" x14ac:dyDescent="0.3">
      <c r="A17" s="44" t="s">
        <v>175</v>
      </c>
      <c r="B17" s="45">
        <v>140</v>
      </c>
      <c r="C17" s="46">
        <v>360736</v>
      </c>
      <c r="D17" s="46">
        <v>3738936</v>
      </c>
      <c r="E17" s="58">
        <v>0</v>
      </c>
      <c r="F17" s="53">
        <v>0</v>
      </c>
      <c r="G17" s="52">
        <v>0</v>
      </c>
      <c r="H17" s="46">
        <v>2</v>
      </c>
      <c r="I17" s="46">
        <v>14466</v>
      </c>
      <c r="J17" s="46">
        <v>99905</v>
      </c>
      <c r="K17" s="46">
        <v>9</v>
      </c>
      <c r="L17" s="46">
        <v>17671</v>
      </c>
      <c r="M17" s="46">
        <v>140394</v>
      </c>
      <c r="N17" s="44" t="s">
        <v>175</v>
      </c>
      <c r="O17" s="45">
        <v>1</v>
      </c>
      <c r="P17" s="46">
        <v>844</v>
      </c>
      <c r="Q17" s="46">
        <v>5738</v>
      </c>
      <c r="R17" s="46">
        <v>1</v>
      </c>
      <c r="S17" s="46">
        <v>173</v>
      </c>
      <c r="T17" s="46">
        <v>1296</v>
      </c>
      <c r="U17" s="58">
        <v>0</v>
      </c>
      <c r="V17" s="52">
        <v>0</v>
      </c>
      <c r="W17" s="52">
        <v>0</v>
      </c>
      <c r="X17" s="46">
        <v>21</v>
      </c>
      <c r="Y17" s="46">
        <v>5954</v>
      </c>
      <c r="Z17" s="46">
        <v>42764</v>
      </c>
      <c r="AA17" s="44" t="s">
        <v>175</v>
      </c>
      <c r="AB17" s="60">
        <v>0</v>
      </c>
      <c r="AC17" s="53">
        <v>0</v>
      </c>
      <c r="AD17" s="53">
        <v>0</v>
      </c>
      <c r="AE17" s="46">
        <v>99</v>
      </c>
      <c r="AF17" s="46">
        <v>2391</v>
      </c>
      <c r="AG17" s="46">
        <v>317492</v>
      </c>
      <c r="AH17" s="46">
        <v>3419239</v>
      </c>
      <c r="AI17" s="46">
        <v>2</v>
      </c>
      <c r="AJ17" s="46">
        <v>2</v>
      </c>
      <c r="AK17" s="46">
        <v>2508</v>
      </c>
      <c r="AL17" s="46">
        <v>17383</v>
      </c>
      <c r="AM17" s="46">
        <v>1</v>
      </c>
      <c r="AN17" s="46">
        <v>728</v>
      </c>
      <c r="AO17" s="46">
        <v>5436</v>
      </c>
      <c r="AP17" s="47" t="s">
        <v>175</v>
      </c>
      <c r="AQ17" s="46">
        <v>4</v>
      </c>
      <c r="AR17" s="46">
        <v>900</v>
      </c>
      <c r="AS17" s="46">
        <v>6781</v>
      </c>
      <c r="AT17" s="58">
        <v>0</v>
      </c>
      <c r="AU17" s="53">
        <v>0</v>
      </c>
      <c r="AV17" s="53">
        <v>0</v>
      </c>
      <c r="AW17" s="46">
        <v>16</v>
      </c>
      <c r="AX17" s="46">
        <v>27</v>
      </c>
      <c r="AY17" s="46">
        <v>17235</v>
      </c>
      <c r="AZ17" s="46">
        <v>11</v>
      </c>
      <c r="BA17" s="46">
        <v>22</v>
      </c>
      <c r="BB17" s="46">
        <v>3542</v>
      </c>
      <c r="BC17" s="46">
        <v>5</v>
      </c>
      <c r="BD17" s="46">
        <v>5</v>
      </c>
      <c r="BE17" s="46">
        <v>13693</v>
      </c>
      <c r="BF17" s="44" t="s">
        <v>175</v>
      </c>
      <c r="BG17" s="45">
        <v>162</v>
      </c>
      <c r="BH17" s="46">
        <v>282806</v>
      </c>
      <c r="BI17" s="46">
        <v>2518025</v>
      </c>
      <c r="BJ17" s="53">
        <v>0</v>
      </c>
      <c r="BK17" s="53">
        <v>0</v>
      </c>
      <c r="BL17" s="53">
        <v>0</v>
      </c>
      <c r="BM17" s="46">
        <v>1</v>
      </c>
      <c r="BN17" s="46">
        <v>43188</v>
      </c>
      <c r="BO17" s="46">
        <v>400683</v>
      </c>
      <c r="BP17" s="46">
        <v>30</v>
      </c>
      <c r="BQ17" s="46">
        <v>21748</v>
      </c>
      <c r="BR17" s="46">
        <v>129453</v>
      </c>
      <c r="BS17" s="48" t="s">
        <v>175</v>
      </c>
      <c r="BT17" s="45">
        <v>2</v>
      </c>
      <c r="BU17" s="46">
        <v>2587</v>
      </c>
      <c r="BV17" s="46">
        <v>15832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9</v>
      </c>
      <c r="CD17" s="46">
        <v>23910</v>
      </c>
      <c r="CE17" s="46">
        <v>199527</v>
      </c>
      <c r="CF17" s="53">
        <v>0</v>
      </c>
      <c r="CG17" s="53">
        <v>0</v>
      </c>
      <c r="CH17" s="53">
        <v>0</v>
      </c>
      <c r="CI17" s="49" t="s">
        <v>175</v>
      </c>
      <c r="CJ17" s="50">
        <v>119</v>
      </c>
      <c r="CK17" s="50">
        <v>1555</v>
      </c>
      <c r="CL17" s="46">
        <v>190568</v>
      </c>
      <c r="CM17" s="46">
        <v>1767053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46">
        <v>1</v>
      </c>
      <c r="CV17" s="46">
        <v>805</v>
      </c>
      <c r="CW17" s="46">
        <v>5477</v>
      </c>
      <c r="CX17" s="46">
        <v>1</v>
      </c>
      <c r="CY17" s="46">
        <v>805</v>
      </c>
      <c r="CZ17" s="46">
        <v>5477</v>
      </c>
      <c r="DA17" s="49" t="s">
        <v>175</v>
      </c>
      <c r="DB17" s="46">
        <v>162</v>
      </c>
      <c r="DC17" s="46">
        <v>252</v>
      </c>
      <c r="DD17" s="46">
        <v>282806</v>
      </c>
      <c r="DE17" s="46">
        <v>2518025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40</v>
      </c>
      <c r="DO17" s="46">
        <v>41</v>
      </c>
      <c r="DP17" s="46">
        <v>47084</v>
      </c>
      <c r="DQ17" s="46">
        <v>540120</v>
      </c>
      <c r="DR17" s="54" t="s">
        <v>175</v>
      </c>
      <c r="DS17" s="45">
        <v>120</v>
      </c>
      <c r="DT17" s="46">
        <v>207</v>
      </c>
      <c r="DU17" s="46">
        <v>187334</v>
      </c>
      <c r="DV17" s="46">
        <v>1539416</v>
      </c>
      <c r="DW17" s="46">
        <v>2</v>
      </c>
      <c r="DX17" s="46">
        <v>4</v>
      </c>
      <c r="DY17" s="46">
        <v>48388</v>
      </c>
      <c r="DZ17" s="46">
        <v>438489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162</v>
      </c>
      <c r="EK17" s="46">
        <v>252</v>
      </c>
      <c r="EL17" s="46">
        <v>282806</v>
      </c>
      <c r="EM17" s="46">
        <v>4</v>
      </c>
      <c r="EN17" s="46">
        <v>5</v>
      </c>
      <c r="EO17" s="46">
        <v>749</v>
      </c>
      <c r="EP17" s="46">
        <v>129</v>
      </c>
      <c r="EQ17" s="46">
        <v>204</v>
      </c>
      <c r="ER17" s="46">
        <v>54096</v>
      </c>
      <c r="ES17" s="46">
        <v>24</v>
      </c>
      <c r="ET17" s="46">
        <v>28</v>
      </c>
      <c r="EU17" s="46">
        <v>30236</v>
      </c>
      <c r="EV17" s="46">
        <v>1</v>
      </c>
      <c r="EW17" s="46">
        <v>1</v>
      </c>
      <c r="EX17" s="46">
        <v>16764</v>
      </c>
      <c r="EY17" s="46">
        <v>2</v>
      </c>
      <c r="EZ17" s="46">
        <v>10</v>
      </c>
      <c r="FA17" s="46">
        <v>107237</v>
      </c>
      <c r="FB17" s="46">
        <v>2</v>
      </c>
      <c r="FC17" s="46">
        <v>4</v>
      </c>
      <c r="FD17" s="46">
        <v>73724</v>
      </c>
      <c r="FE17" s="48" t="s">
        <v>175</v>
      </c>
      <c r="FF17" s="45">
        <v>162</v>
      </c>
      <c r="FG17" s="46">
        <v>252</v>
      </c>
      <c r="FH17" s="46">
        <v>282806</v>
      </c>
      <c r="FI17" s="46">
        <v>2518025</v>
      </c>
      <c r="FJ17" s="55">
        <v>0</v>
      </c>
      <c r="FK17" s="55">
        <v>0</v>
      </c>
      <c r="FL17" s="53">
        <v>0</v>
      </c>
      <c r="FM17" s="53">
        <v>0</v>
      </c>
      <c r="FN17" s="46">
        <v>38</v>
      </c>
      <c r="FO17" s="46">
        <v>43</v>
      </c>
      <c r="FP17" s="46">
        <v>18338</v>
      </c>
      <c r="FQ17" s="46">
        <v>123099</v>
      </c>
      <c r="FR17" s="46">
        <v>22</v>
      </c>
      <c r="FS17" s="46">
        <v>41</v>
      </c>
      <c r="FT17" s="46">
        <v>5232</v>
      </c>
      <c r="FU17" s="46">
        <v>36137</v>
      </c>
      <c r="FV17" s="46">
        <v>8</v>
      </c>
      <c r="FW17" s="46">
        <v>39</v>
      </c>
      <c r="FX17" s="46">
        <v>7120</v>
      </c>
      <c r="FY17" s="49" t="s">
        <v>175</v>
      </c>
      <c r="FZ17" s="45">
        <v>48944</v>
      </c>
      <c r="GA17" s="46">
        <v>71</v>
      </c>
      <c r="GB17" s="46">
        <v>92</v>
      </c>
      <c r="GC17" s="46">
        <v>31081</v>
      </c>
      <c r="GD17" s="46">
        <v>184936</v>
      </c>
      <c r="GE17" s="46">
        <v>16</v>
      </c>
      <c r="GF17" s="46">
        <v>19</v>
      </c>
      <c r="GG17" s="46">
        <v>15373</v>
      </c>
      <c r="GH17" s="46">
        <v>99768</v>
      </c>
      <c r="GI17" s="46">
        <v>2</v>
      </c>
      <c r="GJ17" s="46">
        <v>3</v>
      </c>
      <c r="GK17" s="46">
        <v>7937</v>
      </c>
      <c r="GL17" s="46">
        <v>59079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46">
        <v>2</v>
      </c>
      <c r="GW17" s="46">
        <v>4</v>
      </c>
      <c r="GX17" s="46">
        <v>59952</v>
      </c>
      <c r="GY17" s="46">
        <v>549549</v>
      </c>
      <c r="GZ17" s="46">
        <v>2</v>
      </c>
      <c r="HA17" s="46">
        <v>10</v>
      </c>
      <c r="HB17" s="46">
        <v>107237</v>
      </c>
      <c r="HC17" s="46">
        <v>989007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924708</v>
      </c>
      <c r="HJ17" s="46">
        <v>49382</v>
      </c>
      <c r="HK17" s="46">
        <v>282806</v>
      </c>
      <c r="HL17" s="46">
        <v>40468</v>
      </c>
      <c r="HM17" s="46">
        <v>21021</v>
      </c>
      <c r="HN17" s="46">
        <v>159812</v>
      </c>
      <c r="HO17" s="46">
        <v>3625</v>
      </c>
      <c r="HP17" s="46">
        <v>1251</v>
      </c>
      <c r="HQ17" s="46">
        <v>32002</v>
      </c>
      <c r="HR17" s="46">
        <v>7962</v>
      </c>
      <c r="HS17" s="46">
        <v>4015</v>
      </c>
      <c r="HT17" s="46">
        <v>4060</v>
      </c>
      <c r="HU17" s="46">
        <v>2996</v>
      </c>
      <c r="HV17" s="46">
        <v>1205</v>
      </c>
      <c r="HW17" s="46">
        <v>16764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44410</v>
      </c>
      <c r="IF17" s="46">
        <v>4165</v>
      </c>
      <c r="IG17" s="46">
        <v>4398</v>
      </c>
      <c r="IH17" s="46">
        <v>772468</v>
      </c>
      <c r="II17" s="46">
        <v>11645</v>
      </c>
      <c r="IJ17" s="46">
        <v>51388</v>
      </c>
      <c r="IK17" s="59">
        <v>0</v>
      </c>
      <c r="IL17" s="52">
        <v>0</v>
      </c>
      <c r="IM17" s="52">
        <v>0</v>
      </c>
      <c r="IN17" s="46">
        <v>52779</v>
      </c>
      <c r="IO17" s="46">
        <v>6080</v>
      </c>
      <c r="IP17" s="46">
        <v>14382</v>
      </c>
    </row>
    <row r="18" spans="1:250" ht="24" customHeight="1" x14ac:dyDescent="0.3">
      <c r="A18" s="44" t="s">
        <v>176</v>
      </c>
      <c r="B18" s="45">
        <v>397</v>
      </c>
      <c r="C18" s="46">
        <v>811400</v>
      </c>
      <c r="D18" s="46">
        <v>8340554</v>
      </c>
      <c r="E18" s="58">
        <v>0</v>
      </c>
      <c r="F18" s="53">
        <v>0</v>
      </c>
      <c r="G18" s="52">
        <v>0</v>
      </c>
      <c r="H18" s="46">
        <v>2</v>
      </c>
      <c r="I18" s="46">
        <v>1789</v>
      </c>
      <c r="J18" s="46">
        <v>13360</v>
      </c>
      <c r="K18" s="46">
        <v>47</v>
      </c>
      <c r="L18" s="46">
        <v>71184</v>
      </c>
      <c r="M18" s="46">
        <v>565979</v>
      </c>
      <c r="N18" s="44" t="s">
        <v>176</v>
      </c>
      <c r="O18" s="45">
        <v>4</v>
      </c>
      <c r="P18" s="46">
        <v>5582</v>
      </c>
      <c r="Q18" s="46">
        <v>41480</v>
      </c>
      <c r="R18" s="46">
        <v>5</v>
      </c>
      <c r="S18" s="46">
        <v>5927</v>
      </c>
      <c r="T18" s="46">
        <v>41901</v>
      </c>
      <c r="U18" s="46">
        <v>2</v>
      </c>
      <c r="V18" s="46">
        <v>12433</v>
      </c>
      <c r="W18" s="46">
        <v>86923</v>
      </c>
      <c r="X18" s="46">
        <v>44</v>
      </c>
      <c r="Y18" s="46">
        <v>68293</v>
      </c>
      <c r="Z18" s="46">
        <v>526257</v>
      </c>
      <c r="AA18" s="44" t="s">
        <v>176</v>
      </c>
      <c r="AB18" s="45">
        <v>1</v>
      </c>
      <c r="AC18" s="46">
        <v>1379</v>
      </c>
      <c r="AD18" s="46">
        <v>11897</v>
      </c>
      <c r="AE18" s="46">
        <v>278</v>
      </c>
      <c r="AF18" s="46">
        <v>4984</v>
      </c>
      <c r="AG18" s="46">
        <v>635174</v>
      </c>
      <c r="AH18" s="46">
        <v>6986424</v>
      </c>
      <c r="AI18" s="46">
        <v>1</v>
      </c>
      <c r="AJ18" s="46">
        <v>1</v>
      </c>
      <c r="AK18" s="46">
        <v>203</v>
      </c>
      <c r="AL18" s="46">
        <v>1517</v>
      </c>
      <c r="AM18" s="46">
        <v>4</v>
      </c>
      <c r="AN18" s="46">
        <v>5348</v>
      </c>
      <c r="AO18" s="46">
        <v>39946</v>
      </c>
      <c r="AP18" s="47" t="s">
        <v>176</v>
      </c>
      <c r="AQ18" s="46">
        <v>9</v>
      </c>
      <c r="AR18" s="46">
        <v>4088</v>
      </c>
      <c r="AS18" s="46">
        <v>24870</v>
      </c>
      <c r="AT18" s="58">
        <v>0</v>
      </c>
      <c r="AU18" s="53">
        <v>0</v>
      </c>
      <c r="AV18" s="53">
        <v>0</v>
      </c>
      <c r="AW18" s="46">
        <v>95</v>
      </c>
      <c r="AX18" s="46">
        <v>138</v>
      </c>
      <c r="AY18" s="46">
        <v>120273</v>
      </c>
      <c r="AZ18" s="46">
        <v>52</v>
      </c>
      <c r="BA18" s="46">
        <v>86</v>
      </c>
      <c r="BB18" s="46">
        <v>42269</v>
      </c>
      <c r="BC18" s="46">
        <v>43</v>
      </c>
      <c r="BD18" s="46">
        <v>52</v>
      </c>
      <c r="BE18" s="46">
        <v>78004</v>
      </c>
      <c r="BF18" s="44" t="s">
        <v>176</v>
      </c>
      <c r="BG18" s="45">
        <v>533</v>
      </c>
      <c r="BH18" s="46">
        <v>1018728</v>
      </c>
      <c r="BI18" s="46">
        <v>8546249</v>
      </c>
      <c r="BJ18" s="46">
        <v>1</v>
      </c>
      <c r="BK18" s="46">
        <v>48</v>
      </c>
      <c r="BL18" s="46">
        <v>326</v>
      </c>
      <c r="BM18" s="46">
        <v>2</v>
      </c>
      <c r="BN18" s="46">
        <v>1309</v>
      </c>
      <c r="BO18" s="46">
        <v>8881</v>
      </c>
      <c r="BP18" s="46">
        <v>48</v>
      </c>
      <c r="BQ18" s="46">
        <v>111186</v>
      </c>
      <c r="BR18" s="46">
        <v>729210</v>
      </c>
      <c r="BS18" s="48" t="s">
        <v>176</v>
      </c>
      <c r="BT18" s="45">
        <v>5</v>
      </c>
      <c r="BU18" s="46">
        <v>9169</v>
      </c>
      <c r="BV18" s="46">
        <v>62816</v>
      </c>
      <c r="BW18" s="46">
        <v>5</v>
      </c>
      <c r="BX18" s="46">
        <v>2422</v>
      </c>
      <c r="BY18" s="46">
        <v>16810</v>
      </c>
      <c r="BZ18" s="46">
        <v>4</v>
      </c>
      <c r="CA18" s="46">
        <v>53278</v>
      </c>
      <c r="CB18" s="46">
        <v>411855</v>
      </c>
      <c r="CC18" s="46">
        <v>37</v>
      </c>
      <c r="CD18" s="46">
        <v>73840</v>
      </c>
      <c r="CE18" s="46">
        <v>621287</v>
      </c>
      <c r="CF18" s="53">
        <v>0</v>
      </c>
      <c r="CG18" s="53">
        <v>0</v>
      </c>
      <c r="CH18" s="53">
        <v>0</v>
      </c>
      <c r="CI18" s="49" t="s">
        <v>176</v>
      </c>
      <c r="CJ18" s="50">
        <v>418</v>
      </c>
      <c r="CK18" s="50">
        <v>6009</v>
      </c>
      <c r="CL18" s="46">
        <v>743488</v>
      </c>
      <c r="CM18" s="46">
        <v>6544841</v>
      </c>
      <c r="CN18" s="46">
        <v>2</v>
      </c>
      <c r="CO18" s="46">
        <v>2</v>
      </c>
      <c r="CP18" s="46">
        <v>3245</v>
      </c>
      <c r="CQ18" s="46">
        <v>16027</v>
      </c>
      <c r="CR18" s="46">
        <v>2</v>
      </c>
      <c r="CS18" s="46">
        <v>758</v>
      </c>
      <c r="CT18" s="46">
        <v>5152</v>
      </c>
      <c r="CU18" s="46">
        <v>9</v>
      </c>
      <c r="CV18" s="46">
        <v>19985</v>
      </c>
      <c r="CW18" s="46">
        <v>129044</v>
      </c>
      <c r="CX18" s="46">
        <v>7</v>
      </c>
      <c r="CY18" s="46">
        <v>3491</v>
      </c>
      <c r="CZ18" s="46">
        <v>21799</v>
      </c>
      <c r="DA18" s="49" t="s">
        <v>176</v>
      </c>
      <c r="DB18" s="46">
        <v>533</v>
      </c>
      <c r="DC18" s="46">
        <v>850</v>
      </c>
      <c r="DD18" s="46">
        <v>1018728</v>
      </c>
      <c r="DE18" s="46">
        <v>8546249</v>
      </c>
      <c r="DF18" s="46">
        <v>1</v>
      </c>
      <c r="DG18" s="46">
        <v>1</v>
      </c>
      <c r="DH18" s="46">
        <v>664</v>
      </c>
      <c r="DI18" s="46">
        <v>4516</v>
      </c>
      <c r="DJ18" s="51">
        <v>0</v>
      </c>
      <c r="DK18" s="51">
        <v>0</v>
      </c>
      <c r="DL18" s="52">
        <v>0</v>
      </c>
      <c r="DM18" s="53">
        <v>0</v>
      </c>
      <c r="DN18" s="46">
        <v>102</v>
      </c>
      <c r="DO18" s="46">
        <v>126</v>
      </c>
      <c r="DP18" s="46">
        <v>209394</v>
      </c>
      <c r="DQ18" s="46">
        <v>1492288</v>
      </c>
      <c r="DR18" s="54" t="s">
        <v>176</v>
      </c>
      <c r="DS18" s="45">
        <v>422</v>
      </c>
      <c r="DT18" s="46">
        <v>715</v>
      </c>
      <c r="DU18" s="46">
        <v>781393</v>
      </c>
      <c r="DV18" s="46">
        <v>6786192</v>
      </c>
      <c r="DW18" s="46">
        <v>8</v>
      </c>
      <c r="DX18" s="46">
        <v>8</v>
      </c>
      <c r="DY18" s="46">
        <v>27277</v>
      </c>
      <c r="DZ18" s="46">
        <v>263253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533</v>
      </c>
      <c r="EK18" s="46">
        <v>850</v>
      </c>
      <c r="EL18" s="46">
        <v>1018728</v>
      </c>
      <c r="EM18" s="46">
        <v>42</v>
      </c>
      <c r="EN18" s="46">
        <v>58</v>
      </c>
      <c r="EO18" s="46">
        <v>26979</v>
      </c>
      <c r="EP18" s="46">
        <v>339</v>
      </c>
      <c r="EQ18" s="46">
        <v>567</v>
      </c>
      <c r="ER18" s="46">
        <v>129626</v>
      </c>
      <c r="ES18" s="46">
        <v>123</v>
      </c>
      <c r="ET18" s="46">
        <v>175</v>
      </c>
      <c r="EU18" s="46">
        <v>225849</v>
      </c>
      <c r="EV18" s="46">
        <v>7</v>
      </c>
      <c r="EW18" s="46">
        <v>15</v>
      </c>
      <c r="EX18" s="46">
        <v>97275</v>
      </c>
      <c r="EY18" s="46">
        <v>16</v>
      </c>
      <c r="EZ18" s="46">
        <v>27</v>
      </c>
      <c r="FA18" s="46">
        <v>359379</v>
      </c>
      <c r="FB18" s="46">
        <v>6</v>
      </c>
      <c r="FC18" s="46">
        <v>8</v>
      </c>
      <c r="FD18" s="46">
        <v>179620</v>
      </c>
      <c r="FE18" s="48" t="s">
        <v>176</v>
      </c>
      <c r="FF18" s="45">
        <v>533</v>
      </c>
      <c r="FG18" s="46">
        <v>850</v>
      </c>
      <c r="FH18" s="46">
        <v>1018728</v>
      </c>
      <c r="FI18" s="46">
        <v>8546249</v>
      </c>
      <c r="FJ18" s="55">
        <v>0</v>
      </c>
      <c r="FK18" s="55">
        <v>0</v>
      </c>
      <c r="FL18" s="53">
        <v>0</v>
      </c>
      <c r="FM18" s="53">
        <v>0</v>
      </c>
      <c r="FN18" s="46">
        <v>93</v>
      </c>
      <c r="FO18" s="46">
        <v>131</v>
      </c>
      <c r="FP18" s="46">
        <v>63813</v>
      </c>
      <c r="FQ18" s="46">
        <v>428498</v>
      </c>
      <c r="FR18" s="46">
        <v>26</v>
      </c>
      <c r="FS18" s="46">
        <v>27</v>
      </c>
      <c r="FT18" s="46">
        <v>22279</v>
      </c>
      <c r="FU18" s="46">
        <v>149936</v>
      </c>
      <c r="FV18" s="46">
        <v>105</v>
      </c>
      <c r="FW18" s="46">
        <v>125</v>
      </c>
      <c r="FX18" s="46">
        <v>36997</v>
      </c>
      <c r="FY18" s="49" t="s">
        <v>176</v>
      </c>
      <c r="FZ18" s="45">
        <v>238257</v>
      </c>
      <c r="GA18" s="46">
        <v>178</v>
      </c>
      <c r="GB18" s="46">
        <v>369</v>
      </c>
      <c r="GC18" s="46">
        <v>184514</v>
      </c>
      <c r="GD18" s="46">
        <v>1325197</v>
      </c>
      <c r="GE18" s="46">
        <v>98</v>
      </c>
      <c r="GF18" s="46">
        <v>140</v>
      </c>
      <c r="GG18" s="46">
        <v>80656</v>
      </c>
      <c r="GH18" s="46">
        <v>522988</v>
      </c>
      <c r="GI18" s="46">
        <v>2</v>
      </c>
      <c r="GJ18" s="46">
        <v>2</v>
      </c>
      <c r="GK18" s="46">
        <v>14919</v>
      </c>
      <c r="GL18" s="46">
        <v>114845</v>
      </c>
      <c r="GM18" s="46">
        <v>4</v>
      </c>
      <c r="GN18" s="46">
        <v>10</v>
      </c>
      <c r="GO18" s="46">
        <v>51324</v>
      </c>
      <c r="GP18" s="46">
        <v>397039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46">
        <v>3</v>
      </c>
      <c r="GW18" s="46">
        <v>7</v>
      </c>
      <c r="GX18" s="46">
        <v>19500</v>
      </c>
      <c r="GY18" s="46">
        <v>169489</v>
      </c>
      <c r="GZ18" s="46">
        <v>18</v>
      </c>
      <c r="HA18" s="46">
        <v>31</v>
      </c>
      <c r="HB18" s="46">
        <v>365106</v>
      </c>
      <c r="HC18" s="46">
        <v>3435890</v>
      </c>
      <c r="HD18" s="46">
        <v>1</v>
      </c>
      <c r="HE18" s="46">
        <v>1</v>
      </c>
      <c r="HF18" s="46">
        <v>15922</v>
      </c>
      <c r="HG18" s="46">
        <v>156140</v>
      </c>
      <c r="HH18" s="56" t="s">
        <v>176</v>
      </c>
      <c r="HI18" s="46">
        <v>3992519</v>
      </c>
      <c r="HJ18" s="46">
        <v>195415</v>
      </c>
      <c r="HK18" s="46">
        <v>1018728</v>
      </c>
      <c r="HL18" s="46">
        <v>144247</v>
      </c>
      <c r="HM18" s="46">
        <v>69237</v>
      </c>
      <c r="HN18" s="46">
        <v>513634</v>
      </c>
      <c r="HO18" s="46">
        <v>23092</v>
      </c>
      <c r="HP18" s="46">
        <v>11866</v>
      </c>
      <c r="HQ18" s="46">
        <v>229786</v>
      </c>
      <c r="HR18" s="46">
        <v>2748179</v>
      </c>
      <c r="HS18" s="46">
        <v>64731</v>
      </c>
      <c r="HT18" s="46">
        <v>159544</v>
      </c>
      <c r="HU18" s="46">
        <v>40432</v>
      </c>
      <c r="HV18" s="46">
        <v>48</v>
      </c>
      <c r="HW18" s="46">
        <v>48</v>
      </c>
      <c r="HX18" s="57" t="s">
        <v>176</v>
      </c>
      <c r="HY18" s="45">
        <v>79245</v>
      </c>
      <c r="HZ18" s="46">
        <v>1434</v>
      </c>
      <c r="IA18" s="46">
        <v>5345</v>
      </c>
      <c r="IB18" s="46">
        <v>7203</v>
      </c>
      <c r="IC18" s="46">
        <v>186</v>
      </c>
      <c r="ID18" s="46">
        <v>186</v>
      </c>
      <c r="IE18" s="46">
        <v>477618</v>
      </c>
      <c r="IF18" s="46">
        <v>26566</v>
      </c>
      <c r="IG18" s="46">
        <v>33567</v>
      </c>
      <c r="IH18" s="46">
        <v>439827</v>
      </c>
      <c r="II18" s="46">
        <v>15412</v>
      </c>
      <c r="IJ18" s="46">
        <v>57012</v>
      </c>
      <c r="IK18" s="46">
        <v>442</v>
      </c>
      <c r="IL18" s="46">
        <v>226</v>
      </c>
      <c r="IM18" s="46">
        <v>696</v>
      </c>
      <c r="IN18" s="46">
        <v>32234</v>
      </c>
      <c r="IO18" s="46">
        <v>5709</v>
      </c>
      <c r="IP18" s="46">
        <v>18910</v>
      </c>
    </row>
    <row r="19" spans="1:250" ht="24" customHeight="1" x14ac:dyDescent="0.3">
      <c r="A19" s="44" t="s">
        <v>177</v>
      </c>
      <c r="B19" s="45">
        <v>131</v>
      </c>
      <c r="C19" s="46">
        <v>300727</v>
      </c>
      <c r="D19" s="46">
        <v>3302768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31</v>
      </c>
      <c r="L19" s="46">
        <v>18026</v>
      </c>
      <c r="M19" s="46">
        <v>134538</v>
      </c>
      <c r="N19" s="44" t="s">
        <v>177</v>
      </c>
      <c r="O19" s="60">
        <v>0</v>
      </c>
      <c r="P19" s="53">
        <v>0</v>
      </c>
      <c r="Q19" s="58">
        <v>0</v>
      </c>
      <c r="R19" s="46">
        <v>4</v>
      </c>
      <c r="S19" s="46">
        <v>5309</v>
      </c>
      <c r="T19" s="46">
        <v>37288</v>
      </c>
      <c r="U19" s="58">
        <v>0</v>
      </c>
      <c r="V19" s="52">
        <v>0</v>
      </c>
      <c r="W19" s="52">
        <v>0</v>
      </c>
      <c r="X19" s="46">
        <v>6</v>
      </c>
      <c r="Y19" s="46">
        <v>18097</v>
      </c>
      <c r="Z19" s="46">
        <v>156953</v>
      </c>
      <c r="AA19" s="44" t="s">
        <v>177</v>
      </c>
      <c r="AB19" s="60">
        <v>0</v>
      </c>
      <c r="AC19" s="53">
        <v>0</v>
      </c>
      <c r="AD19" s="53">
        <v>0</v>
      </c>
      <c r="AE19" s="46">
        <v>89</v>
      </c>
      <c r="AF19" s="46">
        <v>2044</v>
      </c>
      <c r="AG19" s="46">
        <v>256998</v>
      </c>
      <c r="AH19" s="46">
        <v>2961789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1</v>
      </c>
      <c r="AR19" s="46">
        <v>2297</v>
      </c>
      <c r="AS19" s="46">
        <v>12200</v>
      </c>
      <c r="AT19" s="58">
        <v>0</v>
      </c>
      <c r="AU19" s="53">
        <v>0</v>
      </c>
      <c r="AV19" s="53">
        <v>0</v>
      </c>
      <c r="AW19" s="46">
        <v>23</v>
      </c>
      <c r="AX19" s="46">
        <v>31</v>
      </c>
      <c r="AY19" s="46">
        <v>37509</v>
      </c>
      <c r="AZ19" s="46">
        <v>14</v>
      </c>
      <c r="BA19" s="46">
        <v>15</v>
      </c>
      <c r="BB19" s="46">
        <v>3380</v>
      </c>
      <c r="BC19" s="46">
        <v>9</v>
      </c>
      <c r="BD19" s="46">
        <v>16</v>
      </c>
      <c r="BE19" s="46">
        <v>34129</v>
      </c>
      <c r="BF19" s="44" t="s">
        <v>177</v>
      </c>
      <c r="BG19" s="45">
        <v>188</v>
      </c>
      <c r="BH19" s="46">
        <v>264942</v>
      </c>
      <c r="BI19" s="46">
        <v>2259539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6</v>
      </c>
      <c r="BQ19" s="46">
        <v>22981</v>
      </c>
      <c r="BR19" s="46">
        <v>156528</v>
      </c>
      <c r="BS19" s="48" t="s">
        <v>177</v>
      </c>
      <c r="BT19" s="64">
        <v>0</v>
      </c>
      <c r="BU19" s="53">
        <v>0</v>
      </c>
      <c r="BV19" s="53">
        <v>0</v>
      </c>
      <c r="BW19" s="46">
        <v>2</v>
      </c>
      <c r="BX19" s="46">
        <v>255</v>
      </c>
      <c r="BY19" s="46">
        <v>1479</v>
      </c>
      <c r="BZ19" s="46">
        <v>2</v>
      </c>
      <c r="CA19" s="46">
        <v>2407</v>
      </c>
      <c r="CB19" s="46">
        <v>16368</v>
      </c>
      <c r="CC19" s="46">
        <v>19</v>
      </c>
      <c r="CD19" s="46">
        <v>4500</v>
      </c>
      <c r="CE19" s="46">
        <v>30497</v>
      </c>
      <c r="CF19" s="53">
        <v>0</v>
      </c>
      <c r="CG19" s="53">
        <v>0</v>
      </c>
      <c r="CH19" s="53">
        <v>0</v>
      </c>
      <c r="CI19" s="49" t="s">
        <v>177</v>
      </c>
      <c r="CJ19" s="50">
        <v>157</v>
      </c>
      <c r="CK19" s="50">
        <v>1579</v>
      </c>
      <c r="CL19" s="46">
        <v>229559</v>
      </c>
      <c r="CM19" s="46">
        <v>2026961</v>
      </c>
      <c r="CN19" s="46">
        <v>1</v>
      </c>
      <c r="CO19" s="46">
        <v>1</v>
      </c>
      <c r="CP19" s="46">
        <v>3099</v>
      </c>
      <c r="CQ19" s="46">
        <v>15032</v>
      </c>
      <c r="CR19" s="55">
        <v>0</v>
      </c>
      <c r="CS19" s="52">
        <v>0</v>
      </c>
      <c r="CT19" s="52">
        <v>0</v>
      </c>
      <c r="CU19" s="46">
        <v>1</v>
      </c>
      <c r="CV19" s="46">
        <v>2141</v>
      </c>
      <c r="CW19" s="46">
        <v>12674</v>
      </c>
      <c r="CX19" s="46">
        <v>1</v>
      </c>
      <c r="CY19" s="46">
        <v>2141</v>
      </c>
      <c r="CZ19" s="46">
        <v>12674</v>
      </c>
      <c r="DA19" s="49" t="s">
        <v>177</v>
      </c>
      <c r="DB19" s="46">
        <v>188</v>
      </c>
      <c r="DC19" s="46">
        <v>276</v>
      </c>
      <c r="DD19" s="46">
        <v>264942</v>
      </c>
      <c r="DE19" s="46">
        <v>2259539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25</v>
      </c>
      <c r="DO19" s="46">
        <v>34</v>
      </c>
      <c r="DP19" s="46">
        <v>29698</v>
      </c>
      <c r="DQ19" s="46">
        <v>195953</v>
      </c>
      <c r="DR19" s="54" t="s">
        <v>177</v>
      </c>
      <c r="DS19" s="45">
        <v>158</v>
      </c>
      <c r="DT19" s="46">
        <v>237</v>
      </c>
      <c r="DU19" s="46">
        <v>233705</v>
      </c>
      <c r="DV19" s="46">
        <v>2053980</v>
      </c>
      <c r="DW19" s="46">
        <v>5</v>
      </c>
      <c r="DX19" s="46">
        <v>5</v>
      </c>
      <c r="DY19" s="46">
        <v>1539</v>
      </c>
      <c r="DZ19" s="46">
        <v>9606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188</v>
      </c>
      <c r="EK19" s="46">
        <v>276</v>
      </c>
      <c r="EL19" s="46">
        <v>264942</v>
      </c>
      <c r="EM19" s="46">
        <v>15</v>
      </c>
      <c r="EN19" s="46">
        <v>25</v>
      </c>
      <c r="EO19" s="46">
        <v>5605</v>
      </c>
      <c r="EP19" s="46">
        <v>110</v>
      </c>
      <c r="EQ19" s="46">
        <v>166</v>
      </c>
      <c r="ER19" s="46">
        <v>38576</v>
      </c>
      <c r="ES19" s="46">
        <v>56</v>
      </c>
      <c r="ET19" s="46">
        <v>71</v>
      </c>
      <c r="EU19" s="46">
        <v>44543</v>
      </c>
      <c r="EV19" s="46">
        <v>1</v>
      </c>
      <c r="EW19" s="46">
        <v>5</v>
      </c>
      <c r="EX19" s="46">
        <v>56247</v>
      </c>
      <c r="EY19" s="46">
        <v>4</v>
      </c>
      <c r="EZ19" s="46">
        <v>7</v>
      </c>
      <c r="FA19" s="46">
        <v>69660</v>
      </c>
      <c r="FB19" s="46">
        <v>2</v>
      </c>
      <c r="FC19" s="46">
        <v>2</v>
      </c>
      <c r="FD19" s="46">
        <v>50311</v>
      </c>
      <c r="FE19" s="48" t="s">
        <v>177</v>
      </c>
      <c r="FF19" s="45">
        <v>188</v>
      </c>
      <c r="FG19" s="46">
        <v>276</v>
      </c>
      <c r="FH19" s="46">
        <v>264942</v>
      </c>
      <c r="FI19" s="46">
        <v>2259539</v>
      </c>
      <c r="FJ19" s="55">
        <v>0</v>
      </c>
      <c r="FK19" s="55">
        <v>0</v>
      </c>
      <c r="FL19" s="53">
        <v>0</v>
      </c>
      <c r="FM19" s="53">
        <v>0</v>
      </c>
      <c r="FN19" s="46">
        <v>25</v>
      </c>
      <c r="FO19" s="46">
        <v>52</v>
      </c>
      <c r="FP19" s="46">
        <v>10171</v>
      </c>
      <c r="FQ19" s="46">
        <v>61167</v>
      </c>
      <c r="FR19" s="46">
        <v>12</v>
      </c>
      <c r="FS19" s="46">
        <v>13</v>
      </c>
      <c r="FT19" s="46">
        <v>18310</v>
      </c>
      <c r="FU19" s="46">
        <v>124318</v>
      </c>
      <c r="FV19" s="46">
        <v>47</v>
      </c>
      <c r="FW19" s="46">
        <v>47</v>
      </c>
      <c r="FX19" s="46">
        <v>14199</v>
      </c>
      <c r="FY19" s="49" t="s">
        <v>177</v>
      </c>
      <c r="FZ19" s="45">
        <v>96080</v>
      </c>
      <c r="GA19" s="46">
        <v>45</v>
      </c>
      <c r="GB19" s="46">
        <v>83</v>
      </c>
      <c r="GC19" s="46">
        <v>15268</v>
      </c>
      <c r="GD19" s="46">
        <v>100977</v>
      </c>
      <c r="GE19" s="46">
        <v>51</v>
      </c>
      <c r="GF19" s="46">
        <v>65</v>
      </c>
      <c r="GG19" s="46">
        <v>26363</v>
      </c>
      <c r="GH19" s="46">
        <v>174425</v>
      </c>
      <c r="GI19" s="51">
        <v>0</v>
      </c>
      <c r="GJ19" s="51">
        <v>0</v>
      </c>
      <c r="GK19" s="52">
        <v>0</v>
      </c>
      <c r="GL19" s="52">
        <v>0</v>
      </c>
      <c r="GM19" s="46">
        <v>1</v>
      </c>
      <c r="GN19" s="46">
        <v>2</v>
      </c>
      <c r="GO19" s="46">
        <v>4413</v>
      </c>
      <c r="GP19" s="46">
        <v>33167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46">
        <v>5</v>
      </c>
      <c r="HA19" s="46">
        <v>12</v>
      </c>
      <c r="HB19" s="46">
        <v>125907</v>
      </c>
      <c r="HC19" s="46">
        <v>1176146</v>
      </c>
      <c r="HD19" s="46">
        <v>1</v>
      </c>
      <c r="HE19" s="46">
        <v>1</v>
      </c>
      <c r="HF19" s="46">
        <v>15922</v>
      </c>
      <c r="HG19" s="46">
        <v>156140</v>
      </c>
      <c r="HH19" s="56" t="s">
        <v>177</v>
      </c>
      <c r="HI19" s="46">
        <v>281295</v>
      </c>
      <c r="HJ19" s="46">
        <v>49288</v>
      </c>
      <c r="HK19" s="46">
        <v>264942</v>
      </c>
      <c r="HL19" s="46">
        <v>41896</v>
      </c>
      <c r="HM19" s="46">
        <v>21665</v>
      </c>
      <c r="HN19" s="46">
        <v>126614</v>
      </c>
      <c r="HO19" s="46">
        <v>11523</v>
      </c>
      <c r="HP19" s="46">
        <v>5897</v>
      </c>
      <c r="HQ19" s="46">
        <v>109941</v>
      </c>
      <c r="HR19" s="46">
        <v>211399</v>
      </c>
      <c r="HS19" s="46">
        <v>14957</v>
      </c>
      <c r="HT19" s="46">
        <v>19965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12029</v>
      </c>
      <c r="IF19" s="46">
        <v>5407</v>
      </c>
      <c r="IG19" s="46">
        <v>5548</v>
      </c>
      <c r="IH19" s="46">
        <v>3731</v>
      </c>
      <c r="II19" s="46">
        <v>1024</v>
      </c>
      <c r="IJ19" s="46">
        <v>2215</v>
      </c>
      <c r="IK19" s="59">
        <v>0</v>
      </c>
      <c r="IL19" s="52">
        <v>0</v>
      </c>
      <c r="IM19" s="52">
        <v>0</v>
      </c>
      <c r="IN19" s="46">
        <v>717</v>
      </c>
      <c r="IO19" s="46">
        <v>338</v>
      </c>
      <c r="IP19" s="46">
        <v>659</v>
      </c>
    </row>
    <row r="20" spans="1:250" ht="24" customHeight="1" x14ac:dyDescent="0.3">
      <c r="A20" s="44" t="s">
        <v>178</v>
      </c>
      <c r="B20" s="45">
        <v>132</v>
      </c>
      <c r="C20" s="46">
        <v>368290</v>
      </c>
      <c r="D20" s="46">
        <v>3679107</v>
      </c>
      <c r="E20" s="58">
        <v>0</v>
      </c>
      <c r="F20" s="53">
        <v>0</v>
      </c>
      <c r="G20" s="52">
        <v>0</v>
      </c>
      <c r="H20" s="46">
        <v>1</v>
      </c>
      <c r="I20" s="46">
        <v>920</v>
      </c>
      <c r="J20" s="46">
        <v>6870</v>
      </c>
      <c r="K20" s="46">
        <v>10</v>
      </c>
      <c r="L20" s="46">
        <v>43508</v>
      </c>
      <c r="M20" s="46">
        <v>359247</v>
      </c>
      <c r="N20" s="44" t="s">
        <v>178</v>
      </c>
      <c r="O20" s="45">
        <v>3</v>
      </c>
      <c r="P20" s="46">
        <v>5207</v>
      </c>
      <c r="Q20" s="46">
        <v>38793</v>
      </c>
      <c r="R20" s="46">
        <v>1</v>
      </c>
      <c r="S20" s="46">
        <v>618</v>
      </c>
      <c r="T20" s="46">
        <v>4613</v>
      </c>
      <c r="U20" s="46">
        <v>2</v>
      </c>
      <c r="V20" s="46">
        <v>12433</v>
      </c>
      <c r="W20" s="46">
        <v>86923</v>
      </c>
      <c r="X20" s="46">
        <v>11</v>
      </c>
      <c r="Y20" s="46">
        <v>43306</v>
      </c>
      <c r="Z20" s="46">
        <v>322536</v>
      </c>
      <c r="AA20" s="44" t="s">
        <v>178</v>
      </c>
      <c r="AB20" s="45">
        <v>1</v>
      </c>
      <c r="AC20" s="46">
        <v>1379</v>
      </c>
      <c r="AD20" s="46">
        <v>11897</v>
      </c>
      <c r="AE20" s="46">
        <v>96</v>
      </c>
      <c r="AF20" s="46">
        <v>2007</v>
      </c>
      <c r="AG20" s="46">
        <v>258752</v>
      </c>
      <c r="AH20" s="46">
        <v>2833219</v>
      </c>
      <c r="AI20" s="58">
        <v>0</v>
      </c>
      <c r="AJ20" s="58">
        <v>0</v>
      </c>
      <c r="AK20" s="53">
        <v>0</v>
      </c>
      <c r="AL20" s="53">
        <v>0</v>
      </c>
      <c r="AM20" s="46">
        <v>2</v>
      </c>
      <c r="AN20" s="46">
        <v>873</v>
      </c>
      <c r="AO20" s="46">
        <v>6520</v>
      </c>
      <c r="AP20" s="47" t="s">
        <v>178</v>
      </c>
      <c r="AQ20" s="46">
        <v>5</v>
      </c>
      <c r="AR20" s="46">
        <v>1294</v>
      </c>
      <c r="AS20" s="46">
        <v>8489</v>
      </c>
      <c r="AT20" s="58">
        <v>0</v>
      </c>
      <c r="AU20" s="53">
        <v>0</v>
      </c>
      <c r="AV20" s="53">
        <v>0</v>
      </c>
      <c r="AW20" s="46">
        <v>30</v>
      </c>
      <c r="AX20" s="46">
        <v>59</v>
      </c>
      <c r="AY20" s="46">
        <v>43098</v>
      </c>
      <c r="AZ20" s="46">
        <v>16</v>
      </c>
      <c r="BA20" s="46">
        <v>45</v>
      </c>
      <c r="BB20" s="46">
        <v>32986</v>
      </c>
      <c r="BC20" s="46">
        <v>14</v>
      </c>
      <c r="BD20" s="46">
        <v>14</v>
      </c>
      <c r="BE20" s="46">
        <v>10112</v>
      </c>
      <c r="BF20" s="44" t="s">
        <v>178</v>
      </c>
      <c r="BG20" s="45">
        <v>202</v>
      </c>
      <c r="BH20" s="46">
        <v>358124</v>
      </c>
      <c r="BI20" s="46">
        <v>3024803</v>
      </c>
      <c r="BJ20" s="53">
        <v>0</v>
      </c>
      <c r="BK20" s="53">
        <v>0</v>
      </c>
      <c r="BL20" s="53">
        <v>0</v>
      </c>
      <c r="BM20" s="46">
        <v>2</v>
      </c>
      <c r="BN20" s="46">
        <v>1309</v>
      </c>
      <c r="BO20" s="46">
        <v>8881</v>
      </c>
      <c r="BP20" s="46">
        <v>33</v>
      </c>
      <c r="BQ20" s="46">
        <v>45015</v>
      </c>
      <c r="BR20" s="46">
        <v>301736</v>
      </c>
      <c r="BS20" s="48" t="s">
        <v>178</v>
      </c>
      <c r="BT20" s="45">
        <v>3</v>
      </c>
      <c r="BU20" s="46">
        <v>4209</v>
      </c>
      <c r="BV20" s="46">
        <v>25751</v>
      </c>
      <c r="BW20" s="46">
        <v>2</v>
      </c>
      <c r="BX20" s="46">
        <v>1892</v>
      </c>
      <c r="BY20" s="46">
        <v>13651</v>
      </c>
      <c r="BZ20" s="53">
        <v>0</v>
      </c>
      <c r="CA20" s="53">
        <v>0</v>
      </c>
      <c r="CB20" s="53">
        <v>0</v>
      </c>
      <c r="CC20" s="46">
        <v>8</v>
      </c>
      <c r="CD20" s="46">
        <v>1255</v>
      </c>
      <c r="CE20" s="46">
        <v>8441</v>
      </c>
      <c r="CF20" s="53">
        <v>0</v>
      </c>
      <c r="CG20" s="53">
        <v>0</v>
      </c>
      <c r="CH20" s="53">
        <v>0</v>
      </c>
      <c r="CI20" s="49" t="s">
        <v>178</v>
      </c>
      <c r="CJ20" s="50">
        <v>145</v>
      </c>
      <c r="CK20" s="50">
        <v>2579</v>
      </c>
      <c r="CL20" s="46">
        <v>286491</v>
      </c>
      <c r="CM20" s="46">
        <v>2549236</v>
      </c>
      <c r="CN20" s="55">
        <v>0</v>
      </c>
      <c r="CO20" s="55">
        <v>0</v>
      </c>
      <c r="CP20" s="53">
        <v>0</v>
      </c>
      <c r="CQ20" s="52">
        <v>0</v>
      </c>
      <c r="CR20" s="46">
        <v>2</v>
      </c>
      <c r="CS20" s="46">
        <v>758</v>
      </c>
      <c r="CT20" s="46">
        <v>5152</v>
      </c>
      <c r="CU20" s="46">
        <v>7</v>
      </c>
      <c r="CV20" s="46">
        <v>17195</v>
      </c>
      <c r="CW20" s="46">
        <v>111955</v>
      </c>
      <c r="CX20" s="46">
        <v>5</v>
      </c>
      <c r="CY20" s="46">
        <v>701</v>
      </c>
      <c r="CZ20" s="46">
        <v>4710</v>
      </c>
      <c r="DA20" s="49" t="s">
        <v>178</v>
      </c>
      <c r="DB20" s="46">
        <v>202</v>
      </c>
      <c r="DC20" s="46">
        <v>323</v>
      </c>
      <c r="DD20" s="46">
        <v>358124</v>
      </c>
      <c r="DE20" s="46">
        <v>3024803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56</v>
      </c>
      <c r="DO20" s="46">
        <v>62</v>
      </c>
      <c r="DP20" s="46">
        <v>67821</v>
      </c>
      <c r="DQ20" s="46">
        <v>439149</v>
      </c>
      <c r="DR20" s="54" t="s">
        <v>178</v>
      </c>
      <c r="DS20" s="45">
        <v>143</v>
      </c>
      <c r="DT20" s="46">
        <v>258</v>
      </c>
      <c r="DU20" s="46">
        <v>264565</v>
      </c>
      <c r="DV20" s="46">
        <v>2332007</v>
      </c>
      <c r="DW20" s="46">
        <v>3</v>
      </c>
      <c r="DX20" s="46">
        <v>3</v>
      </c>
      <c r="DY20" s="46">
        <v>25738</v>
      </c>
      <c r="DZ20" s="46">
        <v>253647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202</v>
      </c>
      <c r="EK20" s="46">
        <v>323</v>
      </c>
      <c r="EL20" s="46">
        <v>358124</v>
      </c>
      <c r="EM20" s="46">
        <v>16</v>
      </c>
      <c r="EN20" s="46">
        <v>20</v>
      </c>
      <c r="EO20" s="46">
        <v>19249</v>
      </c>
      <c r="EP20" s="46">
        <v>147</v>
      </c>
      <c r="EQ20" s="46">
        <v>229</v>
      </c>
      <c r="ER20" s="46">
        <v>54082</v>
      </c>
      <c r="ES20" s="46">
        <v>31</v>
      </c>
      <c r="ET20" s="46">
        <v>62</v>
      </c>
      <c r="EU20" s="46">
        <v>62031</v>
      </c>
      <c r="EV20" s="46">
        <v>1</v>
      </c>
      <c r="EW20" s="46">
        <v>1</v>
      </c>
      <c r="EX20" s="46">
        <v>6819</v>
      </c>
      <c r="EY20" s="46">
        <v>4</v>
      </c>
      <c r="EZ20" s="46">
        <v>7</v>
      </c>
      <c r="FA20" s="46">
        <v>120732</v>
      </c>
      <c r="FB20" s="46">
        <v>3</v>
      </c>
      <c r="FC20" s="46">
        <v>4</v>
      </c>
      <c r="FD20" s="46">
        <v>95211</v>
      </c>
      <c r="FE20" s="48" t="s">
        <v>178</v>
      </c>
      <c r="FF20" s="45">
        <v>202</v>
      </c>
      <c r="FG20" s="46">
        <v>323</v>
      </c>
      <c r="FH20" s="46">
        <v>358124</v>
      </c>
      <c r="FI20" s="46">
        <v>3024803</v>
      </c>
      <c r="FJ20" s="55">
        <v>0</v>
      </c>
      <c r="FK20" s="55">
        <v>0</v>
      </c>
      <c r="FL20" s="53">
        <v>0</v>
      </c>
      <c r="FM20" s="53">
        <v>0</v>
      </c>
      <c r="FN20" s="46">
        <v>50</v>
      </c>
      <c r="FO20" s="46">
        <v>56</v>
      </c>
      <c r="FP20" s="46">
        <v>37125</v>
      </c>
      <c r="FQ20" s="46">
        <v>257219</v>
      </c>
      <c r="FR20" s="46">
        <v>8</v>
      </c>
      <c r="FS20" s="46">
        <v>8</v>
      </c>
      <c r="FT20" s="46">
        <v>1711</v>
      </c>
      <c r="FU20" s="46">
        <v>11743</v>
      </c>
      <c r="FV20" s="46">
        <v>39</v>
      </c>
      <c r="FW20" s="46">
        <v>57</v>
      </c>
      <c r="FX20" s="46">
        <v>16514</v>
      </c>
      <c r="FY20" s="49" t="s">
        <v>178</v>
      </c>
      <c r="FZ20" s="45">
        <v>101655</v>
      </c>
      <c r="GA20" s="46">
        <v>73</v>
      </c>
      <c r="GB20" s="46">
        <v>136</v>
      </c>
      <c r="GC20" s="46">
        <v>46421</v>
      </c>
      <c r="GD20" s="46">
        <v>299490</v>
      </c>
      <c r="GE20" s="46">
        <v>23</v>
      </c>
      <c r="GF20" s="46">
        <v>51</v>
      </c>
      <c r="GG20" s="46">
        <v>34299</v>
      </c>
      <c r="GH20" s="46">
        <v>221779</v>
      </c>
      <c r="GI20" s="51">
        <v>0</v>
      </c>
      <c r="GJ20" s="51">
        <v>0</v>
      </c>
      <c r="GK20" s="52">
        <v>0</v>
      </c>
      <c r="GL20" s="52">
        <v>0</v>
      </c>
      <c r="GM20" s="46">
        <v>2</v>
      </c>
      <c r="GN20" s="46">
        <v>4</v>
      </c>
      <c r="GO20" s="46">
        <v>6111</v>
      </c>
      <c r="GP20" s="46">
        <v>46819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46">
        <v>4</v>
      </c>
      <c r="HA20" s="46">
        <v>7</v>
      </c>
      <c r="HB20" s="46">
        <v>120732</v>
      </c>
      <c r="HC20" s="46">
        <v>1149469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1118471</v>
      </c>
      <c r="HJ20" s="46">
        <v>76231</v>
      </c>
      <c r="HK20" s="46">
        <v>358124</v>
      </c>
      <c r="HL20" s="46">
        <v>59021</v>
      </c>
      <c r="HM20" s="46">
        <v>26595</v>
      </c>
      <c r="HN20" s="46">
        <v>213630</v>
      </c>
      <c r="HO20" s="46">
        <v>5231</v>
      </c>
      <c r="HP20" s="46">
        <v>2792</v>
      </c>
      <c r="HQ20" s="46">
        <v>70547</v>
      </c>
      <c r="HR20" s="46">
        <v>123174</v>
      </c>
      <c r="HS20" s="46">
        <v>16669</v>
      </c>
      <c r="HT20" s="46">
        <v>31160</v>
      </c>
      <c r="HU20" s="52">
        <v>0</v>
      </c>
      <c r="HV20" s="52">
        <v>0</v>
      </c>
      <c r="HW20" s="52">
        <v>0</v>
      </c>
      <c r="HX20" s="57" t="s">
        <v>178</v>
      </c>
      <c r="HY20" s="45">
        <v>22062</v>
      </c>
      <c r="HZ20" s="46">
        <v>198</v>
      </c>
      <c r="IA20" s="46">
        <v>222</v>
      </c>
      <c r="IB20" s="46">
        <v>7203</v>
      </c>
      <c r="IC20" s="46">
        <v>186</v>
      </c>
      <c r="ID20" s="46">
        <v>186</v>
      </c>
      <c r="IE20" s="46">
        <v>460729</v>
      </c>
      <c r="IF20" s="46">
        <v>19576</v>
      </c>
      <c r="IG20" s="46">
        <v>24191</v>
      </c>
      <c r="IH20" s="46">
        <v>415204</v>
      </c>
      <c r="II20" s="46">
        <v>7967</v>
      </c>
      <c r="IJ20" s="46">
        <v>13702</v>
      </c>
      <c r="IK20" s="59">
        <v>0</v>
      </c>
      <c r="IL20" s="52">
        <v>0</v>
      </c>
      <c r="IM20" s="52">
        <v>0</v>
      </c>
      <c r="IN20" s="46">
        <v>25847</v>
      </c>
      <c r="IO20" s="46">
        <v>2248</v>
      </c>
      <c r="IP20" s="46">
        <v>4486</v>
      </c>
    </row>
    <row r="21" spans="1:250" ht="24" customHeight="1" x14ac:dyDescent="0.3">
      <c r="A21" s="44" t="s">
        <v>179</v>
      </c>
      <c r="B21" s="45">
        <v>134</v>
      </c>
      <c r="C21" s="46">
        <v>142383</v>
      </c>
      <c r="D21" s="46">
        <v>1358679</v>
      </c>
      <c r="E21" s="58">
        <v>0</v>
      </c>
      <c r="F21" s="53">
        <v>0</v>
      </c>
      <c r="G21" s="52">
        <v>0</v>
      </c>
      <c r="H21" s="46">
        <v>1</v>
      </c>
      <c r="I21" s="46">
        <v>869</v>
      </c>
      <c r="J21" s="46">
        <v>6490</v>
      </c>
      <c r="K21" s="46">
        <v>6</v>
      </c>
      <c r="L21" s="46">
        <v>9650</v>
      </c>
      <c r="M21" s="46">
        <v>72194</v>
      </c>
      <c r="N21" s="44" t="s">
        <v>179</v>
      </c>
      <c r="O21" s="45">
        <v>1</v>
      </c>
      <c r="P21" s="46">
        <v>375</v>
      </c>
      <c r="Q21" s="46">
        <v>2687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27</v>
      </c>
      <c r="Y21" s="46">
        <v>6890</v>
      </c>
      <c r="Z21" s="46">
        <v>46768</v>
      </c>
      <c r="AA21" s="44" t="s">
        <v>179</v>
      </c>
      <c r="AB21" s="60">
        <v>0</v>
      </c>
      <c r="AC21" s="53">
        <v>0</v>
      </c>
      <c r="AD21" s="53">
        <v>0</v>
      </c>
      <c r="AE21" s="46">
        <v>93</v>
      </c>
      <c r="AF21" s="46">
        <v>933</v>
      </c>
      <c r="AG21" s="46">
        <v>119424</v>
      </c>
      <c r="AH21" s="46">
        <v>1191416</v>
      </c>
      <c r="AI21" s="46">
        <v>1</v>
      </c>
      <c r="AJ21" s="46">
        <v>1</v>
      </c>
      <c r="AK21" s="46">
        <v>203</v>
      </c>
      <c r="AL21" s="46">
        <v>1517</v>
      </c>
      <c r="AM21" s="46">
        <v>2</v>
      </c>
      <c r="AN21" s="46">
        <v>4475</v>
      </c>
      <c r="AO21" s="46">
        <v>33426</v>
      </c>
      <c r="AP21" s="47" t="s">
        <v>179</v>
      </c>
      <c r="AQ21" s="46">
        <v>3</v>
      </c>
      <c r="AR21" s="46">
        <v>497</v>
      </c>
      <c r="AS21" s="46">
        <v>4181</v>
      </c>
      <c r="AT21" s="58">
        <v>0</v>
      </c>
      <c r="AU21" s="53">
        <v>0</v>
      </c>
      <c r="AV21" s="53">
        <v>0</v>
      </c>
      <c r="AW21" s="46">
        <v>42</v>
      </c>
      <c r="AX21" s="46">
        <v>48</v>
      </c>
      <c r="AY21" s="46">
        <v>39666</v>
      </c>
      <c r="AZ21" s="46">
        <v>22</v>
      </c>
      <c r="BA21" s="46">
        <v>26</v>
      </c>
      <c r="BB21" s="46">
        <v>5903</v>
      </c>
      <c r="BC21" s="46">
        <v>20</v>
      </c>
      <c r="BD21" s="46">
        <v>22</v>
      </c>
      <c r="BE21" s="46">
        <v>33763</v>
      </c>
      <c r="BF21" s="44" t="s">
        <v>179</v>
      </c>
      <c r="BG21" s="45">
        <v>143</v>
      </c>
      <c r="BH21" s="46">
        <v>395662</v>
      </c>
      <c r="BI21" s="46">
        <v>3261907</v>
      </c>
      <c r="BJ21" s="46">
        <v>1</v>
      </c>
      <c r="BK21" s="46">
        <v>48</v>
      </c>
      <c r="BL21" s="46">
        <v>326</v>
      </c>
      <c r="BM21" s="53">
        <v>0</v>
      </c>
      <c r="BN21" s="53">
        <v>0</v>
      </c>
      <c r="BO21" s="53">
        <v>0</v>
      </c>
      <c r="BP21" s="46">
        <v>9</v>
      </c>
      <c r="BQ21" s="46">
        <v>43190</v>
      </c>
      <c r="BR21" s="46">
        <v>270946</v>
      </c>
      <c r="BS21" s="48" t="s">
        <v>179</v>
      </c>
      <c r="BT21" s="45">
        <v>2</v>
      </c>
      <c r="BU21" s="46">
        <v>4960</v>
      </c>
      <c r="BV21" s="46">
        <v>37065</v>
      </c>
      <c r="BW21" s="46">
        <v>1</v>
      </c>
      <c r="BX21" s="46">
        <v>275</v>
      </c>
      <c r="BY21" s="46">
        <v>1680</v>
      </c>
      <c r="BZ21" s="46">
        <v>2</v>
      </c>
      <c r="CA21" s="46">
        <v>50871</v>
      </c>
      <c r="CB21" s="46">
        <v>395487</v>
      </c>
      <c r="CC21" s="46">
        <v>10</v>
      </c>
      <c r="CD21" s="46">
        <v>68085</v>
      </c>
      <c r="CE21" s="46">
        <v>582349</v>
      </c>
      <c r="CF21" s="53">
        <v>0</v>
      </c>
      <c r="CG21" s="53">
        <v>0</v>
      </c>
      <c r="CH21" s="53">
        <v>0</v>
      </c>
      <c r="CI21" s="49" t="s">
        <v>179</v>
      </c>
      <c r="CJ21" s="50">
        <v>116</v>
      </c>
      <c r="CK21" s="50">
        <v>1851</v>
      </c>
      <c r="CL21" s="46">
        <v>227438</v>
      </c>
      <c r="CM21" s="46">
        <v>1968644</v>
      </c>
      <c r="CN21" s="46">
        <v>1</v>
      </c>
      <c r="CO21" s="46">
        <v>1</v>
      </c>
      <c r="CP21" s="46">
        <v>146</v>
      </c>
      <c r="CQ21" s="46">
        <v>995</v>
      </c>
      <c r="CR21" s="55">
        <v>0</v>
      </c>
      <c r="CS21" s="52">
        <v>0</v>
      </c>
      <c r="CT21" s="52">
        <v>0</v>
      </c>
      <c r="CU21" s="46">
        <v>1</v>
      </c>
      <c r="CV21" s="46">
        <v>649</v>
      </c>
      <c r="CW21" s="46">
        <v>4415</v>
      </c>
      <c r="CX21" s="46">
        <v>1</v>
      </c>
      <c r="CY21" s="46">
        <v>649</v>
      </c>
      <c r="CZ21" s="46">
        <v>4415</v>
      </c>
      <c r="DA21" s="49" t="s">
        <v>179</v>
      </c>
      <c r="DB21" s="46">
        <v>143</v>
      </c>
      <c r="DC21" s="46">
        <v>251</v>
      </c>
      <c r="DD21" s="46">
        <v>395662</v>
      </c>
      <c r="DE21" s="46">
        <v>3261907</v>
      </c>
      <c r="DF21" s="46">
        <v>1</v>
      </c>
      <c r="DG21" s="46">
        <v>1</v>
      </c>
      <c r="DH21" s="46">
        <v>664</v>
      </c>
      <c r="DI21" s="46">
        <v>4516</v>
      </c>
      <c r="DJ21" s="51">
        <v>0</v>
      </c>
      <c r="DK21" s="51">
        <v>0</v>
      </c>
      <c r="DL21" s="52">
        <v>0</v>
      </c>
      <c r="DM21" s="53">
        <v>0</v>
      </c>
      <c r="DN21" s="46">
        <v>21</v>
      </c>
      <c r="DO21" s="46">
        <v>30</v>
      </c>
      <c r="DP21" s="46">
        <v>111875</v>
      </c>
      <c r="DQ21" s="46">
        <v>857186</v>
      </c>
      <c r="DR21" s="54" t="s">
        <v>179</v>
      </c>
      <c r="DS21" s="45">
        <v>121</v>
      </c>
      <c r="DT21" s="46">
        <v>220</v>
      </c>
      <c r="DU21" s="46">
        <v>283123</v>
      </c>
      <c r="DV21" s="46">
        <v>2400205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143</v>
      </c>
      <c r="EK21" s="46">
        <v>251</v>
      </c>
      <c r="EL21" s="46">
        <v>395662</v>
      </c>
      <c r="EM21" s="46">
        <v>11</v>
      </c>
      <c r="EN21" s="46">
        <v>13</v>
      </c>
      <c r="EO21" s="46">
        <v>2125</v>
      </c>
      <c r="EP21" s="46">
        <v>82</v>
      </c>
      <c r="EQ21" s="46">
        <v>172</v>
      </c>
      <c r="ER21" s="46">
        <v>36968</v>
      </c>
      <c r="ES21" s="46">
        <v>36</v>
      </c>
      <c r="ET21" s="46">
        <v>42</v>
      </c>
      <c r="EU21" s="46">
        <v>119275</v>
      </c>
      <c r="EV21" s="46">
        <v>5</v>
      </c>
      <c r="EW21" s="46">
        <v>9</v>
      </c>
      <c r="EX21" s="46">
        <v>34209</v>
      </c>
      <c r="EY21" s="46">
        <v>8</v>
      </c>
      <c r="EZ21" s="46">
        <v>13</v>
      </c>
      <c r="FA21" s="46">
        <v>168987</v>
      </c>
      <c r="FB21" s="46">
        <v>1</v>
      </c>
      <c r="FC21" s="46">
        <v>2</v>
      </c>
      <c r="FD21" s="46">
        <v>34098</v>
      </c>
      <c r="FE21" s="48" t="s">
        <v>179</v>
      </c>
      <c r="FF21" s="45">
        <v>143</v>
      </c>
      <c r="FG21" s="46">
        <v>251</v>
      </c>
      <c r="FH21" s="46">
        <v>395662</v>
      </c>
      <c r="FI21" s="46">
        <v>3261907</v>
      </c>
      <c r="FJ21" s="55">
        <v>0</v>
      </c>
      <c r="FK21" s="55">
        <v>0</v>
      </c>
      <c r="FL21" s="53">
        <v>0</v>
      </c>
      <c r="FM21" s="53">
        <v>0</v>
      </c>
      <c r="FN21" s="46">
        <v>18</v>
      </c>
      <c r="FO21" s="46">
        <v>23</v>
      </c>
      <c r="FP21" s="46">
        <v>16517</v>
      </c>
      <c r="FQ21" s="46">
        <v>110112</v>
      </c>
      <c r="FR21" s="46">
        <v>6</v>
      </c>
      <c r="FS21" s="46">
        <v>6</v>
      </c>
      <c r="FT21" s="46">
        <v>2258</v>
      </c>
      <c r="FU21" s="46">
        <v>13875</v>
      </c>
      <c r="FV21" s="46">
        <v>19</v>
      </c>
      <c r="FW21" s="46">
        <v>21</v>
      </c>
      <c r="FX21" s="46">
        <v>6284</v>
      </c>
      <c r="FY21" s="49" t="s">
        <v>179</v>
      </c>
      <c r="FZ21" s="45">
        <v>40522</v>
      </c>
      <c r="GA21" s="46">
        <v>60</v>
      </c>
      <c r="GB21" s="46">
        <v>150</v>
      </c>
      <c r="GC21" s="46">
        <v>122825</v>
      </c>
      <c r="GD21" s="46">
        <v>924730</v>
      </c>
      <c r="GE21" s="46">
        <v>24</v>
      </c>
      <c r="GF21" s="46">
        <v>24</v>
      </c>
      <c r="GG21" s="46">
        <v>19994</v>
      </c>
      <c r="GH21" s="46">
        <v>126784</v>
      </c>
      <c r="GI21" s="46">
        <v>2</v>
      </c>
      <c r="GJ21" s="46">
        <v>2</v>
      </c>
      <c r="GK21" s="46">
        <v>14919</v>
      </c>
      <c r="GL21" s="46">
        <v>114845</v>
      </c>
      <c r="GM21" s="46">
        <v>1</v>
      </c>
      <c r="GN21" s="46">
        <v>4</v>
      </c>
      <c r="GO21" s="46">
        <v>40800</v>
      </c>
      <c r="GP21" s="46">
        <v>317053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46">
        <v>3</v>
      </c>
      <c r="GW21" s="46">
        <v>7</v>
      </c>
      <c r="GX21" s="46">
        <v>19500</v>
      </c>
      <c r="GY21" s="46">
        <v>169489</v>
      </c>
      <c r="GZ21" s="46">
        <v>9</v>
      </c>
      <c r="HA21" s="46">
        <v>12</v>
      </c>
      <c r="HB21" s="46">
        <v>118467</v>
      </c>
      <c r="HC21" s="46">
        <v>1110275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2592753</v>
      </c>
      <c r="HJ21" s="46">
        <v>69896</v>
      </c>
      <c r="HK21" s="46">
        <v>395662</v>
      </c>
      <c r="HL21" s="46">
        <v>43330</v>
      </c>
      <c r="HM21" s="46">
        <v>20977</v>
      </c>
      <c r="HN21" s="46">
        <v>173390</v>
      </c>
      <c r="HO21" s="46">
        <v>6338</v>
      </c>
      <c r="HP21" s="46">
        <v>3177</v>
      </c>
      <c r="HQ21" s="46">
        <v>49298</v>
      </c>
      <c r="HR21" s="46">
        <v>2413606</v>
      </c>
      <c r="HS21" s="46">
        <v>33105</v>
      </c>
      <c r="HT21" s="46">
        <v>108419</v>
      </c>
      <c r="HU21" s="46">
        <v>40432</v>
      </c>
      <c r="HV21" s="46">
        <v>48</v>
      </c>
      <c r="HW21" s="46">
        <v>48</v>
      </c>
      <c r="HX21" s="57" t="s">
        <v>179</v>
      </c>
      <c r="HY21" s="45">
        <v>57183</v>
      </c>
      <c r="HZ21" s="46">
        <v>1236</v>
      </c>
      <c r="IA21" s="46">
        <v>5123</v>
      </c>
      <c r="IB21" s="59">
        <v>0</v>
      </c>
      <c r="IC21" s="52">
        <v>0</v>
      </c>
      <c r="ID21" s="52">
        <v>0</v>
      </c>
      <c r="IE21" s="46">
        <v>4860</v>
      </c>
      <c r="IF21" s="46">
        <v>1583</v>
      </c>
      <c r="IG21" s="46">
        <v>3828</v>
      </c>
      <c r="IH21" s="46">
        <v>20892</v>
      </c>
      <c r="II21" s="46">
        <v>6421</v>
      </c>
      <c r="IJ21" s="46">
        <v>41095</v>
      </c>
      <c r="IK21" s="46">
        <v>442</v>
      </c>
      <c r="IL21" s="46">
        <v>226</v>
      </c>
      <c r="IM21" s="46">
        <v>696</v>
      </c>
      <c r="IN21" s="46">
        <v>5670</v>
      </c>
      <c r="IO21" s="46">
        <v>3123</v>
      </c>
      <c r="IP21" s="46">
        <v>13765</v>
      </c>
    </row>
    <row r="22" spans="1:250" ht="24" customHeight="1" x14ac:dyDescent="0.3">
      <c r="A22" s="44" t="s">
        <v>180</v>
      </c>
      <c r="B22" s="45">
        <v>411</v>
      </c>
      <c r="C22" s="46">
        <v>1101607</v>
      </c>
      <c r="D22" s="46">
        <v>11542538</v>
      </c>
      <c r="E22" s="58">
        <v>0</v>
      </c>
      <c r="F22" s="53">
        <v>0</v>
      </c>
      <c r="G22" s="52">
        <v>0</v>
      </c>
      <c r="H22" s="46">
        <v>4</v>
      </c>
      <c r="I22" s="46">
        <v>13374</v>
      </c>
      <c r="J22" s="46">
        <v>113698</v>
      </c>
      <c r="K22" s="46">
        <v>43</v>
      </c>
      <c r="L22" s="46">
        <v>200703</v>
      </c>
      <c r="M22" s="46">
        <v>1559930</v>
      </c>
      <c r="N22" s="44" t="s">
        <v>180</v>
      </c>
      <c r="O22" s="45">
        <v>1</v>
      </c>
      <c r="P22" s="46">
        <v>153</v>
      </c>
      <c r="Q22" s="46">
        <v>1232</v>
      </c>
      <c r="R22" s="46">
        <v>2</v>
      </c>
      <c r="S22" s="46">
        <v>452</v>
      </c>
      <c r="T22" s="46">
        <v>3383</v>
      </c>
      <c r="U22" s="46">
        <v>2</v>
      </c>
      <c r="V22" s="46">
        <v>4374</v>
      </c>
      <c r="W22" s="46">
        <v>32579</v>
      </c>
      <c r="X22" s="46">
        <v>28</v>
      </c>
      <c r="Y22" s="46">
        <v>15533</v>
      </c>
      <c r="Z22" s="46">
        <v>123222</v>
      </c>
      <c r="AA22" s="44" t="s">
        <v>180</v>
      </c>
      <c r="AB22" s="60">
        <v>0</v>
      </c>
      <c r="AC22" s="53">
        <v>0</v>
      </c>
      <c r="AD22" s="53">
        <v>0</v>
      </c>
      <c r="AE22" s="46">
        <v>318</v>
      </c>
      <c r="AF22" s="46">
        <v>7042</v>
      </c>
      <c r="AG22" s="46">
        <v>846964</v>
      </c>
      <c r="AH22" s="46">
        <v>9585743</v>
      </c>
      <c r="AI22" s="46">
        <v>1</v>
      </c>
      <c r="AJ22" s="46">
        <v>1</v>
      </c>
      <c r="AK22" s="46">
        <v>394</v>
      </c>
      <c r="AL22" s="46">
        <v>3000</v>
      </c>
      <c r="AM22" s="46">
        <v>1</v>
      </c>
      <c r="AN22" s="46">
        <v>430</v>
      </c>
      <c r="AO22" s="46">
        <v>3243</v>
      </c>
      <c r="AP22" s="47" t="s">
        <v>180</v>
      </c>
      <c r="AQ22" s="46">
        <v>11</v>
      </c>
      <c r="AR22" s="46">
        <v>19230</v>
      </c>
      <c r="AS22" s="46">
        <v>116508</v>
      </c>
      <c r="AT22" s="58">
        <v>0</v>
      </c>
      <c r="AU22" s="53">
        <v>0</v>
      </c>
      <c r="AV22" s="53">
        <v>0</v>
      </c>
      <c r="AW22" s="46">
        <v>75</v>
      </c>
      <c r="AX22" s="46">
        <v>108</v>
      </c>
      <c r="AY22" s="46">
        <v>73775</v>
      </c>
      <c r="AZ22" s="46">
        <v>42</v>
      </c>
      <c r="BA22" s="46">
        <v>72</v>
      </c>
      <c r="BB22" s="46">
        <v>11961</v>
      </c>
      <c r="BC22" s="46">
        <v>33</v>
      </c>
      <c r="BD22" s="46">
        <v>36</v>
      </c>
      <c r="BE22" s="46">
        <v>61814</v>
      </c>
      <c r="BF22" s="44" t="s">
        <v>180</v>
      </c>
      <c r="BG22" s="45">
        <v>449</v>
      </c>
      <c r="BH22" s="46">
        <v>1361376</v>
      </c>
      <c r="BI22" s="46">
        <v>11291688</v>
      </c>
      <c r="BJ22" s="53">
        <v>0</v>
      </c>
      <c r="BK22" s="53">
        <v>0</v>
      </c>
      <c r="BL22" s="53">
        <v>0</v>
      </c>
      <c r="BM22" s="46">
        <v>2</v>
      </c>
      <c r="BN22" s="46">
        <v>2647</v>
      </c>
      <c r="BO22" s="46">
        <v>18228</v>
      </c>
      <c r="BP22" s="46">
        <v>65</v>
      </c>
      <c r="BQ22" s="46">
        <v>421278</v>
      </c>
      <c r="BR22" s="46">
        <v>2993919</v>
      </c>
      <c r="BS22" s="48" t="s">
        <v>180</v>
      </c>
      <c r="BT22" s="45">
        <v>6</v>
      </c>
      <c r="BU22" s="46">
        <v>6704</v>
      </c>
      <c r="BV22" s="46">
        <v>37938</v>
      </c>
      <c r="BW22" s="46">
        <v>2</v>
      </c>
      <c r="BX22" s="46">
        <v>2080</v>
      </c>
      <c r="BY22" s="46">
        <v>11983</v>
      </c>
      <c r="BZ22" s="46">
        <v>1</v>
      </c>
      <c r="CA22" s="46">
        <v>3229</v>
      </c>
      <c r="CB22" s="46">
        <v>18091</v>
      </c>
      <c r="CC22" s="46">
        <v>41</v>
      </c>
      <c r="CD22" s="46">
        <v>56662</v>
      </c>
      <c r="CE22" s="46">
        <v>470375</v>
      </c>
      <c r="CF22" s="53">
        <v>0</v>
      </c>
      <c r="CG22" s="53">
        <v>0</v>
      </c>
      <c r="CH22" s="53">
        <v>0</v>
      </c>
      <c r="CI22" s="49" t="s">
        <v>180</v>
      </c>
      <c r="CJ22" s="50">
        <v>310</v>
      </c>
      <c r="CK22" s="50">
        <v>6405</v>
      </c>
      <c r="CL22" s="46">
        <v>807279</v>
      </c>
      <c r="CM22" s="46">
        <v>7386213</v>
      </c>
      <c r="CN22" s="46">
        <v>2</v>
      </c>
      <c r="CO22" s="46">
        <v>2</v>
      </c>
      <c r="CP22" s="46">
        <v>261</v>
      </c>
      <c r="CQ22" s="46">
        <v>1683</v>
      </c>
      <c r="CR22" s="46">
        <v>1</v>
      </c>
      <c r="CS22" s="46">
        <v>170</v>
      </c>
      <c r="CT22" s="46">
        <v>256</v>
      </c>
      <c r="CU22" s="46">
        <v>19</v>
      </c>
      <c r="CV22" s="46">
        <v>61066</v>
      </c>
      <c r="CW22" s="46">
        <v>353002</v>
      </c>
      <c r="CX22" s="46">
        <v>19</v>
      </c>
      <c r="CY22" s="46">
        <v>61066</v>
      </c>
      <c r="CZ22" s="46">
        <v>353002</v>
      </c>
      <c r="DA22" s="49" t="s">
        <v>180</v>
      </c>
      <c r="DB22" s="46">
        <v>449</v>
      </c>
      <c r="DC22" s="46">
        <v>672</v>
      </c>
      <c r="DD22" s="46">
        <v>1361376</v>
      </c>
      <c r="DE22" s="46">
        <v>11291688</v>
      </c>
      <c r="DF22" s="46">
        <v>4</v>
      </c>
      <c r="DG22" s="46">
        <v>17</v>
      </c>
      <c r="DH22" s="46">
        <v>2474</v>
      </c>
      <c r="DI22" s="46">
        <v>12746</v>
      </c>
      <c r="DJ22" s="46">
        <v>1</v>
      </c>
      <c r="DK22" s="46">
        <v>1</v>
      </c>
      <c r="DL22" s="46">
        <v>1760</v>
      </c>
      <c r="DM22" s="46">
        <v>6513</v>
      </c>
      <c r="DN22" s="46">
        <v>127</v>
      </c>
      <c r="DO22" s="46">
        <v>202</v>
      </c>
      <c r="DP22" s="46">
        <v>346596</v>
      </c>
      <c r="DQ22" s="46">
        <v>2554648</v>
      </c>
      <c r="DR22" s="54" t="s">
        <v>180</v>
      </c>
      <c r="DS22" s="45">
        <v>313</v>
      </c>
      <c r="DT22" s="46">
        <v>445</v>
      </c>
      <c r="DU22" s="46">
        <v>991528</v>
      </c>
      <c r="DV22" s="46">
        <v>8546652</v>
      </c>
      <c r="DW22" s="46">
        <v>4</v>
      </c>
      <c r="DX22" s="46">
        <v>7</v>
      </c>
      <c r="DY22" s="46">
        <v>19018</v>
      </c>
      <c r="DZ22" s="46">
        <v>171129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449</v>
      </c>
      <c r="EK22" s="46">
        <v>672</v>
      </c>
      <c r="EL22" s="46">
        <v>1361376</v>
      </c>
      <c r="EM22" s="46">
        <v>55</v>
      </c>
      <c r="EN22" s="46">
        <v>107</v>
      </c>
      <c r="EO22" s="46">
        <v>66547</v>
      </c>
      <c r="EP22" s="46">
        <v>257</v>
      </c>
      <c r="EQ22" s="46">
        <v>347</v>
      </c>
      <c r="ER22" s="46">
        <v>105067</v>
      </c>
      <c r="ES22" s="46">
        <v>101</v>
      </c>
      <c r="ET22" s="46">
        <v>149</v>
      </c>
      <c r="EU22" s="46">
        <v>203452</v>
      </c>
      <c r="EV22" s="46">
        <v>5</v>
      </c>
      <c r="EW22" s="46">
        <v>14</v>
      </c>
      <c r="EX22" s="46">
        <v>193374</v>
      </c>
      <c r="EY22" s="46">
        <v>25</v>
      </c>
      <c r="EZ22" s="46">
        <v>46</v>
      </c>
      <c r="FA22" s="46">
        <v>594483</v>
      </c>
      <c r="FB22" s="46">
        <v>6</v>
      </c>
      <c r="FC22" s="46">
        <v>9</v>
      </c>
      <c r="FD22" s="46">
        <v>198453</v>
      </c>
      <c r="FE22" s="48" t="s">
        <v>180</v>
      </c>
      <c r="FF22" s="45">
        <v>449</v>
      </c>
      <c r="FG22" s="46">
        <v>672</v>
      </c>
      <c r="FH22" s="46">
        <v>1361376</v>
      </c>
      <c r="FI22" s="46">
        <v>11291688</v>
      </c>
      <c r="FJ22" s="55">
        <v>0</v>
      </c>
      <c r="FK22" s="55">
        <v>0</v>
      </c>
      <c r="FL22" s="53">
        <v>0</v>
      </c>
      <c r="FM22" s="53">
        <v>0</v>
      </c>
      <c r="FN22" s="46">
        <v>104</v>
      </c>
      <c r="FO22" s="46">
        <v>159</v>
      </c>
      <c r="FP22" s="46">
        <v>87343</v>
      </c>
      <c r="FQ22" s="46">
        <v>537071</v>
      </c>
      <c r="FR22" s="46">
        <v>36</v>
      </c>
      <c r="FS22" s="46">
        <v>53</v>
      </c>
      <c r="FT22" s="46">
        <v>85859</v>
      </c>
      <c r="FU22" s="46">
        <v>474850</v>
      </c>
      <c r="FV22" s="46">
        <v>130</v>
      </c>
      <c r="FW22" s="46">
        <v>155</v>
      </c>
      <c r="FX22" s="46">
        <v>49161</v>
      </c>
      <c r="FY22" s="49" t="s">
        <v>180</v>
      </c>
      <c r="FZ22" s="45">
        <v>365922</v>
      </c>
      <c r="GA22" s="46">
        <v>67</v>
      </c>
      <c r="GB22" s="46">
        <v>137</v>
      </c>
      <c r="GC22" s="46">
        <v>263666</v>
      </c>
      <c r="GD22" s="46">
        <v>1750728</v>
      </c>
      <c r="GE22" s="46">
        <v>73</v>
      </c>
      <c r="GF22" s="46">
        <v>98</v>
      </c>
      <c r="GG22" s="46">
        <v>63025</v>
      </c>
      <c r="GH22" s="46">
        <v>402986</v>
      </c>
      <c r="GI22" s="46">
        <v>1</v>
      </c>
      <c r="GJ22" s="46">
        <v>1</v>
      </c>
      <c r="GK22" s="46">
        <v>1031</v>
      </c>
      <c r="GL22" s="46">
        <v>6284</v>
      </c>
      <c r="GM22" s="46">
        <v>5</v>
      </c>
      <c r="GN22" s="46">
        <v>9</v>
      </c>
      <c r="GO22" s="46">
        <v>86179</v>
      </c>
      <c r="GP22" s="46">
        <v>834627</v>
      </c>
      <c r="GQ22" s="49" t="s">
        <v>180</v>
      </c>
      <c r="GR22" s="45">
        <v>2</v>
      </c>
      <c r="GS22" s="46">
        <v>6</v>
      </c>
      <c r="GT22" s="46">
        <v>16266</v>
      </c>
      <c r="GU22" s="46">
        <v>149748</v>
      </c>
      <c r="GV22" s="46">
        <v>3</v>
      </c>
      <c r="GW22" s="46">
        <v>8</v>
      </c>
      <c r="GX22" s="46">
        <v>50219</v>
      </c>
      <c r="GY22" s="46">
        <v>447822</v>
      </c>
      <c r="GZ22" s="46">
        <v>21</v>
      </c>
      <c r="HA22" s="46">
        <v>33</v>
      </c>
      <c r="HB22" s="46">
        <v>389766</v>
      </c>
      <c r="HC22" s="46">
        <v>3656487</v>
      </c>
      <c r="HD22" s="46">
        <v>1</v>
      </c>
      <c r="HE22" s="46">
        <v>4</v>
      </c>
      <c r="HF22" s="46">
        <v>70408</v>
      </c>
      <c r="HG22" s="46">
        <v>713937</v>
      </c>
      <c r="HH22" s="56" t="s">
        <v>180</v>
      </c>
      <c r="HI22" s="46">
        <v>14047723</v>
      </c>
      <c r="HJ22" s="46">
        <v>337676</v>
      </c>
      <c r="HK22" s="46">
        <v>1361376</v>
      </c>
      <c r="HL22" s="46">
        <v>121376</v>
      </c>
      <c r="HM22" s="46">
        <v>54085</v>
      </c>
      <c r="HN22" s="46">
        <v>529123</v>
      </c>
      <c r="HO22" s="46">
        <v>32611</v>
      </c>
      <c r="HP22" s="46">
        <v>17466</v>
      </c>
      <c r="HQ22" s="46">
        <v>263491</v>
      </c>
      <c r="HR22" s="46">
        <v>6361477</v>
      </c>
      <c r="HS22" s="46">
        <v>70711</v>
      </c>
      <c r="HT22" s="46">
        <v>248479</v>
      </c>
      <c r="HU22" s="46">
        <v>70294</v>
      </c>
      <c r="HV22" s="46">
        <v>1649</v>
      </c>
      <c r="HW22" s="46">
        <v>16893</v>
      </c>
      <c r="HX22" s="57" t="s">
        <v>180</v>
      </c>
      <c r="HY22" s="45">
        <v>350925</v>
      </c>
      <c r="HZ22" s="46">
        <v>3155</v>
      </c>
      <c r="IA22" s="46">
        <v>5164</v>
      </c>
      <c r="IB22" s="59">
        <v>0</v>
      </c>
      <c r="IC22" s="52">
        <v>0</v>
      </c>
      <c r="ID22" s="52">
        <v>0</v>
      </c>
      <c r="IE22" s="46">
        <v>427202</v>
      </c>
      <c r="IF22" s="46">
        <v>78897</v>
      </c>
      <c r="IG22" s="46">
        <v>93854</v>
      </c>
      <c r="IH22" s="46">
        <v>6628938</v>
      </c>
      <c r="II22" s="46">
        <v>103829</v>
      </c>
      <c r="IJ22" s="46">
        <v>185629</v>
      </c>
      <c r="IK22" s="46">
        <v>903</v>
      </c>
      <c r="IL22" s="46">
        <v>456</v>
      </c>
      <c r="IM22" s="46">
        <v>2174</v>
      </c>
      <c r="IN22" s="46">
        <v>53997</v>
      </c>
      <c r="IO22" s="46">
        <v>7428</v>
      </c>
      <c r="IP22" s="46">
        <v>16569</v>
      </c>
    </row>
    <row r="23" spans="1:250" ht="24" customHeight="1" x14ac:dyDescent="0.3">
      <c r="A23" s="44" t="s">
        <v>181</v>
      </c>
      <c r="B23" s="45">
        <v>155</v>
      </c>
      <c r="C23" s="46">
        <v>309102</v>
      </c>
      <c r="D23" s="46">
        <v>3265254</v>
      </c>
      <c r="E23" s="58">
        <v>0</v>
      </c>
      <c r="F23" s="53">
        <v>0</v>
      </c>
      <c r="G23" s="52">
        <v>0</v>
      </c>
      <c r="H23" s="46">
        <v>2</v>
      </c>
      <c r="I23" s="46">
        <v>11990</v>
      </c>
      <c r="J23" s="46">
        <v>103359</v>
      </c>
      <c r="K23" s="46">
        <v>13</v>
      </c>
      <c r="L23" s="46">
        <v>42290</v>
      </c>
      <c r="M23" s="46">
        <v>380857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46">
        <v>1</v>
      </c>
      <c r="V23" s="46">
        <v>4236</v>
      </c>
      <c r="W23" s="46">
        <v>31642</v>
      </c>
      <c r="X23" s="46">
        <v>6</v>
      </c>
      <c r="Y23" s="46">
        <v>3210</v>
      </c>
      <c r="Z23" s="46">
        <v>24088</v>
      </c>
      <c r="AA23" s="44" t="s">
        <v>181</v>
      </c>
      <c r="AB23" s="60">
        <v>0</v>
      </c>
      <c r="AC23" s="53">
        <v>0</v>
      </c>
      <c r="AD23" s="53">
        <v>0</v>
      </c>
      <c r="AE23" s="46">
        <v>128</v>
      </c>
      <c r="AF23" s="46">
        <v>1940</v>
      </c>
      <c r="AG23" s="46">
        <v>246664</v>
      </c>
      <c r="AH23" s="46">
        <v>2720064</v>
      </c>
      <c r="AI23" s="58">
        <v>0</v>
      </c>
      <c r="AJ23" s="58">
        <v>0</v>
      </c>
      <c r="AK23" s="53">
        <v>0</v>
      </c>
      <c r="AL23" s="53">
        <v>0</v>
      </c>
      <c r="AM23" s="46">
        <v>1</v>
      </c>
      <c r="AN23" s="46">
        <v>430</v>
      </c>
      <c r="AO23" s="46">
        <v>3243</v>
      </c>
      <c r="AP23" s="47" t="s">
        <v>181</v>
      </c>
      <c r="AQ23" s="46">
        <v>4</v>
      </c>
      <c r="AR23" s="46">
        <v>282</v>
      </c>
      <c r="AS23" s="46">
        <v>2001</v>
      </c>
      <c r="AT23" s="58">
        <v>0</v>
      </c>
      <c r="AU23" s="53">
        <v>0</v>
      </c>
      <c r="AV23" s="53">
        <v>0</v>
      </c>
      <c r="AW23" s="46">
        <v>28</v>
      </c>
      <c r="AX23" s="46">
        <v>37</v>
      </c>
      <c r="AY23" s="46">
        <v>19987</v>
      </c>
      <c r="AZ23" s="46">
        <v>15</v>
      </c>
      <c r="BA23" s="46">
        <v>19</v>
      </c>
      <c r="BB23" s="46">
        <v>4082</v>
      </c>
      <c r="BC23" s="46">
        <v>13</v>
      </c>
      <c r="BD23" s="46">
        <v>18</v>
      </c>
      <c r="BE23" s="46">
        <v>15905</v>
      </c>
      <c r="BF23" s="44" t="s">
        <v>181</v>
      </c>
      <c r="BG23" s="45">
        <v>140</v>
      </c>
      <c r="BH23" s="46">
        <v>550749</v>
      </c>
      <c r="BI23" s="46">
        <v>4442998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42</v>
      </c>
      <c r="BQ23" s="46">
        <v>239105</v>
      </c>
      <c r="BR23" s="46">
        <v>1751139</v>
      </c>
      <c r="BS23" s="48" t="s">
        <v>181</v>
      </c>
      <c r="BT23" s="45">
        <v>1</v>
      </c>
      <c r="BU23" s="46">
        <v>45</v>
      </c>
      <c r="BV23" s="46">
        <v>390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21</v>
      </c>
      <c r="CD23" s="46">
        <v>23046</v>
      </c>
      <c r="CE23" s="46">
        <v>197038</v>
      </c>
      <c r="CF23" s="53">
        <v>0</v>
      </c>
      <c r="CG23" s="53">
        <v>0</v>
      </c>
      <c r="CH23" s="53">
        <v>0</v>
      </c>
      <c r="CI23" s="49" t="s">
        <v>181</v>
      </c>
      <c r="CJ23" s="50">
        <v>70</v>
      </c>
      <c r="CK23" s="50">
        <v>2108</v>
      </c>
      <c r="CL23" s="46">
        <v>254838</v>
      </c>
      <c r="CM23" s="46">
        <v>2310723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46">
        <v>6</v>
      </c>
      <c r="CV23" s="46">
        <v>33715</v>
      </c>
      <c r="CW23" s="46">
        <v>183708</v>
      </c>
      <c r="CX23" s="46">
        <v>6</v>
      </c>
      <c r="CY23" s="46">
        <v>33715</v>
      </c>
      <c r="CZ23" s="46">
        <v>183708</v>
      </c>
      <c r="DA23" s="49" t="s">
        <v>181</v>
      </c>
      <c r="DB23" s="46">
        <v>140</v>
      </c>
      <c r="DC23" s="46">
        <v>248</v>
      </c>
      <c r="DD23" s="46">
        <v>550749</v>
      </c>
      <c r="DE23" s="46">
        <v>4442998</v>
      </c>
      <c r="DF23" s="46">
        <v>1</v>
      </c>
      <c r="DG23" s="46">
        <v>14</v>
      </c>
      <c r="DH23" s="46">
        <v>2297</v>
      </c>
      <c r="DI23" s="46">
        <v>12069</v>
      </c>
      <c r="DJ23" s="46">
        <v>1</v>
      </c>
      <c r="DK23" s="46">
        <v>1</v>
      </c>
      <c r="DL23" s="46">
        <v>1760</v>
      </c>
      <c r="DM23" s="46">
        <v>6513</v>
      </c>
      <c r="DN23" s="46">
        <v>63</v>
      </c>
      <c r="DO23" s="46">
        <v>106</v>
      </c>
      <c r="DP23" s="46">
        <v>248207</v>
      </c>
      <c r="DQ23" s="46">
        <v>1863949</v>
      </c>
      <c r="DR23" s="54" t="s">
        <v>181</v>
      </c>
      <c r="DS23" s="45">
        <v>73</v>
      </c>
      <c r="DT23" s="46">
        <v>125</v>
      </c>
      <c r="DU23" s="46">
        <v>282107</v>
      </c>
      <c r="DV23" s="46">
        <v>2409056</v>
      </c>
      <c r="DW23" s="46">
        <v>2</v>
      </c>
      <c r="DX23" s="46">
        <v>2</v>
      </c>
      <c r="DY23" s="46">
        <v>16378</v>
      </c>
      <c r="DZ23" s="46">
        <v>151411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140</v>
      </c>
      <c r="EK23" s="46">
        <v>248</v>
      </c>
      <c r="EL23" s="46">
        <v>550749</v>
      </c>
      <c r="EM23" s="46">
        <v>19</v>
      </c>
      <c r="EN23" s="46">
        <v>53</v>
      </c>
      <c r="EO23" s="46">
        <v>36669</v>
      </c>
      <c r="EP23" s="46">
        <v>85</v>
      </c>
      <c r="EQ23" s="46">
        <v>119</v>
      </c>
      <c r="ER23" s="46">
        <v>38823</v>
      </c>
      <c r="ES23" s="46">
        <v>24</v>
      </c>
      <c r="ET23" s="46">
        <v>52</v>
      </c>
      <c r="EU23" s="46">
        <v>127084</v>
      </c>
      <c r="EV23" s="46">
        <v>2</v>
      </c>
      <c r="EW23" s="46">
        <v>4</v>
      </c>
      <c r="EX23" s="46">
        <v>32452</v>
      </c>
      <c r="EY23" s="46">
        <v>7</v>
      </c>
      <c r="EZ23" s="46">
        <v>16</v>
      </c>
      <c r="FA23" s="46">
        <v>222274</v>
      </c>
      <c r="FB23" s="46">
        <v>3</v>
      </c>
      <c r="FC23" s="46">
        <v>4</v>
      </c>
      <c r="FD23" s="46">
        <v>93447</v>
      </c>
      <c r="FE23" s="48" t="s">
        <v>181</v>
      </c>
      <c r="FF23" s="45">
        <v>140</v>
      </c>
      <c r="FG23" s="46">
        <v>248</v>
      </c>
      <c r="FH23" s="46">
        <v>550749</v>
      </c>
      <c r="FI23" s="46">
        <v>4442998</v>
      </c>
      <c r="FJ23" s="55">
        <v>0</v>
      </c>
      <c r="FK23" s="55">
        <v>0</v>
      </c>
      <c r="FL23" s="53">
        <v>0</v>
      </c>
      <c r="FM23" s="53">
        <v>0</v>
      </c>
      <c r="FN23" s="46">
        <v>53</v>
      </c>
      <c r="FO23" s="46">
        <v>84</v>
      </c>
      <c r="FP23" s="46">
        <v>43185</v>
      </c>
      <c r="FQ23" s="46">
        <v>254653</v>
      </c>
      <c r="FR23" s="46">
        <v>15</v>
      </c>
      <c r="FS23" s="46">
        <v>24</v>
      </c>
      <c r="FT23" s="46">
        <v>63133</v>
      </c>
      <c r="FU23" s="46">
        <v>320950</v>
      </c>
      <c r="FV23" s="46">
        <v>11</v>
      </c>
      <c r="FW23" s="46">
        <v>16</v>
      </c>
      <c r="FX23" s="46">
        <v>16232</v>
      </c>
      <c r="FY23" s="49" t="s">
        <v>181</v>
      </c>
      <c r="FZ23" s="45">
        <v>137925</v>
      </c>
      <c r="GA23" s="46">
        <v>35</v>
      </c>
      <c r="GB23" s="46">
        <v>78</v>
      </c>
      <c r="GC23" s="46">
        <v>95715</v>
      </c>
      <c r="GD23" s="46">
        <v>611305</v>
      </c>
      <c r="GE23" s="46">
        <v>14</v>
      </c>
      <c r="GF23" s="46">
        <v>24</v>
      </c>
      <c r="GG23" s="46">
        <v>14717</v>
      </c>
      <c r="GH23" s="46">
        <v>93383</v>
      </c>
      <c r="GI23" s="51">
        <v>0</v>
      </c>
      <c r="GJ23" s="51">
        <v>0</v>
      </c>
      <c r="GK23" s="52">
        <v>0</v>
      </c>
      <c r="GL23" s="52">
        <v>0</v>
      </c>
      <c r="GM23" s="46">
        <v>2</v>
      </c>
      <c r="GN23" s="46">
        <v>5</v>
      </c>
      <c r="GO23" s="46">
        <v>79395</v>
      </c>
      <c r="GP23" s="46">
        <v>779921</v>
      </c>
      <c r="GQ23" s="49" t="s">
        <v>181</v>
      </c>
      <c r="GR23" s="45">
        <v>1</v>
      </c>
      <c r="GS23" s="46">
        <v>1</v>
      </c>
      <c r="GT23" s="46">
        <v>16096</v>
      </c>
      <c r="GU23" s="46">
        <v>149492</v>
      </c>
      <c r="GV23" s="46">
        <v>1</v>
      </c>
      <c r="GW23" s="46">
        <v>3</v>
      </c>
      <c r="GX23" s="46">
        <v>16356</v>
      </c>
      <c r="GY23" s="46">
        <v>150315</v>
      </c>
      <c r="GZ23" s="46">
        <v>5</v>
      </c>
      <c r="HA23" s="46">
        <v>9</v>
      </c>
      <c r="HB23" s="46">
        <v>112473</v>
      </c>
      <c r="HC23" s="46">
        <v>1023099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8203172</v>
      </c>
      <c r="HJ23" s="46">
        <v>204148</v>
      </c>
      <c r="HK23" s="46">
        <v>550749</v>
      </c>
      <c r="HL23" s="46">
        <v>40235</v>
      </c>
      <c r="HM23" s="46">
        <v>18347</v>
      </c>
      <c r="HN23" s="46">
        <v>175838</v>
      </c>
      <c r="HO23" s="46">
        <v>5335</v>
      </c>
      <c r="HP23" s="46">
        <v>2786</v>
      </c>
      <c r="HQ23" s="46">
        <v>64321</v>
      </c>
      <c r="HR23" s="46">
        <v>2267183</v>
      </c>
      <c r="HS23" s="46">
        <v>35836</v>
      </c>
      <c r="HT23" s="46">
        <v>55273</v>
      </c>
      <c r="HU23" s="46">
        <v>60466</v>
      </c>
      <c r="HV23" s="46">
        <v>1422</v>
      </c>
      <c r="HW23" s="46">
        <v>16356</v>
      </c>
      <c r="HX23" s="57" t="s">
        <v>181</v>
      </c>
      <c r="HY23" s="45">
        <v>99224</v>
      </c>
      <c r="HZ23" s="46">
        <v>45</v>
      </c>
      <c r="IA23" s="46">
        <v>45</v>
      </c>
      <c r="IB23" s="59">
        <v>0</v>
      </c>
      <c r="IC23" s="52">
        <v>0</v>
      </c>
      <c r="ID23" s="52">
        <v>0</v>
      </c>
      <c r="IE23" s="46">
        <v>282736</v>
      </c>
      <c r="IF23" s="46">
        <v>40761</v>
      </c>
      <c r="IG23" s="46">
        <v>48364</v>
      </c>
      <c r="IH23" s="46">
        <v>5429613</v>
      </c>
      <c r="II23" s="46">
        <v>99440</v>
      </c>
      <c r="IJ23" s="46">
        <v>181199</v>
      </c>
      <c r="IK23" s="46">
        <v>297</v>
      </c>
      <c r="IL23" s="46">
        <v>108</v>
      </c>
      <c r="IM23" s="46">
        <v>108</v>
      </c>
      <c r="IN23" s="46">
        <v>18083</v>
      </c>
      <c r="IO23" s="46">
        <v>5403</v>
      </c>
      <c r="IP23" s="46">
        <v>9245</v>
      </c>
    </row>
    <row r="24" spans="1:250" ht="24" customHeight="1" x14ac:dyDescent="0.3">
      <c r="A24" s="44" t="s">
        <v>182</v>
      </c>
      <c r="B24" s="45">
        <v>132</v>
      </c>
      <c r="C24" s="46">
        <v>300893</v>
      </c>
      <c r="D24" s="46">
        <v>3177621</v>
      </c>
      <c r="E24" s="58">
        <v>0</v>
      </c>
      <c r="F24" s="53">
        <v>0</v>
      </c>
      <c r="G24" s="52">
        <v>0</v>
      </c>
      <c r="H24" s="46">
        <v>1</v>
      </c>
      <c r="I24" s="46">
        <v>1353</v>
      </c>
      <c r="J24" s="46">
        <v>10109</v>
      </c>
      <c r="K24" s="46">
        <v>18</v>
      </c>
      <c r="L24" s="46">
        <v>41062</v>
      </c>
      <c r="M24" s="46">
        <v>302037</v>
      </c>
      <c r="N24" s="44" t="s">
        <v>182</v>
      </c>
      <c r="O24" s="45">
        <v>1</v>
      </c>
      <c r="P24" s="46">
        <v>153</v>
      </c>
      <c r="Q24" s="46">
        <v>1232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11</v>
      </c>
      <c r="Y24" s="46">
        <v>3858</v>
      </c>
      <c r="Z24" s="46">
        <v>28708</v>
      </c>
      <c r="AA24" s="44" t="s">
        <v>182</v>
      </c>
      <c r="AB24" s="60">
        <v>0</v>
      </c>
      <c r="AC24" s="53">
        <v>0</v>
      </c>
      <c r="AD24" s="53">
        <v>0</v>
      </c>
      <c r="AE24" s="46">
        <v>98</v>
      </c>
      <c r="AF24" s="46">
        <v>2099</v>
      </c>
      <c r="AG24" s="46">
        <v>249342</v>
      </c>
      <c r="AH24" s="46">
        <v>2803916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46">
        <v>3</v>
      </c>
      <c r="AR24" s="46">
        <v>5125</v>
      </c>
      <c r="AS24" s="46">
        <v>31619</v>
      </c>
      <c r="AT24" s="58">
        <v>0</v>
      </c>
      <c r="AU24" s="53">
        <v>0</v>
      </c>
      <c r="AV24" s="53">
        <v>0</v>
      </c>
      <c r="AW24" s="46">
        <v>28</v>
      </c>
      <c r="AX24" s="46">
        <v>54</v>
      </c>
      <c r="AY24" s="46">
        <v>11319</v>
      </c>
      <c r="AZ24" s="46">
        <v>18</v>
      </c>
      <c r="BA24" s="46">
        <v>44</v>
      </c>
      <c r="BB24" s="46">
        <v>6481</v>
      </c>
      <c r="BC24" s="46">
        <v>10</v>
      </c>
      <c r="BD24" s="46">
        <v>10</v>
      </c>
      <c r="BE24" s="46">
        <v>4838</v>
      </c>
      <c r="BF24" s="44" t="s">
        <v>182</v>
      </c>
      <c r="BG24" s="45">
        <v>148</v>
      </c>
      <c r="BH24" s="46">
        <v>547664</v>
      </c>
      <c r="BI24" s="46">
        <v>4560741</v>
      </c>
      <c r="BJ24" s="53">
        <v>0</v>
      </c>
      <c r="BK24" s="53">
        <v>0</v>
      </c>
      <c r="BL24" s="53">
        <v>0</v>
      </c>
      <c r="BM24" s="46">
        <v>1</v>
      </c>
      <c r="BN24" s="46">
        <v>2140</v>
      </c>
      <c r="BO24" s="46">
        <v>14550</v>
      </c>
      <c r="BP24" s="46">
        <v>14</v>
      </c>
      <c r="BQ24" s="46">
        <v>171238</v>
      </c>
      <c r="BR24" s="46">
        <v>1165965</v>
      </c>
      <c r="BS24" s="48" t="s">
        <v>182</v>
      </c>
      <c r="BT24" s="45">
        <v>3</v>
      </c>
      <c r="BU24" s="46">
        <v>3842</v>
      </c>
      <c r="BV24" s="46">
        <v>18142</v>
      </c>
      <c r="BW24" s="46">
        <v>1</v>
      </c>
      <c r="BX24" s="46">
        <v>2065</v>
      </c>
      <c r="BY24" s="46">
        <v>11884</v>
      </c>
      <c r="BZ24" s="53">
        <v>0</v>
      </c>
      <c r="CA24" s="53">
        <v>0</v>
      </c>
      <c r="CB24" s="53">
        <v>0</v>
      </c>
      <c r="CC24" s="46">
        <v>12</v>
      </c>
      <c r="CD24" s="46">
        <v>31660</v>
      </c>
      <c r="CE24" s="46">
        <v>260140</v>
      </c>
      <c r="CF24" s="53">
        <v>0</v>
      </c>
      <c r="CG24" s="53">
        <v>0</v>
      </c>
      <c r="CH24" s="53">
        <v>0</v>
      </c>
      <c r="CI24" s="49" t="s">
        <v>182</v>
      </c>
      <c r="CJ24" s="50">
        <v>108</v>
      </c>
      <c r="CK24" s="50">
        <v>2347</v>
      </c>
      <c r="CL24" s="46">
        <v>311725</v>
      </c>
      <c r="CM24" s="46">
        <v>2937947</v>
      </c>
      <c r="CN24" s="46">
        <v>1</v>
      </c>
      <c r="CO24" s="46">
        <v>1</v>
      </c>
      <c r="CP24" s="46">
        <v>71</v>
      </c>
      <c r="CQ24" s="46">
        <v>287</v>
      </c>
      <c r="CR24" s="46">
        <v>1</v>
      </c>
      <c r="CS24" s="46">
        <v>170</v>
      </c>
      <c r="CT24" s="46">
        <v>256</v>
      </c>
      <c r="CU24" s="46">
        <v>7</v>
      </c>
      <c r="CV24" s="46">
        <v>24753</v>
      </c>
      <c r="CW24" s="46">
        <v>151570</v>
      </c>
      <c r="CX24" s="46">
        <v>7</v>
      </c>
      <c r="CY24" s="46">
        <v>24753</v>
      </c>
      <c r="CZ24" s="46">
        <v>151570</v>
      </c>
      <c r="DA24" s="49" t="s">
        <v>182</v>
      </c>
      <c r="DB24" s="46">
        <v>148</v>
      </c>
      <c r="DC24" s="46">
        <v>204</v>
      </c>
      <c r="DD24" s="46">
        <v>547664</v>
      </c>
      <c r="DE24" s="46">
        <v>4560741</v>
      </c>
      <c r="DF24" s="46">
        <v>2</v>
      </c>
      <c r="DG24" s="46">
        <v>2</v>
      </c>
      <c r="DH24" s="46">
        <v>108</v>
      </c>
      <c r="DI24" s="46">
        <v>396</v>
      </c>
      <c r="DJ24" s="51">
        <v>0</v>
      </c>
      <c r="DK24" s="51">
        <v>0</v>
      </c>
      <c r="DL24" s="52">
        <v>0</v>
      </c>
      <c r="DM24" s="53">
        <v>0</v>
      </c>
      <c r="DN24" s="46">
        <v>41</v>
      </c>
      <c r="DO24" s="46">
        <v>63</v>
      </c>
      <c r="DP24" s="46">
        <v>83004</v>
      </c>
      <c r="DQ24" s="46">
        <v>585706</v>
      </c>
      <c r="DR24" s="54" t="s">
        <v>182</v>
      </c>
      <c r="DS24" s="45">
        <v>105</v>
      </c>
      <c r="DT24" s="46">
        <v>139</v>
      </c>
      <c r="DU24" s="46">
        <v>464552</v>
      </c>
      <c r="DV24" s="46">
        <v>3974639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148</v>
      </c>
      <c r="EK24" s="46">
        <v>204</v>
      </c>
      <c r="EL24" s="46">
        <v>547664</v>
      </c>
      <c r="EM24" s="46">
        <v>15</v>
      </c>
      <c r="EN24" s="46">
        <v>24</v>
      </c>
      <c r="EO24" s="46">
        <v>25273</v>
      </c>
      <c r="EP24" s="46">
        <v>78</v>
      </c>
      <c r="EQ24" s="46">
        <v>103</v>
      </c>
      <c r="ER24" s="46">
        <v>39461</v>
      </c>
      <c r="ES24" s="46">
        <v>42</v>
      </c>
      <c r="ET24" s="46">
        <v>48</v>
      </c>
      <c r="EU24" s="46">
        <v>31040</v>
      </c>
      <c r="EV24" s="46">
        <v>2</v>
      </c>
      <c r="EW24" s="46">
        <v>7</v>
      </c>
      <c r="EX24" s="46">
        <v>151567</v>
      </c>
      <c r="EY24" s="46">
        <v>9</v>
      </c>
      <c r="EZ24" s="46">
        <v>18</v>
      </c>
      <c r="FA24" s="46">
        <v>224353</v>
      </c>
      <c r="FB24" s="46">
        <v>2</v>
      </c>
      <c r="FC24" s="46">
        <v>4</v>
      </c>
      <c r="FD24" s="46">
        <v>75970</v>
      </c>
      <c r="FE24" s="48" t="s">
        <v>182</v>
      </c>
      <c r="FF24" s="45">
        <v>148</v>
      </c>
      <c r="FG24" s="46">
        <v>204</v>
      </c>
      <c r="FH24" s="46">
        <v>547664</v>
      </c>
      <c r="FI24" s="46">
        <v>4560741</v>
      </c>
      <c r="FJ24" s="55">
        <v>0</v>
      </c>
      <c r="FK24" s="55">
        <v>0</v>
      </c>
      <c r="FL24" s="53">
        <v>0</v>
      </c>
      <c r="FM24" s="53">
        <v>0</v>
      </c>
      <c r="FN24" s="46">
        <v>29</v>
      </c>
      <c r="FO24" s="46">
        <v>42</v>
      </c>
      <c r="FP24" s="46">
        <v>36173</v>
      </c>
      <c r="FQ24" s="46">
        <v>225729</v>
      </c>
      <c r="FR24" s="46">
        <v>15</v>
      </c>
      <c r="FS24" s="46">
        <v>21</v>
      </c>
      <c r="FT24" s="46">
        <v>18176</v>
      </c>
      <c r="FU24" s="46">
        <v>123664</v>
      </c>
      <c r="FV24" s="46">
        <v>40</v>
      </c>
      <c r="FW24" s="46">
        <v>50</v>
      </c>
      <c r="FX24" s="46">
        <v>9954</v>
      </c>
      <c r="FY24" s="49" t="s">
        <v>182</v>
      </c>
      <c r="FZ24" s="45">
        <v>63798</v>
      </c>
      <c r="GA24" s="46">
        <v>19</v>
      </c>
      <c r="GB24" s="46">
        <v>28</v>
      </c>
      <c r="GC24" s="46">
        <v>161339</v>
      </c>
      <c r="GD24" s="46">
        <v>1094261</v>
      </c>
      <c r="GE24" s="46">
        <v>31</v>
      </c>
      <c r="GF24" s="46">
        <v>33</v>
      </c>
      <c r="GG24" s="46">
        <v>17468</v>
      </c>
      <c r="GH24" s="46">
        <v>109082</v>
      </c>
      <c r="GI24" s="46">
        <v>1</v>
      </c>
      <c r="GJ24" s="46">
        <v>1</v>
      </c>
      <c r="GK24" s="46">
        <v>1031</v>
      </c>
      <c r="GL24" s="46">
        <v>6284</v>
      </c>
      <c r="GM24" s="46">
        <v>1</v>
      </c>
      <c r="GN24" s="46">
        <v>2</v>
      </c>
      <c r="GO24" s="46">
        <v>3030</v>
      </c>
      <c r="GP24" s="46">
        <v>23670</v>
      </c>
      <c r="GQ24" s="49" t="s">
        <v>182</v>
      </c>
      <c r="GR24" s="45">
        <v>1</v>
      </c>
      <c r="GS24" s="46">
        <v>5</v>
      </c>
      <c r="GT24" s="46">
        <v>170</v>
      </c>
      <c r="GU24" s="46">
        <v>256</v>
      </c>
      <c r="GV24" s="46">
        <v>1</v>
      </c>
      <c r="GW24" s="46">
        <v>2</v>
      </c>
      <c r="GX24" s="46">
        <v>24508</v>
      </c>
      <c r="GY24" s="46">
        <v>211500</v>
      </c>
      <c r="GZ24" s="46">
        <v>7</v>
      </c>
      <c r="HA24" s="46">
        <v>12</v>
      </c>
      <c r="HB24" s="46">
        <v>129437</v>
      </c>
      <c r="HC24" s="46">
        <v>1243947</v>
      </c>
      <c r="HD24" s="46">
        <v>1</v>
      </c>
      <c r="HE24" s="46">
        <v>4</v>
      </c>
      <c r="HF24" s="46">
        <v>70408</v>
      </c>
      <c r="HG24" s="46">
        <v>713937</v>
      </c>
      <c r="HH24" s="56" t="s">
        <v>182</v>
      </c>
      <c r="HI24" s="46">
        <v>4361636</v>
      </c>
      <c r="HJ24" s="46">
        <v>97019</v>
      </c>
      <c r="HK24" s="46">
        <v>547664</v>
      </c>
      <c r="HL24" s="46">
        <v>41828</v>
      </c>
      <c r="HM24" s="46">
        <v>17318</v>
      </c>
      <c r="HN24" s="46">
        <v>168542</v>
      </c>
      <c r="HO24" s="46">
        <v>20244</v>
      </c>
      <c r="HP24" s="46">
        <v>10413</v>
      </c>
      <c r="HQ24" s="46">
        <v>152172</v>
      </c>
      <c r="HR24" s="46">
        <v>3817347</v>
      </c>
      <c r="HS24" s="46">
        <v>32402</v>
      </c>
      <c r="HT24" s="46">
        <v>185515</v>
      </c>
      <c r="HU24" s="46">
        <v>1178</v>
      </c>
      <c r="HV24" s="46">
        <v>76</v>
      </c>
      <c r="HW24" s="46">
        <v>386</v>
      </c>
      <c r="HX24" s="57" t="s">
        <v>182</v>
      </c>
      <c r="HY24" s="45">
        <v>58328</v>
      </c>
      <c r="HZ24" s="46">
        <v>1874</v>
      </c>
      <c r="IA24" s="46">
        <v>1874</v>
      </c>
      <c r="IB24" s="59">
        <v>0</v>
      </c>
      <c r="IC24" s="52">
        <v>0</v>
      </c>
      <c r="ID24" s="52">
        <v>0</v>
      </c>
      <c r="IE24" s="46">
        <v>75605</v>
      </c>
      <c r="IF24" s="46">
        <v>30344</v>
      </c>
      <c r="IG24" s="46">
        <v>31872</v>
      </c>
      <c r="IH24" s="46">
        <v>344384</v>
      </c>
      <c r="II24" s="46">
        <v>3390</v>
      </c>
      <c r="IJ24" s="46">
        <v>3390</v>
      </c>
      <c r="IK24" s="59">
        <v>0</v>
      </c>
      <c r="IL24" s="52">
        <v>0</v>
      </c>
      <c r="IM24" s="52">
        <v>0</v>
      </c>
      <c r="IN24" s="46">
        <v>2722</v>
      </c>
      <c r="IO24" s="46">
        <v>1202</v>
      </c>
      <c r="IP24" s="46">
        <v>3913</v>
      </c>
    </row>
    <row r="25" spans="1:250" ht="24" customHeight="1" x14ac:dyDescent="0.3">
      <c r="A25" s="44" t="s">
        <v>183</v>
      </c>
      <c r="B25" s="45">
        <v>124</v>
      </c>
      <c r="C25" s="46">
        <v>491612</v>
      </c>
      <c r="D25" s="46">
        <v>5099663</v>
      </c>
      <c r="E25" s="58">
        <v>0</v>
      </c>
      <c r="F25" s="53">
        <v>0</v>
      </c>
      <c r="G25" s="52">
        <v>0</v>
      </c>
      <c r="H25" s="46">
        <v>1</v>
      </c>
      <c r="I25" s="46">
        <v>31</v>
      </c>
      <c r="J25" s="46">
        <v>230</v>
      </c>
      <c r="K25" s="46">
        <v>12</v>
      </c>
      <c r="L25" s="46">
        <v>117351</v>
      </c>
      <c r="M25" s="46">
        <v>877036</v>
      </c>
      <c r="N25" s="44" t="s">
        <v>183</v>
      </c>
      <c r="O25" s="60">
        <v>0</v>
      </c>
      <c r="P25" s="53">
        <v>0</v>
      </c>
      <c r="Q25" s="58">
        <v>0</v>
      </c>
      <c r="R25" s="46">
        <v>2</v>
      </c>
      <c r="S25" s="46">
        <v>452</v>
      </c>
      <c r="T25" s="46">
        <v>3383</v>
      </c>
      <c r="U25" s="46">
        <v>1</v>
      </c>
      <c r="V25" s="46">
        <v>138</v>
      </c>
      <c r="W25" s="46">
        <v>937</v>
      </c>
      <c r="X25" s="46">
        <v>11</v>
      </c>
      <c r="Y25" s="46">
        <v>8465</v>
      </c>
      <c r="Z25" s="46">
        <v>70426</v>
      </c>
      <c r="AA25" s="44" t="s">
        <v>183</v>
      </c>
      <c r="AB25" s="60">
        <v>0</v>
      </c>
      <c r="AC25" s="53">
        <v>0</v>
      </c>
      <c r="AD25" s="53">
        <v>0</v>
      </c>
      <c r="AE25" s="46">
        <v>92</v>
      </c>
      <c r="AF25" s="46">
        <v>3003</v>
      </c>
      <c r="AG25" s="46">
        <v>350958</v>
      </c>
      <c r="AH25" s="46">
        <v>4061763</v>
      </c>
      <c r="AI25" s="46">
        <v>1</v>
      </c>
      <c r="AJ25" s="46">
        <v>1</v>
      </c>
      <c r="AK25" s="46">
        <v>394</v>
      </c>
      <c r="AL25" s="46">
        <v>3000</v>
      </c>
      <c r="AM25" s="58">
        <v>0</v>
      </c>
      <c r="AN25" s="53">
        <v>0</v>
      </c>
      <c r="AO25" s="53">
        <v>0</v>
      </c>
      <c r="AP25" s="47" t="s">
        <v>183</v>
      </c>
      <c r="AQ25" s="46">
        <v>4</v>
      </c>
      <c r="AR25" s="46">
        <v>13823</v>
      </c>
      <c r="AS25" s="46">
        <v>82888</v>
      </c>
      <c r="AT25" s="58">
        <v>0</v>
      </c>
      <c r="AU25" s="53">
        <v>0</v>
      </c>
      <c r="AV25" s="53">
        <v>0</v>
      </c>
      <c r="AW25" s="46">
        <v>19</v>
      </c>
      <c r="AX25" s="46">
        <v>17</v>
      </c>
      <c r="AY25" s="46">
        <v>42469</v>
      </c>
      <c r="AZ25" s="46">
        <v>9</v>
      </c>
      <c r="BA25" s="46">
        <v>9</v>
      </c>
      <c r="BB25" s="46">
        <v>1398</v>
      </c>
      <c r="BC25" s="46">
        <v>10</v>
      </c>
      <c r="BD25" s="46">
        <v>8</v>
      </c>
      <c r="BE25" s="46">
        <v>41071</v>
      </c>
      <c r="BF25" s="44" t="s">
        <v>183</v>
      </c>
      <c r="BG25" s="45">
        <v>161</v>
      </c>
      <c r="BH25" s="46">
        <v>262963</v>
      </c>
      <c r="BI25" s="46">
        <v>2287949</v>
      </c>
      <c r="BJ25" s="53">
        <v>0</v>
      </c>
      <c r="BK25" s="53">
        <v>0</v>
      </c>
      <c r="BL25" s="53">
        <v>0</v>
      </c>
      <c r="BM25" s="46">
        <v>1</v>
      </c>
      <c r="BN25" s="46">
        <v>507</v>
      </c>
      <c r="BO25" s="46">
        <v>3678</v>
      </c>
      <c r="BP25" s="46">
        <v>9</v>
      </c>
      <c r="BQ25" s="46">
        <v>10935</v>
      </c>
      <c r="BR25" s="46">
        <v>76815</v>
      </c>
      <c r="BS25" s="48" t="s">
        <v>183</v>
      </c>
      <c r="BT25" s="45">
        <v>2</v>
      </c>
      <c r="BU25" s="46">
        <v>2817</v>
      </c>
      <c r="BV25" s="46">
        <v>19406</v>
      </c>
      <c r="BW25" s="46">
        <v>1</v>
      </c>
      <c r="BX25" s="46">
        <v>15</v>
      </c>
      <c r="BY25" s="46">
        <v>99</v>
      </c>
      <c r="BZ25" s="46">
        <v>1</v>
      </c>
      <c r="CA25" s="46">
        <v>3229</v>
      </c>
      <c r="CB25" s="46">
        <v>18091</v>
      </c>
      <c r="CC25" s="46">
        <v>8</v>
      </c>
      <c r="CD25" s="46">
        <v>1956</v>
      </c>
      <c r="CE25" s="46">
        <v>13197</v>
      </c>
      <c r="CF25" s="53">
        <v>0</v>
      </c>
      <c r="CG25" s="53">
        <v>0</v>
      </c>
      <c r="CH25" s="53">
        <v>0</v>
      </c>
      <c r="CI25" s="49" t="s">
        <v>183</v>
      </c>
      <c r="CJ25" s="50">
        <v>132</v>
      </c>
      <c r="CK25" s="50">
        <v>1950</v>
      </c>
      <c r="CL25" s="46">
        <v>240716</v>
      </c>
      <c r="CM25" s="46">
        <v>2137543</v>
      </c>
      <c r="CN25" s="46">
        <v>1</v>
      </c>
      <c r="CO25" s="46">
        <v>1</v>
      </c>
      <c r="CP25" s="46">
        <v>190</v>
      </c>
      <c r="CQ25" s="46">
        <v>1396</v>
      </c>
      <c r="CR25" s="55">
        <v>0</v>
      </c>
      <c r="CS25" s="52">
        <v>0</v>
      </c>
      <c r="CT25" s="52">
        <v>0</v>
      </c>
      <c r="CU25" s="46">
        <v>6</v>
      </c>
      <c r="CV25" s="46">
        <v>2598</v>
      </c>
      <c r="CW25" s="46">
        <v>17724</v>
      </c>
      <c r="CX25" s="46">
        <v>6</v>
      </c>
      <c r="CY25" s="46">
        <v>2598</v>
      </c>
      <c r="CZ25" s="46">
        <v>17724</v>
      </c>
      <c r="DA25" s="49" t="s">
        <v>183</v>
      </c>
      <c r="DB25" s="46">
        <v>161</v>
      </c>
      <c r="DC25" s="46">
        <v>220</v>
      </c>
      <c r="DD25" s="46">
        <v>262963</v>
      </c>
      <c r="DE25" s="46">
        <v>2287949</v>
      </c>
      <c r="DF25" s="46">
        <v>1</v>
      </c>
      <c r="DG25" s="46">
        <v>1</v>
      </c>
      <c r="DH25" s="46">
        <v>69</v>
      </c>
      <c r="DI25" s="46">
        <v>281</v>
      </c>
      <c r="DJ25" s="51">
        <v>0</v>
      </c>
      <c r="DK25" s="51">
        <v>0</v>
      </c>
      <c r="DL25" s="52">
        <v>0</v>
      </c>
      <c r="DM25" s="53">
        <v>0</v>
      </c>
      <c r="DN25" s="46">
        <v>23</v>
      </c>
      <c r="DO25" s="46">
        <v>33</v>
      </c>
      <c r="DP25" s="46">
        <v>15385</v>
      </c>
      <c r="DQ25" s="46">
        <v>104993</v>
      </c>
      <c r="DR25" s="54" t="s">
        <v>183</v>
      </c>
      <c r="DS25" s="45">
        <v>135</v>
      </c>
      <c r="DT25" s="46">
        <v>181</v>
      </c>
      <c r="DU25" s="46">
        <v>244869</v>
      </c>
      <c r="DV25" s="46">
        <v>2162957</v>
      </c>
      <c r="DW25" s="46">
        <v>2</v>
      </c>
      <c r="DX25" s="46">
        <v>5</v>
      </c>
      <c r="DY25" s="46">
        <v>2640</v>
      </c>
      <c r="DZ25" s="46">
        <v>19718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161</v>
      </c>
      <c r="EK25" s="46">
        <v>220</v>
      </c>
      <c r="EL25" s="46">
        <v>262963</v>
      </c>
      <c r="EM25" s="46">
        <v>21</v>
      </c>
      <c r="EN25" s="46">
        <v>30</v>
      </c>
      <c r="EO25" s="46">
        <v>4605</v>
      </c>
      <c r="EP25" s="46">
        <v>94</v>
      </c>
      <c r="EQ25" s="46">
        <v>125</v>
      </c>
      <c r="ER25" s="46">
        <v>26783</v>
      </c>
      <c r="ES25" s="46">
        <v>35</v>
      </c>
      <c r="ET25" s="46">
        <v>49</v>
      </c>
      <c r="EU25" s="46">
        <v>45328</v>
      </c>
      <c r="EV25" s="46">
        <v>1</v>
      </c>
      <c r="EW25" s="46">
        <v>3</v>
      </c>
      <c r="EX25" s="46">
        <v>9355</v>
      </c>
      <c r="EY25" s="46">
        <v>9</v>
      </c>
      <c r="EZ25" s="46">
        <v>12</v>
      </c>
      <c r="FA25" s="46">
        <v>147856</v>
      </c>
      <c r="FB25" s="46">
        <v>1</v>
      </c>
      <c r="FC25" s="46">
        <v>1</v>
      </c>
      <c r="FD25" s="46">
        <v>29036</v>
      </c>
      <c r="FE25" s="48" t="s">
        <v>183</v>
      </c>
      <c r="FF25" s="45">
        <v>161</v>
      </c>
      <c r="FG25" s="46">
        <v>220</v>
      </c>
      <c r="FH25" s="46">
        <v>262963</v>
      </c>
      <c r="FI25" s="46">
        <v>2287949</v>
      </c>
      <c r="FJ25" s="55">
        <v>0</v>
      </c>
      <c r="FK25" s="55">
        <v>0</v>
      </c>
      <c r="FL25" s="53">
        <v>0</v>
      </c>
      <c r="FM25" s="53">
        <v>0</v>
      </c>
      <c r="FN25" s="46">
        <v>22</v>
      </c>
      <c r="FO25" s="46">
        <v>33</v>
      </c>
      <c r="FP25" s="46">
        <v>7985</v>
      </c>
      <c r="FQ25" s="46">
        <v>56689</v>
      </c>
      <c r="FR25" s="46">
        <v>6</v>
      </c>
      <c r="FS25" s="46">
        <v>8</v>
      </c>
      <c r="FT25" s="46">
        <v>4550</v>
      </c>
      <c r="FU25" s="46">
        <v>30236</v>
      </c>
      <c r="FV25" s="46">
        <v>79</v>
      </c>
      <c r="FW25" s="46">
        <v>89</v>
      </c>
      <c r="FX25" s="46">
        <v>22975</v>
      </c>
      <c r="FY25" s="49" t="s">
        <v>183</v>
      </c>
      <c r="FZ25" s="45">
        <v>164199</v>
      </c>
      <c r="GA25" s="46">
        <v>13</v>
      </c>
      <c r="GB25" s="46">
        <v>31</v>
      </c>
      <c r="GC25" s="46">
        <v>6612</v>
      </c>
      <c r="GD25" s="46">
        <v>45162</v>
      </c>
      <c r="GE25" s="46">
        <v>28</v>
      </c>
      <c r="GF25" s="46">
        <v>41</v>
      </c>
      <c r="GG25" s="46">
        <v>30840</v>
      </c>
      <c r="GH25" s="46">
        <v>200521</v>
      </c>
      <c r="GI25" s="51">
        <v>0</v>
      </c>
      <c r="GJ25" s="51">
        <v>0</v>
      </c>
      <c r="GK25" s="52">
        <v>0</v>
      </c>
      <c r="GL25" s="52">
        <v>0</v>
      </c>
      <c r="GM25" s="46">
        <v>2</v>
      </c>
      <c r="GN25" s="46">
        <v>2</v>
      </c>
      <c r="GO25" s="46">
        <v>3754</v>
      </c>
      <c r="GP25" s="46">
        <v>31036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3</v>
      </c>
      <c r="GX25" s="46">
        <v>9355</v>
      </c>
      <c r="GY25" s="46">
        <v>86007</v>
      </c>
      <c r="GZ25" s="46">
        <v>9</v>
      </c>
      <c r="HA25" s="46">
        <v>12</v>
      </c>
      <c r="HB25" s="46">
        <v>147856</v>
      </c>
      <c r="HC25" s="46">
        <v>1389441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1482915</v>
      </c>
      <c r="HJ25" s="46">
        <v>36509</v>
      </c>
      <c r="HK25" s="46">
        <v>262963</v>
      </c>
      <c r="HL25" s="46">
        <v>39313</v>
      </c>
      <c r="HM25" s="46">
        <v>18420</v>
      </c>
      <c r="HN25" s="46">
        <v>184743</v>
      </c>
      <c r="HO25" s="46">
        <v>7032</v>
      </c>
      <c r="HP25" s="46">
        <v>4267</v>
      </c>
      <c r="HQ25" s="46">
        <v>46998</v>
      </c>
      <c r="HR25" s="46">
        <v>276947</v>
      </c>
      <c r="HS25" s="46">
        <v>2473</v>
      </c>
      <c r="HT25" s="46">
        <v>7691</v>
      </c>
      <c r="HU25" s="46">
        <v>8650</v>
      </c>
      <c r="HV25" s="46">
        <v>151</v>
      </c>
      <c r="HW25" s="46">
        <v>151</v>
      </c>
      <c r="HX25" s="57" t="s">
        <v>183</v>
      </c>
      <c r="HY25" s="45">
        <v>193373</v>
      </c>
      <c r="HZ25" s="46">
        <v>1236</v>
      </c>
      <c r="IA25" s="46">
        <v>3245</v>
      </c>
      <c r="IB25" s="59">
        <v>0</v>
      </c>
      <c r="IC25" s="52">
        <v>0</v>
      </c>
      <c r="ID25" s="52">
        <v>0</v>
      </c>
      <c r="IE25" s="46">
        <v>68861</v>
      </c>
      <c r="IF25" s="46">
        <v>7792</v>
      </c>
      <c r="IG25" s="46">
        <v>13618</v>
      </c>
      <c r="IH25" s="46">
        <v>854941</v>
      </c>
      <c r="II25" s="46">
        <v>999</v>
      </c>
      <c r="IJ25" s="46">
        <v>1040</v>
      </c>
      <c r="IK25" s="46">
        <v>606</v>
      </c>
      <c r="IL25" s="46">
        <v>348</v>
      </c>
      <c r="IM25" s="46">
        <v>2066</v>
      </c>
      <c r="IN25" s="46">
        <v>33192</v>
      </c>
      <c r="IO25" s="46">
        <v>823</v>
      </c>
      <c r="IP25" s="46">
        <v>3411</v>
      </c>
    </row>
    <row r="26" spans="1:250" ht="24" customHeight="1" x14ac:dyDescent="0.3">
      <c r="A26" s="44" t="s">
        <v>184</v>
      </c>
      <c r="B26" s="45">
        <v>386</v>
      </c>
      <c r="C26" s="46">
        <v>863206</v>
      </c>
      <c r="D26" s="46">
        <v>7876251</v>
      </c>
      <c r="E26" s="58">
        <v>0</v>
      </c>
      <c r="F26" s="53">
        <v>0</v>
      </c>
      <c r="G26" s="52">
        <v>0</v>
      </c>
      <c r="H26" s="46">
        <v>3</v>
      </c>
      <c r="I26" s="46">
        <v>5016</v>
      </c>
      <c r="J26" s="46">
        <v>42373</v>
      </c>
      <c r="K26" s="46">
        <v>93</v>
      </c>
      <c r="L26" s="46">
        <v>330254</v>
      </c>
      <c r="M26" s="46">
        <v>2474399</v>
      </c>
      <c r="N26" s="44" t="s">
        <v>184</v>
      </c>
      <c r="O26" s="45">
        <v>5</v>
      </c>
      <c r="P26" s="46">
        <v>46581</v>
      </c>
      <c r="Q26" s="46">
        <v>347962</v>
      </c>
      <c r="R26" s="46">
        <v>3</v>
      </c>
      <c r="S26" s="46">
        <v>604</v>
      </c>
      <c r="T26" s="46">
        <v>4510</v>
      </c>
      <c r="U26" s="46">
        <v>3</v>
      </c>
      <c r="V26" s="46">
        <v>8932</v>
      </c>
      <c r="W26" s="46">
        <v>75793</v>
      </c>
      <c r="X26" s="46">
        <v>46</v>
      </c>
      <c r="Y26" s="46">
        <v>36698</v>
      </c>
      <c r="Z26" s="46">
        <v>371571</v>
      </c>
      <c r="AA26" s="44" t="s">
        <v>184</v>
      </c>
      <c r="AB26" s="45">
        <v>1</v>
      </c>
      <c r="AC26" s="46">
        <v>916</v>
      </c>
      <c r="AD26" s="46">
        <v>6930</v>
      </c>
      <c r="AE26" s="46">
        <v>220</v>
      </c>
      <c r="AF26" s="46">
        <v>3028</v>
      </c>
      <c r="AG26" s="46">
        <v>418405</v>
      </c>
      <c r="AH26" s="46">
        <v>4434674</v>
      </c>
      <c r="AI26" s="46">
        <v>2</v>
      </c>
      <c r="AJ26" s="46">
        <v>2</v>
      </c>
      <c r="AK26" s="46">
        <v>587</v>
      </c>
      <c r="AL26" s="46">
        <v>4242</v>
      </c>
      <c r="AM26" s="46">
        <v>3</v>
      </c>
      <c r="AN26" s="46">
        <v>98</v>
      </c>
      <c r="AO26" s="46">
        <v>735</v>
      </c>
      <c r="AP26" s="47" t="s">
        <v>184</v>
      </c>
      <c r="AQ26" s="46">
        <v>7</v>
      </c>
      <c r="AR26" s="46">
        <v>15115</v>
      </c>
      <c r="AS26" s="46">
        <v>113062</v>
      </c>
      <c r="AT26" s="46">
        <v>1</v>
      </c>
      <c r="AU26" s="46">
        <v>1585</v>
      </c>
      <c r="AV26" s="46">
        <v>11840</v>
      </c>
      <c r="AW26" s="46">
        <v>75</v>
      </c>
      <c r="AX26" s="46">
        <v>102</v>
      </c>
      <c r="AY26" s="46">
        <v>110195</v>
      </c>
      <c r="AZ26" s="46">
        <v>37</v>
      </c>
      <c r="BA26" s="46">
        <v>59</v>
      </c>
      <c r="BB26" s="46">
        <v>11308</v>
      </c>
      <c r="BC26" s="46">
        <v>38</v>
      </c>
      <c r="BD26" s="46">
        <v>43</v>
      </c>
      <c r="BE26" s="46">
        <v>98887</v>
      </c>
      <c r="BF26" s="44" t="s">
        <v>184</v>
      </c>
      <c r="BG26" s="45">
        <v>446</v>
      </c>
      <c r="BH26" s="46">
        <v>998085</v>
      </c>
      <c r="BI26" s="46">
        <v>8247223</v>
      </c>
      <c r="BJ26" s="53">
        <v>0</v>
      </c>
      <c r="BK26" s="53">
        <v>0</v>
      </c>
      <c r="BL26" s="53">
        <v>0</v>
      </c>
      <c r="BM26" s="46">
        <v>2</v>
      </c>
      <c r="BN26" s="46">
        <v>62181</v>
      </c>
      <c r="BO26" s="46">
        <v>444972</v>
      </c>
      <c r="BP26" s="46">
        <v>43</v>
      </c>
      <c r="BQ26" s="46">
        <v>178993</v>
      </c>
      <c r="BR26" s="46">
        <v>1191683</v>
      </c>
      <c r="BS26" s="48" t="s">
        <v>184</v>
      </c>
      <c r="BT26" s="45">
        <v>6</v>
      </c>
      <c r="BU26" s="46">
        <v>17041</v>
      </c>
      <c r="BV26" s="46">
        <v>113064</v>
      </c>
      <c r="BW26" s="46">
        <v>4</v>
      </c>
      <c r="BX26" s="46">
        <v>2709</v>
      </c>
      <c r="BY26" s="46">
        <v>16973</v>
      </c>
      <c r="BZ26" s="46">
        <v>5</v>
      </c>
      <c r="CA26" s="46">
        <v>47693</v>
      </c>
      <c r="CB26" s="46">
        <v>361286</v>
      </c>
      <c r="CC26" s="46">
        <v>39</v>
      </c>
      <c r="CD26" s="46">
        <v>27729</v>
      </c>
      <c r="CE26" s="46">
        <v>184775</v>
      </c>
      <c r="CF26" s="46">
        <v>3</v>
      </c>
      <c r="CG26" s="46">
        <v>2168</v>
      </c>
      <c r="CH26" s="46">
        <v>14818</v>
      </c>
      <c r="CI26" s="49" t="s">
        <v>184</v>
      </c>
      <c r="CJ26" s="50">
        <v>327</v>
      </c>
      <c r="CK26" s="50">
        <v>5254</v>
      </c>
      <c r="CL26" s="46">
        <v>641886</v>
      </c>
      <c r="CM26" s="46">
        <v>5799987</v>
      </c>
      <c r="CN26" s="46">
        <v>1</v>
      </c>
      <c r="CO26" s="46">
        <v>1</v>
      </c>
      <c r="CP26" s="46">
        <v>253</v>
      </c>
      <c r="CQ26" s="46">
        <v>1776</v>
      </c>
      <c r="CR26" s="46">
        <v>1</v>
      </c>
      <c r="CS26" s="46">
        <v>689</v>
      </c>
      <c r="CT26" s="46">
        <v>4688</v>
      </c>
      <c r="CU26" s="46">
        <v>15</v>
      </c>
      <c r="CV26" s="46">
        <v>16743</v>
      </c>
      <c r="CW26" s="46">
        <v>113201</v>
      </c>
      <c r="CX26" s="46">
        <v>15</v>
      </c>
      <c r="CY26" s="46">
        <v>16743</v>
      </c>
      <c r="CZ26" s="46">
        <v>113201</v>
      </c>
      <c r="DA26" s="49" t="s">
        <v>184</v>
      </c>
      <c r="DB26" s="46">
        <v>446</v>
      </c>
      <c r="DC26" s="46">
        <v>792</v>
      </c>
      <c r="DD26" s="46">
        <v>998085</v>
      </c>
      <c r="DE26" s="46">
        <v>8247223</v>
      </c>
      <c r="DF26" s="46">
        <v>1</v>
      </c>
      <c r="DG26" s="46">
        <v>1</v>
      </c>
      <c r="DH26" s="46">
        <v>127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94</v>
      </c>
      <c r="DO26" s="46">
        <v>136</v>
      </c>
      <c r="DP26" s="46">
        <v>123197</v>
      </c>
      <c r="DQ26" s="46">
        <v>862155</v>
      </c>
      <c r="DR26" s="54" t="s">
        <v>184</v>
      </c>
      <c r="DS26" s="45">
        <v>344</v>
      </c>
      <c r="DT26" s="46">
        <v>648</v>
      </c>
      <c r="DU26" s="46">
        <v>806030</v>
      </c>
      <c r="DV26" s="46">
        <v>6613502</v>
      </c>
      <c r="DW26" s="46">
        <v>5</v>
      </c>
      <c r="DX26" s="46">
        <v>5</v>
      </c>
      <c r="DY26" s="46">
        <v>67785</v>
      </c>
      <c r="DZ26" s="46">
        <v>765306</v>
      </c>
      <c r="EA26" s="46">
        <v>1</v>
      </c>
      <c r="EB26" s="46">
        <v>1</v>
      </c>
      <c r="EC26" s="46">
        <v>265</v>
      </c>
      <c r="ED26" s="46">
        <v>1632</v>
      </c>
      <c r="EE26" s="46">
        <v>1</v>
      </c>
      <c r="EF26" s="46">
        <v>1</v>
      </c>
      <c r="EG26" s="46">
        <v>681</v>
      </c>
      <c r="EH26" s="46">
        <v>4628</v>
      </c>
      <c r="EI26" s="48" t="s">
        <v>184</v>
      </c>
      <c r="EJ26" s="45">
        <v>446</v>
      </c>
      <c r="EK26" s="46">
        <v>792</v>
      </c>
      <c r="EL26" s="46">
        <v>998085</v>
      </c>
      <c r="EM26" s="46">
        <v>37</v>
      </c>
      <c r="EN26" s="46">
        <v>42</v>
      </c>
      <c r="EO26" s="46">
        <v>16934</v>
      </c>
      <c r="EP26" s="46">
        <v>285</v>
      </c>
      <c r="EQ26" s="46">
        <v>528</v>
      </c>
      <c r="ER26" s="46">
        <v>143154</v>
      </c>
      <c r="ES26" s="46">
        <v>98</v>
      </c>
      <c r="ET26" s="46">
        <v>183</v>
      </c>
      <c r="EU26" s="46">
        <v>196328</v>
      </c>
      <c r="EV26" s="46">
        <v>2</v>
      </c>
      <c r="EW26" s="46">
        <v>3</v>
      </c>
      <c r="EX26" s="46">
        <v>100349</v>
      </c>
      <c r="EY26" s="46">
        <v>19</v>
      </c>
      <c r="EZ26" s="46">
        <v>30</v>
      </c>
      <c r="FA26" s="46">
        <v>390277</v>
      </c>
      <c r="FB26" s="46">
        <v>5</v>
      </c>
      <c r="FC26" s="46">
        <v>6</v>
      </c>
      <c r="FD26" s="46">
        <v>151043</v>
      </c>
      <c r="FE26" s="48" t="s">
        <v>184</v>
      </c>
      <c r="FF26" s="45">
        <v>446</v>
      </c>
      <c r="FG26" s="46">
        <v>792</v>
      </c>
      <c r="FH26" s="46">
        <v>998085</v>
      </c>
      <c r="FI26" s="46">
        <v>8247223</v>
      </c>
      <c r="FJ26" s="55">
        <v>0</v>
      </c>
      <c r="FK26" s="55">
        <v>0</v>
      </c>
      <c r="FL26" s="53">
        <v>0</v>
      </c>
      <c r="FM26" s="53">
        <v>0</v>
      </c>
      <c r="FN26" s="46">
        <v>67</v>
      </c>
      <c r="FO26" s="46">
        <v>76</v>
      </c>
      <c r="FP26" s="46">
        <v>32279</v>
      </c>
      <c r="FQ26" s="46">
        <v>226687</v>
      </c>
      <c r="FR26" s="46">
        <v>50</v>
      </c>
      <c r="FS26" s="46">
        <v>112</v>
      </c>
      <c r="FT26" s="46">
        <v>59555</v>
      </c>
      <c r="FU26" s="46">
        <v>387169</v>
      </c>
      <c r="FV26" s="46">
        <v>114</v>
      </c>
      <c r="FW26" s="46">
        <v>182</v>
      </c>
      <c r="FX26" s="46">
        <v>85244</v>
      </c>
      <c r="FY26" s="49" t="s">
        <v>184</v>
      </c>
      <c r="FZ26" s="45">
        <v>543158</v>
      </c>
      <c r="GA26" s="46">
        <v>123</v>
      </c>
      <c r="GB26" s="46">
        <v>240</v>
      </c>
      <c r="GC26" s="46">
        <v>173125</v>
      </c>
      <c r="GD26" s="46">
        <v>1153418</v>
      </c>
      <c r="GE26" s="46">
        <v>60</v>
      </c>
      <c r="GF26" s="46">
        <v>134</v>
      </c>
      <c r="GG26" s="46">
        <v>79403</v>
      </c>
      <c r="GH26" s="46">
        <v>525947</v>
      </c>
      <c r="GI26" s="46">
        <v>1</v>
      </c>
      <c r="GJ26" s="46">
        <v>1</v>
      </c>
      <c r="GK26" s="46">
        <v>2813</v>
      </c>
      <c r="GL26" s="46">
        <v>21859</v>
      </c>
      <c r="GM26" s="46">
        <v>5</v>
      </c>
      <c r="GN26" s="46">
        <v>9</v>
      </c>
      <c r="GO26" s="46">
        <v>17926</v>
      </c>
      <c r="GP26" s="46">
        <v>150405</v>
      </c>
      <c r="GQ26" s="49" t="s">
        <v>184</v>
      </c>
      <c r="GR26" s="45">
        <v>1</v>
      </c>
      <c r="GS26" s="46">
        <v>1</v>
      </c>
      <c r="GT26" s="46">
        <v>2761</v>
      </c>
      <c r="GU26" s="46">
        <v>21548</v>
      </c>
      <c r="GV26" s="46">
        <v>4</v>
      </c>
      <c r="GW26" s="46">
        <v>5</v>
      </c>
      <c r="GX26" s="46">
        <v>68132</v>
      </c>
      <c r="GY26" s="46">
        <v>563126</v>
      </c>
      <c r="GZ26" s="46">
        <v>17</v>
      </c>
      <c r="HA26" s="46">
        <v>27</v>
      </c>
      <c r="HB26" s="46">
        <v>325846</v>
      </c>
      <c r="HC26" s="46">
        <v>3045010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4496988</v>
      </c>
      <c r="HJ26" s="46">
        <v>213428</v>
      </c>
      <c r="HK26" s="46">
        <v>998085</v>
      </c>
      <c r="HL26" s="46">
        <v>106925</v>
      </c>
      <c r="HM26" s="46">
        <v>52310</v>
      </c>
      <c r="HN26" s="46">
        <v>316840</v>
      </c>
      <c r="HO26" s="46">
        <v>32703</v>
      </c>
      <c r="HP26" s="46">
        <v>15881</v>
      </c>
      <c r="HQ26" s="46">
        <v>337533</v>
      </c>
      <c r="HR26" s="46">
        <v>2132651</v>
      </c>
      <c r="HS26" s="46">
        <v>36394</v>
      </c>
      <c r="HT26" s="46">
        <v>119559</v>
      </c>
      <c r="HU26" s="46">
        <v>30336</v>
      </c>
      <c r="HV26" s="46">
        <v>3652</v>
      </c>
      <c r="HW26" s="46">
        <v>31191</v>
      </c>
      <c r="HX26" s="57" t="s">
        <v>184</v>
      </c>
      <c r="HY26" s="45">
        <v>554172</v>
      </c>
      <c r="HZ26" s="46">
        <v>5879</v>
      </c>
      <c r="IA26" s="46">
        <v>10067</v>
      </c>
      <c r="IB26" s="59">
        <v>0</v>
      </c>
      <c r="IC26" s="52">
        <v>0</v>
      </c>
      <c r="ID26" s="52">
        <v>0</v>
      </c>
      <c r="IE26" s="46">
        <v>166451</v>
      </c>
      <c r="IF26" s="46">
        <v>41584</v>
      </c>
      <c r="IG26" s="46">
        <v>59796</v>
      </c>
      <c r="IH26" s="46">
        <v>1461386</v>
      </c>
      <c r="II26" s="46">
        <v>51381</v>
      </c>
      <c r="IJ26" s="46">
        <v>99124</v>
      </c>
      <c r="IK26" s="46">
        <v>3013</v>
      </c>
      <c r="IL26" s="46">
        <v>1448</v>
      </c>
      <c r="IM26" s="46">
        <v>3291</v>
      </c>
      <c r="IN26" s="46">
        <v>9351</v>
      </c>
      <c r="IO26" s="46">
        <v>4899</v>
      </c>
      <c r="IP26" s="46">
        <v>20684</v>
      </c>
    </row>
    <row r="27" spans="1:250" ht="24" customHeight="1" x14ac:dyDescent="0.3">
      <c r="A27" s="44" t="s">
        <v>185</v>
      </c>
      <c r="B27" s="45">
        <v>166</v>
      </c>
      <c r="C27" s="46">
        <v>165642</v>
      </c>
      <c r="D27" s="46">
        <v>1639078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73</v>
      </c>
      <c r="L27" s="46">
        <v>18816</v>
      </c>
      <c r="M27" s="46">
        <v>140571</v>
      </c>
      <c r="N27" s="44" t="s">
        <v>185</v>
      </c>
      <c r="O27" s="45">
        <v>1</v>
      </c>
      <c r="P27" s="46">
        <v>270</v>
      </c>
      <c r="Q27" s="46">
        <v>2020</v>
      </c>
      <c r="R27" s="46">
        <v>1</v>
      </c>
      <c r="S27" s="46">
        <v>309</v>
      </c>
      <c r="T27" s="46">
        <v>2307</v>
      </c>
      <c r="U27" s="46">
        <v>2</v>
      </c>
      <c r="V27" s="46">
        <v>6735</v>
      </c>
      <c r="W27" s="46">
        <v>50306</v>
      </c>
      <c r="X27" s="46">
        <v>21</v>
      </c>
      <c r="Y27" s="46">
        <v>28703</v>
      </c>
      <c r="Z27" s="46">
        <v>311488</v>
      </c>
      <c r="AA27" s="44" t="s">
        <v>185</v>
      </c>
      <c r="AB27" s="60">
        <v>0</v>
      </c>
      <c r="AC27" s="53">
        <v>0</v>
      </c>
      <c r="AD27" s="53">
        <v>0</v>
      </c>
      <c r="AE27" s="46">
        <v>67</v>
      </c>
      <c r="AF27" s="46">
        <v>956</v>
      </c>
      <c r="AG27" s="46">
        <v>110744</v>
      </c>
      <c r="AH27" s="46">
        <v>1131897</v>
      </c>
      <c r="AI27" s="58">
        <v>0</v>
      </c>
      <c r="AJ27" s="58">
        <v>0</v>
      </c>
      <c r="AK27" s="53">
        <v>0</v>
      </c>
      <c r="AL27" s="53">
        <v>0</v>
      </c>
      <c r="AM27" s="46">
        <v>1</v>
      </c>
      <c r="AN27" s="46">
        <v>65</v>
      </c>
      <c r="AO27" s="46">
        <v>489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26</v>
      </c>
      <c r="AX27" s="46">
        <v>37</v>
      </c>
      <c r="AY27" s="46">
        <v>44009</v>
      </c>
      <c r="AZ27" s="46">
        <v>12</v>
      </c>
      <c r="BA27" s="46">
        <v>17</v>
      </c>
      <c r="BB27" s="46">
        <v>3284</v>
      </c>
      <c r="BC27" s="46">
        <v>14</v>
      </c>
      <c r="BD27" s="46">
        <v>20</v>
      </c>
      <c r="BE27" s="46">
        <v>40725</v>
      </c>
      <c r="BF27" s="44" t="s">
        <v>185</v>
      </c>
      <c r="BG27" s="45">
        <v>137</v>
      </c>
      <c r="BH27" s="46">
        <v>415826</v>
      </c>
      <c r="BI27" s="46">
        <v>3783629</v>
      </c>
      <c r="BJ27" s="53">
        <v>0</v>
      </c>
      <c r="BK27" s="53">
        <v>0</v>
      </c>
      <c r="BL27" s="53">
        <v>0</v>
      </c>
      <c r="BM27" s="46">
        <v>1</v>
      </c>
      <c r="BN27" s="46">
        <v>22958</v>
      </c>
      <c r="BO27" s="46">
        <v>204925</v>
      </c>
      <c r="BP27" s="46">
        <v>14</v>
      </c>
      <c r="BQ27" s="46">
        <v>28117</v>
      </c>
      <c r="BR27" s="46">
        <v>181330</v>
      </c>
      <c r="BS27" s="48" t="s">
        <v>185</v>
      </c>
      <c r="BT27" s="45">
        <v>4</v>
      </c>
      <c r="BU27" s="46">
        <v>4406</v>
      </c>
      <c r="BV27" s="46">
        <v>26646</v>
      </c>
      <c r="BW27" s="46">
        <v>2</v>
      </c>
      <c r="BX27" s="46">
        <v>792</v>
      </c>
      <c r="BY27" s="46">
        <v>5236</v>
      </c>
      <c r="BZ27" s="46">
        <v>1</v>
      </c>
      <c r="CA27" s="46">
        <v>13338</v>
      </c>
      <c r="CB27" s="46">
        <v>118803</v>
      </c>
      <c r="CC27" s="46">
        <v>7</v>
      </c>
      <c r="CD27" s="46">
        <v>7417</v>
      </c>
      <c r="CE27" s="46">
        <v>47299</v>
      </c>
      <c r="CF27" s="53">
        <v>0</v>
      </c>
      <c r="CG27" s="53">
        <v>0</v>
      </c>
      <c r="CH27" s="53">
        <v>0</v>
      </c>
      <c r="CI27" s="49" t="s">
        <v>185</v>
      </c>
      <c r="CJ27" s="50">
        <v>103</v>
      </c>
      <c r="CK27" s="50">
        <v>2800</v>
      </c>
      <c r="CL27" s="46">
        <v>333707</v>
      </c>
      <c r="CM27" s="46">
        <v>3164034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46">
        <v>5</v>
      </c>
      <c r="CV27" s="46">
        <v>5091</v>
      </c>
      <c r="CW27" s="46">
        <v>35356</v>
      </c>
      <c r="CX27" s="46">
        <v>5</v>
      </c>
      <c r="CY27" s="46">
        <v>5091</v>
      </c>
      <c r="CZ27" s="46">
        <v>35356</v>
      </c>
      <c r="DA27" s="49" t="s">
        <v>185</v>
      </c>
      <c r="DB27" s="46">
        <v>137</v>
      </c>
      <c r="DC27" s="46">
        <v>224</v>
      </c>
      <c r="DD27" s="46">
        <v>415826</v>
      </c>
      <c r="DE27" s="46">
        <v>3783629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26</v>
      </c>
      <c r="DO27" s="46">
        <v>38</v>
      </c>
      <c r="DP27" s="46">
        <v>64707</v>
      </c>
      <c r="DQ27" s="46">
        <v>475160</v>
      </c>
      <c r="DR27" s="54" t="s">
        <v>185</v>
      </c>
      <c r="DS27" s="45">
        <v>106</v>
      </c>
      <c r="DT27" s="46">
        <v>181</v>
      </c>
      <c r="DU27" s="46">
        <v>290743</v>
      </c>
      <c r="DV27" s="46">
        <v>2593547</v>
      </c>
      <c r="DW27" s="46">
        <v>4</v>
      </c>
      <c r="DX27" s="46">
        <v>4</v>
      </c>
      <c r="DY27" s="46">
        <v>59695</v>
      </c>
      <c r="DZ27" s="46">
        <v>710294</v>
      </c>
      <c r="EA27" s="51">
        <v>0</v>
      </c>
      <c r="EB27" s="51">
        <v>0</v>
      </c>
      <c r="EC27" s="52">
        <v>0</v>
      </c>
      <c r="ED27" s="52">
        <v>0</v>
      </c>
      <c r="EE27" s="46">
        <v>1</v>
      </c>
      <c r="EF27" s="46">
        <v>1</v>
      </c>
      <c r="EG27" s="46">
        <v>681</v>
      </c>
      <c r="EH27" s="46">
        <v>4628</v>
      </c>
      <c r="EI27" s="48" t="s">
        <v>185</v>
      </c>
      <c r="EJ27" s="45">
        <v>137</v>
      </c>
      <c r="EK27" s="46">
        <v>224</v>
      </c>
      <c r="EL27" s="46">
        <v>415826</v>
      </c>
      <c r="EM27" s="46">
        <v>14</v>
      </c>
      <c r="EN27" s="46">
        <v>14</v>
      </c>
      <c r="EO27" s="46">
        <v>4614</v>
      </c>
      <c r="EP27" s="46">
        <v>79</v>
      </c>
      <c r="EQ27" s="46">
        <v>136</v>
      </c>
      <c r="ER27" s="46">
        <v>44913</v>
      </c>
      <c r="ES27" s="46">
        <v>30</v>
      </c>
      <c r="ET27" s="46">
        <v>57</v>
      </c>
      <c r="EU27" s="46">
        <v>47457</v>
      </c>
      <c r="EV27" s="46">
        <v>1</v>
      </c>
      <c r="EW27" s="46">
        <v>1</v>
      </c>
      <c r="EX27" s="46">
        <v>3659</v>
      </c>
      <c r="EY27" s="46">
        <v>10</v>
      </c>
      <c r="EZ27" s="46">
        <v>13</v>
      </c>
      <c r="FA27" s="46">
        <v>229156</v>
      </c>
      <c r="FB27" s="46">
        <v>3</v>
      </c>
      <c r="FC27" s="46">
        <v>3</v>
      </c>
      <c r="FD27" s="46">
        <v>86027</v>
      </c>
      <c r="FE27" s="48" t="s">
        <v>185</v>
      </c>
      <c r="FF27" s="45">
        <v>137</v>
      </c>
      <c r="FG27" s="46">
        <v>224</v>
      </c>
      <c r="FH27" s="46">
        <v>415826</v>
      </c>
      <c r="FI27" s="46">
        <v>3783629</v>
      </c>
      <c r="FJ27" s="55">
        <v>0</v>
      </c>
      <c r="FK27" s="55">
        <v>0</v>
      </c>
      <c r="FL27" s="53">
        <v>0</v>
      </c>
      <c r="FM27" s="53">
        <v>0</v>
      </c>
      <c r="FN27" s="46">
        <v>17</v>
      </c>
      <c r="FO27" s="46">
        <v>19</v>
      </c>
      <c r="FP27" s="46">
        <v>9493</v>
      </c>
      <c r="FQ27" s="46">
        <v>66542</v>
      </c>
      <c r="FR27" s="46">
        <v>18</v>
      </c>
      <c r="FS27" s="46">
        <v>27</v>
      </c>
      <c r="FT27" s="46">
        <v>20945</v>
      </c>
      <c r="FU27" s="46">
        <v>136431</v>
      </c>
      <c r="FV27" s="46">
        <v>46</v>
      </c>
      <c r="FW27" s="46">
        <v>73</v>
      </c>
      <c r="FX27" s="46">
        <v>16049</v>
      </c>
      <c r="FY27" s="49" t="s">
        <v>185</v>
      </c>
      <c r="FZ27" s="45">
        <v>102093</v>
      </c>
      <c r="GA27" s="46">
        <v>21</v>
      </c>
      <c r="GB27" s="46">
        <v>43</v>
      </c>
      <c r="GC27" s="46">
        <v>23173</v>
      </c>
      <c r="GD27" s="46">
        <v>145118</v>
      </c>
      <c r="GE27" s="46">
        <v>19</v>
      </c>
      <c r="GF27" s="46">
        <v>42</v>
      </c>
      <c r="GG27" s="46">
        <v>20856</v>
      </c>
      <c r="GH27" s="46">
        <v>137348</v>
      </c>
      <c r="GI27" s="46">
        <v>1</v>
      </c>
      <c r="GJ27" s="46">
        <v>1</v>
      </c>
      <c r="GK27" s="46">
        <v>2813</v>
      </c>
      <c r="GL27" s="46">
        <v>21859</v>
      </c>
      <c r="GM27" s="46">
        <v>1</v>
      </c>
      <c r="GN27" s="46">
        <v>2</v>
      </c>
      <c r="GO27" s="46">
        <v>3655</v>
      </c>
      <c r="GP27" s="46">
        <v>31828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3</v>
      </c>
      <c r="GW27" s="46">
        <v>3</v>
      </c>
      <c r="GX27" s="46">
        <v>39955</v>
      </c>
      <c r="GY27" s="46">
        <v>358566</v>
      </c>
      <c r="GZ27" s="46">
        <v>9</v>
      </c>
      <c r="HA27" s="46">
        <v>12</v>
      </c>
      <c r="HB27" s="46">
        <v>192902</v>
      </c>
      <c r="HC27" s="46">
        <v>1812324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1067362</v>
      </c>
      <c r="HJ27" s="46">
        <v>64739</v>
      </c>
      <c r="HK27" s="46">
        <v>415826</v>
      </c>
      <c r="HL27" s="46">
        <v>35515</v>
      </c>
      <c r="HM27" s="46">
        <v>17962</v>
      </c>
      <c r="HN27" s="46">
        <v>133211</v>
      </c>
      <c r="HO27" s="46">
        <v>20479</v>
      </c>
      <c r="HP27" s="46">
        <v>9421</v>
      </c>
      <c r="HQ27" s="46">
        <v>211393</v>
      </c>
      <c r="HR27" s="46">
        <v>187272</v>
      </c>
      <c r="HS27" s="46">
        <v>4900</v>
      </c>
      <c r="HT27" s="46">
        <v>6506</v>
      </c>
      <c r="HU27" s="52">
        <v>0</v>
      </c>
      <c r="HV27" s="52">
        <v>0</v>
      </c>
      <c r="HW27" s="52">
        <v>0</v>
      </c>
      <c r="HX27" s="57" t="s">
        <v>185</v>
      </c>
      <c r="HY27" s="45">
        <v>469034</v>
      </c>
      <c r="HZ27" s="46">
        <v>2783</v>
      </c>
      <c r="IA27" s="46">
        <v>4380</v>
      </c>
      <c r="IB27" s="59">
        <v>0</v>
      </c>
      <c r="IC27" s="52">
        <v>0</v>
      </c>
      <c r="ID27" s="52">
        <v>0</v>
      </c>
      <c r="IE27" s="46">
        <v>61544</v>
      </c>
      <c r="IF27" s="46">
        <v>13741</v>
      </c>
      <c r="IG27" s="46">
        <v>15824</v>
      </c>
      <c r="IH27" s="46">
        <v>291428</v>
      </c>
      <c r="II27" s="46">
        <v>14996</v>
      </c>
      <c r="IJ27" s="46">
        <v>41278</v>
      </c>
      <c r="IK27" s="46">
        <v>1175</v>
      </c>
      <c r="IL27" s="46">
        <v>532</v>
      </c>
      <c r="IM27" s="46">
        <v>2046</v>
      </c>
      <c r="IN27" s="46">
        <v>915</v>
      </c>
      <c r="IO27" s="46">
        <v>404</v>
      </c>
      <c r="IP27" s="46">
        <v>1188</v>
      </c>
    </row>
    <row r="28" spans="1:250" ht="24" customHeight="1" x14ac:dyDescent="0.3">
      <c r="A28" s="44" t="s">
        <v>186</v>
      </c>
      <c r="B28" s="45">
        <v>138</v>
      </c>
      <c r="C28" s="46">
        <v>491072</v>
      </c>
      <c r="D28" s="46">
        <v>4196561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14</v>
      </c>
      <c r="L28" s="46">
        <v>304880</v>
      </c>
      <c r="M28" s="46">
        <v>2284844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46">
        <v>6</v>
      </c>
      <c r="Y28" s="46">
        <v>1918</v>
      </c>
      <c r="Z28" s="46">
        <v>14620</v>
      </c>
      <c r="AA28" s="44" t="s">
        <v>186</v>
      </c>
      <c r="AB28" s="60">
        <v>0</v>
      </c>
      <c r="AC28" s="53">
        <v>0</v>
      </c>
      <c r="AD28" s="53">
        <v>0</v>
      </c>
      <c r="AE28" s="46">
        <v>109</v>
      </c>
      <c r="AF28" s="46">
        <v>1159</v>
      </c>
      <c r="AG28" s="46">
        <v>169524</v>
      </c>
      <c r="AH28" s="46">
        <v>1786880</v>
      </c>
      <c r="AI28" s="46">
        <v>2</v>
      </c>
      <c r="AJ28" s="46">
        <v>2</v>
      </c>
      <c r="AK28" s="46">
        <v>587</v>
      </c>
      <c r="AL28" s="46">
        <v>4242</v>
      </c>
      <c r="AM28" s="46">
        <v>1</v>
      </c>
      <c r="AN28" s="46">
        <v>30</v>
      </c>
      <c r="AO28" s="46">
        <v>222</v>
      </c>
      <c r="AP28" s="47" t="s">
        <v>186</v>
      </c>
      <c r="AQ28" s="46">
        <v>6</v>
      </c>
      <c r="AR28" s="46">
        <v>14133</v>
      </c>
      <c r="AS28" s="46">
        <v>105753</v>
      </c>
      <c r="AT28" s="46">
        <v>1</v>
      </c>
      <c r="AU28" s="46">
        <v>1585</v>
      </c>
      <c r="AV28" s="46">
        <v>11840</v>
      </c>
      <c r="AW28" s="46">
        <v>30</v>
      </c>
      <c r="AX28" s="46">
        <v>33</v>
      </c>
      <c r="AY28" s="46">
        <v>53421</v>
      </c>
      <c r="AZ28" s="46">
        <v>15</v>
      </c>
      <c r="BA28" s="46">
        <v>18</v>
      </c>
      <c r="BB28" s="46">
        <v>2621</v>
      </c>
      <c r="BC28" s="46">
        <v>15</v>
      </c>
      <c r="BD28" s="46">
        <v>15</v>
      </c>
      <c r="BE28" s="46">
        <v>50800</v>
      </c>
      <c r="BF28" s="44" t="s">
        <v>186</v>
      </c>
      <c r="BG28" s="45">
        <v>155</v>
      </c>
      <c r="BH28" s="46">
        <v>162417</v>
      </c>
      <c r="BI28" s="46">
        <v>1217537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13</v>
      </c>
      <c r="BQ28" s="46">
        <v>24710</v>
      </c>
      <c r="BR28" s="46">
        <v>159210</v>
      </c>
      <c r="BS28" s="48" t="s">
        <v>186</v>
      </c>
      <c r="BT28" s="45">
        <v>1</v>
      </c>
      <c r="BU28" s="46">
        <v>8933</v>
      </c>
      <c r="BV28" s="46">
        <v>63474</v>
      </c>
      <c r="BW28" s="53">
        <v>0</v>
      </c>
      <c r="BX28" s="53">
        <v>0</v>
      </c>
      <c r="BY28" s="53">
        <v>0</v>
      </c>
      <c r="BZ28" s="46">
        <v>2</v>
      </c>
      <c r="CA28" s="46">
        <v>3164</v>
      </c>
      <c r="CB28" s="46">
        <v>20237</v>
      </c>
      <c r="CC28" s="46">
        <v>19</v>
      </c>
      <c r="CD28" s="46">
        <v>13486</v>
      </c>
      <c r="CE28" s="46">
        <v>91441</v>
      </c>
      <c r="CF28" s="46">
        <v>1</v>
      </c>
      <c r="CG28" s="46">
        <v>279</v>
      </c>
      <c r="CH28" s="46">
        <v>1902</v>
      </c>
      <c r="CI28" s="49" t="s">
        <v>186</v>
      </c>
      <c r="CJ28" s="50">
        <v>115</v>
      </c>
      <c r="CK28" s="50">
        <v>828</v>
      </c>
      <c r="CL28" s="46">
        <v>109116</v>
      </c>
      <c r="CM28" s="46">
        <v>864152</v>
      </c>
      <c r="CN28" s="46">
        <v>1</v>
      </c>
      <c r="CO28" s="46">
        <v>1</v>
      </c>
      <c r="CP28" s="46">
        <v>253</v>
      </c>
      <c r="CQ28" s="46">
        <v>1776</v>
      </c>
      <c r="CR28" s="55">
        <v>0</v>
      </c>
      <c r="CS28" s="52">
        <v>0</v>
      </c>
      <c r="CT28" s="52">
        <v>0</v>
      </c>
      <c r="CU28" s="46">
        <v>3</v>
      </c>
      <c r="CV28" s="46">
        <v>2476</v>
      </c>
      <c r="CW28" s="46">
        <v>15345</v>
      </c>
      <c r="CX28" s="46">
        <v>3</v>
      </c>
      <c r="CY28" s="46">
        <v>2476</v>
      </c>
      <c r="CZ28" s="46">
        <v>15345</v>
      </c>
      <c r="DA28" s="49" t="s">
        <v>186</v>
      </c>
      <c r="DB28" s="46">
        <v>155</v>
      </c>
      <c r="DC28" s="46">
        <v>334</v>
      </c>
      <c r="DD28" s="46">
        <v>162417</v>
      </c>
      <c r="DE28" s="46">
        <v>1217537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35</v>
      </c>
      <c r="DO28" s="46">
        <v>62</v>
      </c>
      <c r="DP28" s="46">
        <v>30973</v>
      </c>
      <c r="DQ28" s="46">
        <v>201055</v>
      </c>
      <c r="DR28" s="54" t="s">
        <v>186</v>
      </c>
      <c r="DS28" s="45">
        <v>119</v>
      </c>
      <c r="DT28" s="46">
        <v>271</v>
      </c>
      <c r="DU28" s="46">
        <v>123354</v>
      </c>
      <c r="DV28" s="46">
        <v>961470</v>
      </c>
      <c r="DW28" s="46">
        <v>1</v>
      </c>
      <c r="DX28" s="46">
        <v>1</v>
      </c>
      <c r="DY28" s="46">
        <v>8090</v>
      </c>
      <c r="DZ28" s="46">
        <v>55012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155</v>
      </c>
      <c r="EK28" s="46">
        <v>334</v>
      </c>
      <c r="EL28" s="46">
        <v>162417</v>
      </c>
      <c r="EM28" s="46">
        <v>8</v>
      </c>
      <c r="EN28" s="46">
        <v>10</v>
      </c>
      <c r="EO28" s="46">
        <v>1486</v>
      </c>
      <c r="EP28" s="46">
        <v>117</v>
      </c>
      <c r="EQ28" s="46">
        <v>257</v>
      </c>
      <c r="ER28" s="46">
        <v>59492</v>
      </c>
      <c r="ES28" s="46">
        <v>29</v>
      </c>
      <c r="ET28" s="46">
        <v>61</v>
      </c>
      <c r="EU28" s="46">
        <v>56014</v>
      </c>
      <c r="EV28" s="55">
        <v>0</v>
      </c>
      <c r="EW28" s="55">
        <v>0</v>
      </c>
      <c r="EX28" s="59">
        <v>0</v>
      </c>
      <c r="EY28" s="46">
        <v>1</v>
      </c>
      <c r="EZ28" s="46">
        <v>6</v>
      </c>
      <c r="FA28" s="46">
        <v>45425</v>
      </c>
      <c r="FB28" s="55">
        <v>0</v>
      </c>
      <c r="FC28" s="55">
        <v>0</v>
      </c>
      <c r="FD28" s="59">
        <v>0</v>
      </c>
      <c r="FE28" s="48" t="s">
        <v>186</v>
      </c>
      <c r="FF28" s="45">
        <v>155</v>
      </c>
      <c r="FG28" s="46">
        <v>334</v>
      </c>
      <c r="FH28" s="46">
        <v>162417</v>
      </c>
      <c r="FI28" s="46">
        <v>1217537</v>
      </c>
      <c r="FJ28" s="55">
        <v>0</v>
      </c>
      <c r="FK28" s="55">
        <v>0</v>
      </c>
      <c r="FL28" s="53">
        <v>0</v>
      </c>
      <c r="FM28" s="53">
        <v>0</v>
      </c>
      <c r="FN28" s="46">
        <v>24</v>
      </c>
      <c r="FO28" s="46">
        <v>30</v>
      </c>
      <c r="FP28" s="46">
        <v>8484</v>
      </c>
      <c r="FQ28" s="46">
        <v>61459</v>
      </c>
      <c r="FR28" s="46">
        <v>14</v>
      </c>
      <c r="FS28" s="46">
        <v>36</v>
      </c>
      <c r="FT28" s="46">
        <v>24747</v>
      </c>
      <c r="FU28" s="46">
        <v>164432</v>
      </c>
      <c r="FV28" s="46">
        <v>43</v>
      </c>
      <c r="FW28" s="46">
        <v>76</v>
      </c>
      <c r="FX28" s="46">
        <v>13932</v>
      </c>
      <c r="FY28" s="49" t="s">
        <v>186</v>
      </c>
      <c r="FZ28" s="45">
        <v>93435</v>
      </c>
      <c r="GA28" s="46">
        <v>55</v>
      </c>
      <c r="GB28" s="46">
        <v>137</v>
      </c>
      <c r="GC28" s="46">
        <v>35062</v>
      </c>
      <c r="GD28" s="46">
        <v>230715</v>
      </c>
      <c r="GE28" s="46">
        <v>16</v>
      </c>
      <c r="GF28" s="46">
        <v>45</v>
      </c>
      <c r="GG28" s="46">
        <v>26329</v>
      </c>
      <c r="GH28" s="46">
        <v>175600</v>
      </c>
      <c r="GI28" s="51">
        <v>0</v>
      </c>
      <c r="GJ28" s="51">
        <v>0</v>
      </c>
      <c r="GK28" s="52">
        <v>0</v>
      </c>
      <c r="GL28" s="52">
        <v>0</v>
      </c>
      <c r="GM28" s="46">
        <v>2</v>
      </c>
      <c r="GN28" s="46">
        <v>4</v>
      </c>
      <c r="GO28" s="46">
        <v>8438</v>
      </c>
      <c r="GP28" s="46">
        <v>73060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46">
        <v>1</v>
      </c>
      <c r="HA28" s="46">
        <v>6</v>
      </c>
      <c r="HB28" s="46">
        <v>45425</v>
      </c>
      <c r="HC28" s="46">
        <v>418836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212315</v>
      </c>
      <c r="HJ28" s="46">
        <v>48107</v>
      </c>
      <c r="HK28" s="46">
        <v>162417</v>
      </c>
      <c r="HL28" s="46">
        <v>34529</v>
      </c>
      <c r="HM28" s="46">
        <v>18017</v>
      </c>
      <c r="HN28" s="46">
        <v>63449</v>
      </c>
      <c r="HO28" s="46">
        <v>5818</v>
      </c>
      <c r="HP28" s="46">
        <v>2867</v>
      </c>
      <c r="HQ28" s="46">
        <v>45785</v>
      </c>
      <c r="HR28" s="46">
        <v>18810</v>
      </c>
      <c r="HS28" s="46">
        <v>1983</v>
      </c>
      <c r="HT28" s="46">
        <v>3779</v>
      </c>
      <c r="HU28" s="52">
        <v>0</v>
      </c>
      <c r="HV28" s="52">
        <v>0</v>
      </c>
      <c r="HW28" s="52">
        <v>0</v>
      </c>
      <c r="HX28" s="57" t="s">
        <v>186</v>
      </c>
      <c r="HY28" s="45">
        <v>38476</v>
      </c>
      <c r="HZ28" s="46">
        <v>942</v>
      </c>
      <c r="IA28" s="46">
        <v>1985</v>
      </c>
      <c r="IB28" s="59">
        <v>0</v>
      </c>
      <c r="IC28" s="52">
        <v>0</v>
      </c>
      <c r="ID28" s="52">
        <v>0</v>
      </c>
      <c r="IE28" s="46">
        <v>21839</v>
      </c>
      <c r="IF28" s="46">
        <v>10856</v>
      </c>
      <c r="IG28" s="46">
        <v>19303</v>
      </c>
      <c r="IH28" s="46">
        <v>86240</v>
      </c>
      <c r="II28" s="46">
        <v>9918</v>
      </c>
      <c r="IJ28" s="46">
        <v>12342</v>
      </c>
      <c r="IK28" s="59">
        <v>0</v>
      </c>
      <c r="IL28" s="52">
        <v>0</v>
      </c>
      <c r="IM28" s="52">
        <v>0</v>
      </c>
      <c r="IN28" s="46">
        <v>6603</v>
      </c>
      <c r="IO28" s="46">
        <v>3524</v>
      </c>
      <c r="IP28" s="46">
        <v>15774</v>
      </c>
    </row>
    <row r="29" spans="1:250" ht="24" customHeight="1" thickBot="1" x14ac:dyDescent="0.35">
      <c r="A29" s="44" t="s">
        <v>187</v>
      </c>
      <c r="B29" s="45">
        <v>82</v>
      </c>
      <c r="C29" s="46">
        <v>206492</v>
      </c>
      <c r="D29" s="46">
        <v>2040612</v>
      </c>
      <c r="E29" s="58">
        <v>0</v>
      </c>
      <c r="F29" s="53">
        <v>0</v>
      </c>
      <c r="G29" s="52">
        <v>0</v>
      </c>
      <c r="H29" s="46">
        <v>3</v>
      </c>
      <c r="I29" s="46">
        <v>5016</v>
      </c>
      <c r="J29" s="46">
        <v>42373</v>
      </c>
      <c r="K29" s="46">
        <v>6</v>
      </c>
      <c r="L29" s="46">
        <v>6558</v>
      </c>
      <c r="M29" s="46">
        <v>48984</v>
      </c>
      <c r="N29" s="44" t="s">
        <v>187</v>
      </c>
      <c r="O29" s="45">
        <v>4</v>
      </c>
      <c r="P29" s="46">
        <v>46311</v>
      </c>
      <c r="Q29" s="46">
        <v>345942</v>
      </c>
      <c r="R29" s="46">
        <v>2</v>
      </c>
      <c r="S29" s="46">
        <v>295</v>
      </c>
      <c r="T29" s="46">
        <v>2203</v>
      </c>
      <c r="U29" s="46">
        <v>1</v>
      </c>
      <c r="V29" s="46">
        <v>2197</v>
      </c>
      <c r="W29" s="46">
        <v>25487</v>
      </c>
      <c r="X29" s="46">
        <v>19</v>
      </c>
      <c r="Y29" s="46">
        <v>6077</v>
      </c>
      <c r="Z29" s="46">
        <v>45463</v>
      </c>
      <c r="AA29" s="44" t="s">
        <v>187</v>
      </c>
      <c r="AB29" s="45">
        <v>1</v>
      </c>
      <c r="AC29" s="46">
        <v>916</v>
      </c>
      <c r="AD29" s="46">
        <v>6930</v>
      </c>
      <c r="AE29" s="46">
        <v>44</v>
      </c>
      <c r="AF29" s="46">
        <v>913</v>
      </c>
      <c r="AG29" s="46">
        <v>138137</v>
      </c>
      <c r="AH29" s="46">
        <v>1515897</v>
      </c>
      <c r="AI29" s="58">
        <v>0</v>
      </c>
      <c r="AJ29" s="58">
        <v>0</v>
      </c>
      <c r="AK29" s="53">
        <v>0</v>
      </c>
      <c r="AL29" s="53">
        <v>0</v>
      </c>
      <c r="AM29" s="46">
        <v>1</v>
      </c>
      <c r="AN29" s="46">
        <v>3</v>
      </c>
      <c r="AO29" s="46">
        <v>24</v>
      </c>
      <c r="AP29" s="47" t="s">
        <v>187</v>
      </c>
      <c r="AQ29" s="46">
        <v>1</v>
      </c>
      <c r="AR29" s="46">
        <v>982</v>
      </c>
      <c r="AS29" s="46">
        <v>7309</v>
      </c>
      <c r="AT29" s="58">
        <v>0</v>
      </c>
      <c r="AU29" s="53">
        <v>0</v>
      </c>
      <c r="AV29" s="53">
        <v>0</v>
      </c>
      <c r="AW29" s="46">
        <v>19</v>
      </c>
      <c r="AX29" s="46">
        <v>32</v>
      </c>
      <c r="AY29" s="46">
        <v>12765</v>
      </c>
      <c r="AZ29" s="46">
        <v>10</v>
      </c>
      <c r="BA29" s="46">
        <v>24</v>
      </c>
      <c r="BB29" s="46">
        <v>5403</v>
      </c>
      <c r="BC29" s="46">
        <v>9</v>
      </c>
      <c r="BD29" s="46">
        <v>8</v>
      </c>
      <c r="BE29" s="46">
        <v>7362</v>
      </c>
      <c r="BF29" s="44" t="s">
        <v>187</v>
      </c>
      <c r="BG29" s="45">
        <v>154</v>
      </c>
      <c r="BH29" s="46">
        <v>419842</v>
      </c>
      <c r="BI29" s="46">
        <v>3246057</v>
      </c>
      <c r="BJ29" s="53">
        <v>0</v>
      </c>
      <c r="BK29" s="53">
        <v>0</v>
      </c>
      <c r="BL29" s="53">
        <v>0</v>
      </c>
      <c r="BM29" s="46">
        <v>1</v>
      </c>
      <c r="BN29" s="46">
        <v>39223</v>
      </c>
      <c r="BO29" s="46">
        <v>240047</v>
      </c>
      <c r="BP29" s="46">
        <v>16</v>
      </c>
      <c r="BQ29" s="46">
        <v>126166</v>
      </c>
      <c r="BR29" s="46">
        <v>851143</v>
      </c>
      <c r="BS29" s="48" t="s">
        <v>187</v>
      </c>
      <c r="BT29" s="45">
        <v>1</v>
      </c>
      <c r="BU29" s="46">
        <v>3702</v>
      </c>
      <c r="BV29" s="46">
        <v>22944</v>
      </c>
      <c r="BW29" s="46">
        <v>2</v>
      </c>
      <c r="BX29" s="46">
        <v>1917</v>
      </c>
      <c r="BY29" s="46">
        <v>11737</v>
      </c>
      <c r="BZ29" s="46">
        <v>2</v>
      </c>
      <c r="CA29" s="46">
        <v>31191</v>
      </c>
      <c r="CB29" s="46">
        <v>222246</v>
      </c>
      <c r="CC29" s="46">
        <v>13</v>
      </c>
      <c r="CD29" s="46">
        <v>6826</v>
      </c>
      <c r="CE29" s="46">
        <v>46035</v>
      </c>
      <c r="CF29" s="46">
        <v>2</v>
      </c>
      <c r="CG29" s="46">
        <v>1889</v>
      </c>
      <c r="CH29" s="46">
        <v>12916</v>
      </c>
      <c r="CI29" s="49" t="s">
        <v>187</v>
      </c>
      <c r="CJ29" s="50">
        <v>109</v>
      </c>
      <c r="CK29" s="50">
        <v>1626</v>
      </c>
      <c r="CL29" s="46">
        <v>199063</v>
      </c>
      <c r="CM29" s="46">
        <v>1771801</v>
      </c>
      <c r="CN29" s="55">
        <v>0</v>
      </c>
      <c r="CO29" s="55">
        <v>0</v>
      </c>
      <c r="CP29" s="53">
        <v>0</v>
      </c>
      <c r="CQ29" s="52">
        <v>0</v>
      </c>
      <c r="CR29" s="46">
        <v>1</v>
      </c>
      <c r="CS29" s="46">
        <v>689</v>
      </c>
      <c r="CT29" s="46">
        <v>4688</v>
      </c>
      <c r="CU29" s="46">
        <v>7</v>
      </c>
      <c r="CV29" s="46">
        <v>9176</v>
      </c>
      <c r="CW29" s="46">
        <v>62500</v>
      </c>
      <c r="CX29" s="46">
        <v>7</v>
      </c>
      <c r="CY29" s="46">
        <v>9176</v>
      </c>
      <c r="CZ29" s="46">
        <v>62500</v>
      </c>
      <c r="DA29" s="49" t="s">
        <v>187</v>
      </c>
      <c r="DB29" s="46">
        <v>154</v>
      </c>
      <c r="DC29" s="46">
        <v>234</v>
      </c>
      <c r="DD29" s="46">
        <v>419842</v>
      </c>
      <c r="DE29" s="46">
        <v>3246057</v>
      </c>
      <c r="DF29" s="46">
        <v>1</v>
      </c>
      <c r="DG29" s="46">
        <v>1</v>
      </c>
      <c r="DH29" s="46">
        <v>127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33</v>
      </c>
      <c r="DO29" s="46">
        <v>36</v>
      </c>
      <c r="DP29" s="46">
        <v>27517</v>
      </c>
      <c r="DQ29" s="46">
        <v>185940</v>
      </c>
      <c r="DR29" s="54" t="s">
        <v>187</v>
      </c>
      <c r="DS29" s="45">
        <v>119</v>
      </c>
      <c r="DT29" s="46">
        <v>196</v>
      </c>
      <c r="DU29" s="46">
        <v>391933</v>
      </c>
      <c r="DV29" s="46">
        <v>3058485</v>
      </c>
      <c r="DW29" s="51">
        <v>0</v>
      </c>
      <c r="DX29" s="51">
        <v>0</v>
      </c>
      <c r="DY29" s="52">
        <v>0</v>
      </c>
      <c r="DZ29" s="52">
        <v>0</v>
      </c>
      <c r="EA29" s="46">
        <v>1</v>
      </c>
      <c r="EB29" s="46">
        <v>1</v>
      </c>
      <c r="EC29" s="46">
        <v>265</v>
      </c>
      <c r="ED29" s="46">
        <v>1632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154</v>
      </c>
      <c r="EK29" s="46">
        <v>234</v>
      </c>
      <c r="EL29" s="46">
        <v>419842</v>
      </c>
      <c r="EM29" s="46">
        <v>15</v>
      </c>
      <c r="EN29" s="46">
        <v>18</v>
      </c>
      <c r="EO29" s="46">
        <v>10834</v>
      </c>
      <c r="EP29" s="46">
        <v>89</v>
      </c>
      <c r="EQ29" s="46">
        <v>135</v>
      </c>
      <c r="ER29" s="46">
        <v>38749</v>
      </c>
      <c r="ES29" s="46">
        <v>39</v>
      </c>
      <c r="ET29" s="46">
        <v>65</v>
      </c>
      <c r="EU29" s="46">
        <v>92857</v>
      </c>
      <c r="EV29" s="46">
        <v>1</v>
      </c>
      <c r="EW29" s="46">
        <v>2</v>
      </c>
      <c r="EX29" s="46">
        <v>96690</v>
      </c>
      <c r="EY29" s="46">
        <v>8</v>
      </c>
      <c r="EZ29" s="46">
        <v>11</v>
      </c>
      <c r="FA29" s="46">
        <v>115696</v>
      </c>
      <c r="FB29" s="46">
        <v>2</v>
      </c>
      <c r="FC29" s="46">
        <v>3</v>
      </c>
      <c r="FD29" s="46">
        <v>65016</v>
      </c>
      <c r="FE29" s="48" t="s">
        <v>187</v>
      </c>
      <c r="FF29" s="45">
        <v>154</v>
      </c>
      <c r="FG29" s="46">
        <v>234</v>
      </c>
      <c r="FH29" s="46">
        <v>419842</v>
      </c>
      <c r="FI29" s="46">
        <v>3246057</v>
      </c>
      <c r="FJ29" s="55">
        <v>0</v>
      </c>
      <c r="FK29" s="55">
        <v>0</v>
      </c>
      <c r="FL29" s="53">
        <v>0</v>
      </c>
      <c r="FM29" s="53">
        <v>0</v>
      </c>
      <c r="FN29" s="46">
        <v>26</v>
      </c>
      <c r="FO29" s="46">
        <v>27</v>
      </c>
      <c r="FP29" s="46">
        <v>14302</v>
      </c>
      <c r="FQ29" s="46">
        <v>98686</v>
      </c>
      <c r="FR29" s="46">
        <v>18</v>
      </c>
      <c r="FS29" s="46">
        <v>49</v>
      </c>
      <c r="FT29" s="46">
        <v>13863</v>
      </c>
      <c r="FU29" s="46">
        <v>86306</v>
      </c>
      <c r="FV29" s="46">
        <v>25</v>
      </c>
      <c r="FW29" s="46">
        <v>33</v>
      </c>
      <c r="FX29" s="46">
        <v>55263</v>
      </c>
      <c r="FY29" s="49" t="s">
        <v>187</v>
      </c>
      <c r="FZ29" s="45">
        <v>347630</v>
      </c>
      <c r="GA29" s="46">
        <v>47</v>
      </c>
      <c r="GB29" s="46">
        <v>60</v>
      </c>
      <c r="GC29" s="46">
        <v>114890</v>
      </c>
      <c r="GD29" s="46">
        <v>777585</v>
      </c>
      <c r="GE29" s="46">
        <v>25</v>
      </c>
      <c r="GF29" s="46">
        <v>47</v>
      </c>
      <c r="GG29" s="46">
        <v>32218</v>
      </c>
      <c r="GH29" s="46">
        <v>212999</v>
      </c>
      <c r="GI29" s="51">
        <v>0</v>
      </c>
      <c r="GJ29" s="51">
        <v>0</v>
      </c>
      <c r="GK29" s="52">
        <v>0</v>
      </c>
      <c r="GL29" s="52">
        <v>0</v>
      </c>
      <c r="GM29" s="46">
        <v>2</v>
      </c>
      <c r="GN29" s="46">
        <v>3</v>
      </c>
      <c r="GO29" s="46">
        <v>5833</v>
      </c>
      <c r="GP29" s="46">
        <v>45517</v>
      </c>
      <c r="GQ29" s="49" t="s">
        <v>187</v>
      </c>
      <c r="GR29" s="45">
        <v>1</v>
      </c>
      <c r="GS29" s="46">
        <v>1</v>
      </c>
      <c r="GT29" s="46">
        <v>2761</v>
      </c>
      <c r="GU29" s="46">
        <v>21548</v>
      </c>
      <c r="GV29" s="46">
        <v>1</v>
      </c>
      <c r="GW29" s="46">
        <v>2</v>
      </c>
      <c r="GX29" s="46">
        <v>28177</v>
      </c>
      <c r="GY29" s="46">
        <v>204560</v>
      </c>
      <c r="GZ29" s="46">
        <v>7</v>
      </c>
      <c r="HA29" s="46">
        <v>9</v>
      </c>
      <c r="HB29" s="46">
        <v>87519</v>
      </c>
      <c r="HC29" s="46">
        <v>813850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3217311</v>
      </c>
      <c r="HJ29" s="46">
        <v>100582</v>
      </c>
      <c r="HK29" s="46">
        <v>419842</v>
      </c>
      <c r="HL29" s="46">
        <v>36881</v>
      </c>
      <c r="HM29" s="46">
        <v>16331</v>
      </c>
      <c r="HN29" s="46">
        <v>120180</v>
      </c>
      <c r="HO29" s="46">
        <v>6406</v>
      </c>
      <c r="HP29" s="46">
        <v>3593</v>
      </c>
      <c r="HQ29" s="46">
        <v>80355</v>
      </c>
      <c r="HR29" s="46">
        <v>1926569</v>
      </c>
      <c r="HS29" s="46">
        <v>29511</v>
      </c>
      <c r="HT29" s="46">
        <v>109274</v>
      </c>
      <c r="HU29" s="46">
        <v>30336</v>
      </c>
      <c r="HV29" s="46">
        <v>3652</v>
      </c>
      <c r="HW29" s="46">
        <v>31191</v>
      </c>
      <c r="HX29" s="57" t="s">
        <v>187</v>
      </c>
      <c r="HY29" s="45">
        <v>46662</v>
      </c>
      <c r="HZ29" s="46">
        <v>2154</v>
      </c>
      <c r="IA29" s="46">
        <v>3702</v>
      </c>
      <c r="IB29" s="59">
        <v>0</v>
      </c>
      <c r="IC29" s="52">
        <v>0</v>
      </c>
      <c r="ID29" s="52">
        <v>0</v>
      </c>
      <c r="IE29" s="46">
        <v>83068</v>
      </c>
      <c r="IF29" s="46">
        <v>16987</v>
      </c>
      <c r="IG29" s="46">
        <v>24669</v>
      </c>
      <c r="IH29" s="46">
        <v>1083718</v>
      </c>
      <c r="II29" s="46">
        <v>26467</v>
      </c>
      <c r="IJ29" s="46">
        <v>45504</v>
      </c>
      <c r="IK29" s="46">
        <v>1838</v>
      </c>
      <c r="IL29" s="46">
        <v>916</v>
      </c>
      <c r="IM29" s="46">
        <v>1245</v>
      </c>
      <c r="IN29" s="46">
        <v>1833</v>
      </c>
      <c r="IO29" s="46">
        <v>971</v>
      </c>
      <c r="IP29" s="46">
        <v>3722</v>
      </c>
    </row>
    <row r="30" spans="1:250" ht="35.1" customHeight="1" thickBot="1" x14ac:dyDescent="0.35">
      <c r="A30" s="66" t="s">
        <v>188</v>
      </c>
      <c r="B30" s="67">
        <v>0.69</v>
      </c>
      <c r="C30" s="68">
        <v>0.16</v>
      </c>
      <c r="D30" s="68">
        <v>6.22</v>
      </c>
      <c r="E30" s="69">
        <v>0</v>
      </c>
      <c r="F30" s="70">
        <v>0</v>
      </c>
      <c r="G30" s="71">
        <v>0</v>
      </c>
      <c r="H30" s="68">
        <v>100</v>
      </c>
      <c r="I30" s="68">
        <v>225.2</v>
      </c>
      <c r="J30" s="68">
        <v>268.58</v>
      </c>
      <c r="K30" s="72">
        <v>41</v>
      </c>
      <c r="L30" s="68">
        <v>12.85</v>
      </c>
      <c r="M30" s="68">
        <v>25.57</v>
      </c>
      <c r="N30" s="66" t="s">
        <v>188</v>
      </c>
      <c r="O30" s="67">
        <v>-29.41</v>
      </c>
      <c r="P30" s="68">
        <v>-20.02</v>
      </c>
      <c r="Q30" s="68">
        <v>-7.88</v>
      </c>
      <c r="R30" s="68">
        <v>44.44</v>
      </c>
      <c r="S30" s="68">
        <v>-86.73</v>
      </c>
      <c r="T30" s="68">
        <v>-92.85</v>
      </c>
      <c r="U30" s="68">
        <v>-36.36</v>
      </c>
      <c r="V30" s="68">
        <v>-38.479999999999997</v>
      </c>
      <c r="W30" s="68">
        <v>-32.409999999999997</v>
      </c>
      <c r="X30" s="68">
        <v>8.39</v>
      </c>
      <c r="Y30" s="68">
        <v>-15.16</v>
      </c>
      <c r="Z30" s="68">
        <v>-16.690000000000001</v>
      </c>
      <c r="AA30" s="66" t="s">
        <v>188</v>
      </c>
      <c r="AB30" s="67">
        <v>-25</v>
      </c>
      <c r="AC30" s="68">
        <v>-82.77</v>
      </c>
      <c r="AD30" s="68">
        <v>-86.71</v>
      </c>
      <c r="AE30" s="68">
        <v>-5.12</v>
      </c>
      <c r="AF30" s="68">
        <v>-3.06</v>
      </c>
      <c r="AG30" s="68">
        <v>2.5099999999999998</v>
      </c>
      <c r="AH30" s="68">
        <v>8.82</v>
      </c>
      <c r="AI30" s="68">
        <v>-18.18</v>
      </c>
      <c r="AJ30" s="68">
        <v>-18.18</v>
      </c>
      <c r="AK30" s="68">
        <v>-87.29</v>
      </c>
      <c r="AL30" s="68">
        <v>-84.7</v>
      </c>
      <c r="AM30" s="68">
        <v>-10</v>
      </c>
      <c r="AN30" s="68">
        <v>-11.57</v>
      </c>
      <c r="AO30" s="68">
        <v>-1.1000000000000001</v>
      </c>
      <c r="AP30" s="74" t="s">
        <v>188</v>
      </c>
      <c r="AQ30" s="69">
        <v>0</v>
      </c>
      <c r="AR30" s="68">
        <v>-15.4</v>
      </c>
      <c r="AS30" s="68">
        <v>-4.55</v>
      </c>
      <c r="AT30" s="69">
        <v>0</v>
      </c>
      <c r="AU30" s="68">
        <v>203.46</v>
      </c>
      <c r="AV30" s="68">
        <v>153.78</v>
      </c>
      <c r="AW30" s="68">
        <v>10.56</v>
      </c>
      <c r="AX30" s="68">
        <v>15.82</v>
      </c>
      <c r="AY30" s="68">
        <v>82.03</v>
      </c>
      <c r="AZ30" s="68">
        <v>3.64</v>
      </c>
      <c r="BA30" s="68">
        <v>13.87</v>
      </c>
      <c r="BB30" s="68">
        <v>53.71</v>
      </c>
      <c r="BC30" s="68">
        <v>20.170000000000002</v>
      </c>
      <c r="BD30" s="68">
        <v>19.260000000000002</v>
      </c>
      <c r="BE30" s="68">
        <v>92.06</v>
      </c>
      <c r="BF30" s="66" t="s">
        <v>188</v>
      </c>
      <c r="BG30" s="67">
        <v>-9.73</v>
      </c>
      <c r="BH30" s="68">
        <v>19.04</v>
      </c>
      <c r="BI30" s="68">
        <v>22.95</v>
      </c>
      <c r="BJ30" s="70">
        <v>0</v>
      </c>
      <c r="BK30" s="68">
        <v>-91.4</v>
      </c>
      <c r="BL30" s="68">
        <v>-91.4</v>
      </c>
      <c r="BM30" s="68">
        <v>-36.36</v>
      </c>
      <c r="BN30" s="68">
        <v>25.32</v>
      </c>
      <c r="BO30" s="68">
        <v>7.53</v>
      </c>
      <c r="BP30" s="68">
        <v>-4.9400000000000004</v>
      </c>
      <c r="BQ30" s="68">
        <v>53.54</v>
      </c>
      <c r="BR30" s="68">
        <v>59.43</v>
      </c>
      <c r="BS30" s="66" t="s">
        <v>188</v>
      </c>
      <c r="BT30" s="67">
        <v>4.3499999999999996</v>
      </c>
      <c r="BU30" s="68">
        <v>-47.67</v>
      </c>
      <c r="BV30" s="68">
        <v>-53.71</v>
      </c>
      <c r="BW30" s="68">
        <v>-22.22</v>
      </c>
      <c r="BX30" s="68">
        <v>-82.89</v>
      </c>
      <c r="BY30" s="68">
        <v>-84.11</v>
      </c>
      <c r="BZ30" s="68">
        <v>-31.58</v>
      </c>
      <c r="CA30" s="68">
        <v>17.420000000000002</v>
      </c>
      <c r="CB30" s="68">
        <v>5.15</v>
      </c>
      <c r="CC30" s="68">
        <v>21.49</v>
      </c>
      <c r="CD30" s="68">
        <v>188.51</v>
      </c>
      <c r="CE30" s="68">
        <v>242.05</v>
      </c>
      <c r="CF30" s="68">
        <v>33.33</v>
      </c>
      <c r="CG30" s="68">
        <v>465.33</v>
      </c>
      <c r="CH30" s="68">
        <v>810.26</v>
      </c>
      <c r="CI30" s="74" t="s">
        <v>188</v>
      </c>
      <c r="CJ30" s="75">
        <v>-13.13</v>
      </c>
      <c r="CK30" s="75">
        <v>15.93</v>
      </c>
      <c r="CL30" s="68">
        <v>12.66</v>
      </c>
      <c r="CM30" s="68">
        <v>18.18</v>
      </c>
      <c r="CN30" s="76">
        <v>100</v>
      </c>
      <c r="CO30" s="76">
        <v>100</v>
      </c>
      <c r="CP30" s="68">
        <v>-47.04</v>
      </c>
      <c r="CQ30" s="68">
        <v>-44.68</v>
      </c>
      <c r="CR30" s="76">
        <v>-40</v>
      </c>
      <c r="CS30" s="68">
        <v>-86.22</v>
      </c>
      <c r="CT30" s="68">
        <v>-85.62</v>
      </c>
      <c r="CU30" s="76">
        <v>10</v>
      </c>
      <c r="CV30" s="68">
        <v>3.58</v>
      </c>
      <c r="CW30" s="68">
        <v>11.88</v>
      </c>
      <c r="CX30" s="76">
        <v>6.67</v>
      </c>
      <c r="CY30" s="68">
        <v>-9.18</v>
      </c>
      <c r="CZ30" s="68">
        <v>-2.7</v>
      </c>
      <c r="DA30" s="74" t="s">
        <v>188</v>
      </c>
      <c r="DB30" s="76">
        <v>-9.73</v>
      </c>
      <c r="DC30" s="76">
        <v>-6.32</v>
      </c>
      <c r="DD30" s="68">
        <v>19.04</v>
      </c>
      <c r="DE30" s="68">
        <v>22.95</v>
      </c>
      <c r="DF30" s="76">
        <v>-14.29</v>
      </c>
      <c r="DG30" s="76">
        <v>-5</v>
      </c>
      <c r="DH30" s="68">
        <v>-58.8</v>
      </c>
      <c r="DI30" s="68">
        <v>-50.34</v>
      </c>
      <c r="DJ30" s="77">
        <v>0</v>
      </c>
      <c r="DK30" s="77">
        <v>0</v>
      </c>
      <c r="DL30" s="71">
        <v>0</v>
      </c>
      <c r="DM30" s="70">
        <v>0</v>
      </c>
      <c r="DN30" s="76">
        <v>2.57</v>
      </c>
      <c r="DO30" s="76">
        <v>-16.170000000000002</v>
      </c>
      <c r="DP30" s="68">
        <v>65.650000000000006</v>
      </c>
      <c r="DQ30" s="68">
        <v>98.99</v>
      </c>
      <c r="DR30" s="78" t="s">
        <v>188</v>
      </c>
      <c r="DS30" s="79">
        <v>-12.55</v>
      </c>
      <c r="DT30" s="80">
        <v>-2.85</v>
      </c>
      <c r="DU30" s="81">
        <v>16.649999999999999</v>
      </c>
      <c r="DV30" s="81">
        <v>18.7</v>
      </c>
      <c r="DW30" s="80">
        <v>-40.630000000000003</v>
      </c>
      <c r="DX30" s="80">
        <v>-45.45</v>
      </c>
      <c r="DY30" s="81">
        <v>-39.33</v>
      </c>
      <c r="DZ30" s="81">
        <v>-31.26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-9.73</v>
      </c>
      <c r="EK30" s="76">
        <v>-6.32</v>
      </c>
      <c r="EL30" s="68">
        <v>19.04</v>
      </c>
      <c r="EM30" s="76">
        <v>-11.66</v>
      </c>
      <c r="EN30" s="76">
        <v>-11.66</v>
      </c>
      <c r="EO30" s="68">
        <v>-3.01</v>
      </c>
      <c r="EP30" s="76">
        <v>-10.9</v>
      </c>
      <c r="EQ30" s="76">
        <v>-0.05</v>
      </c>
      <c r="ER30" s="68">
        <v>-13.56</v>
      </c>
      <c r="ES30" s="76">
        <v>-14.38</v>
      </c>
      <c r="ET30" s="76">
        <v>-15.03</v>
      </c>
      <c r="EU30" s="68">
        <v>10.74</v>
      </c>
      <c r="EV30" s="76">
        <v>-14.29</v>
      </c>
      <c r="EW30" s="76">
        <v>-5.13</v>
      </c>
      <c r="EX30" s="68">
        <v>113.86</v>
      </c>
      <c r="EY30" s="76">
        <v>6.25</v>
      </c>
      <c r="EZ30" s="76">
        <v>-36.46</v>
      </c>
      <c r="FA30" s="68">
        <v>23.68</v>
      </c>
      <c r="FB30" s="76">
        <v>50</v>
      </c>
      <c r="FC30" s="76">
        <v>76.47</v>
      </c>
      <c r="FD30" s="68">
        <v>26.04</v>
      </c>
      <c r="FE30" s="74" t="s">
        <v>188</v>
      </c>
      <c r="FF30" s="79">
        <v>-9.73</v>
      </c>
      <c r="FG30" s="76">
        <v>-6.32</v>
      </c>
      <c r="FH30" s="68">
        <v>19.04</v>
      </c>
      <c r="FI30" s="68">
        <v>22.95</v>
      </c>
      <c r="FJ30" s="84">
        <v>0</v>
      </c>
      <c r="FK30" s="84">
        <v>0</v>
      </c>
      <c r="FL30" s="85">
        <v>0</v>
      </c>
      <c r="FM30" s="85">
        <v>0</v>
      </c>
      <c r="FN30" s="76">
        <v>-0.53</v>
      </c>
      <c r="FO30" s="76">
        <v>-9.93</v>
      </c>
      <c r="FP30" s="68">
        <v>-1.25</v>
      </c>
      <c r="FQ30" s="68">
        <v>1.48</v>
      </c>
      <c r="FR30" s="76">
        <v>17.16</v>
      </c>
      <c r="FS30" s="76">
        <v>22.07</v>
      </c>
      <c r="FT30" s="68">
        <v>35.03</v>
      </c>
      <c r="FU30" s="68">
        <v>31.6</v>
      </c>
      <c r="FV30" s="76">
        <v>-30.09</v>
      </c>
      <c r="FW30" s="76">
        <v>-17.079999999999998</v>
      </c>
      <c r="FX30" s="68">
        <v>-18.510000000000002</v>
      </c>
      <c r="FY30" s="74" t="s">
        <v>188</v>
      </c>
      <c r="FZ30" s="68">
        <v>-11.45</v>
      </c>
      <c r="GA30" s="76">
        <v>0.95</v>
      </c>
      <c r="GB30" s="76">
        <v>10.34</v>
      </c>
      <c r="GC30" s="68">
        <v>90.48</v>
      </c>
      <c r="GD30" s="68">
        <v>108.01</v>
      </c>
      <c r="GE30" s="76">
        <v>-13.06</v>
      </c>
      <c r="GF30" s="76">
        <v>-12.84</v>
      </c>
      <c r="GG30" s="68">
        <v>-10.75</v>
      </c>
      <c r="GH30" s="68">
        <v>-4.66</v>
      </c>
      <c r="GI30" s="76">
        <v>16.670000000000002</v>
      </c>
      <c r="GJ30" s="76">
        <v>-11.11</v>
      </c>
      <c r="GK30" s="68">
        <v>53.6</v>
      </c>
      <c r="GL30" s="68">
        <v>53.2</v>
      </c>
      <c r="GM30" s="77">
        <v>0</v>
      </c>
      <c r="GN30" s="76">
        <v>-19.510000000000002</v>
      </c>
      <c r="GO30" s="68">
        <v>93.61</v>
      </c>
      <c r="GP30" s="68">
        <v>137.32</v>
      </c>
      <c r="GQ30" s="74" t="s">
        <v>188</v>
      </c>
      <c r="GR30" s="76">
        <v>-25</v>
      </c>
      <c r="GS30" s="76">
        <v>-66.67</v>
      </c>
      <c r="GT30" s="68">
        <v>-28.23</v>
      </c>
      <c r="GU30" s="68">
        <v>-12.03</v>
      </c>
      <c r="GV30" s="92">
        <v>0</v>
      </c>
      <c r="GW30" s="76">
        <v>7.69</v>
      </c>
      <c r="GX30" s="68">
        <v>-14.6</v>
      </c>
      <c r="GY30" s="68">
        <v>-14.61</v>
      </c>
      <c r="GZ30" s="76">
        <v>1.61</v>
      </c>
      <c r="HA30" s="76">
        <v>-42.55</v>
      </c>
      <c r="HB30" s="68">
        <v>20.09</v>
      </c>
      <c r="HC30" s="68">
        <v>21.94</v>
      </c>
      <c r="HD30" s="76">
        <v>-20</v>
      </c>
      <c r="HE30" s="76">
        <v>-11.11</v>
      </c>
      <c r="HF30" s="68">
        <v>-0.82</v>
      </c>
      <c r="HG30" s="68">
        <v>1.65</v>
      </c>
      <c r="HH30" s="74" t="s">
        <v>188</v>
      </c>
      <c r="HI30" s="67">
        <v>-26.74</v>
      </c>
      <c r="HJ30" s="68">
        <v>15.06</v>
      </c>
      <c r="HK30" s="68">
        <v>19.04</v>
      </c>
      <c r="HL30" s="68">
        <v>0.62</v>
      </c>
      <c r="HM30" s="68">
        <v>0.14000000000000001</v>
      </c>
      <c r="HN30" s="68">
        <v>0.64</v>
      </c>
      <c r="HO30" s="68">
        <v>7.35</v>
      </c>
      <c r="HP30" s="68">
        <v>11.85</v>
      </c>
      <c r="HQ30" s="68">
        <v>46.16</v>
      </c>
      <c r="HR30" s="68">
        <v>13.29</v>
      </c>
      <c r="HS30" s="68">
        <v>73.400000000000006</v>
      </c>
      <c r="HT30" s="68">
        <v>119.44</v>
      </c>
      <c r="HU30" s="68">
        <v>159.35</v>
      </c>
      <c r="HV30" s="68">
        <v>11.73</v>
      </c>
      <c r="HW30" s="68">
        <v>472.63</v>
      </c>
      <c r="HX30" s="74" t="s">
        <v>188</v>
      </c>
      <c r="HY30" s="67">
        <v>4.01</v>
      </c>
      <c r="HZ30" s="68">
        <v>41.03</v>
      </c>
      <c r="IA30" s="68">
        <v>-6.94</v>
      </c>
      <c r="IB30" s="68">
        <v>1151.57</v>
      </c>
      <c r="IC30" s="68">
        <v>147.13999999999999</v>
      </c>
      <c r="ID30" s="68">
        <v>185.22</v>
      </c>
      <c r="IE30" s="68">
        <v>-65</v>
      </c>
      <c r="IF30" s="68">
        <v>-27.12</v>
      </c>
      <c r="IG30" s="68">
        <v>-27.8</v>
      </c>
      <c r="IH30" s="68">
        <v>56.57</v>
      </c>
      <c r="II30" s="68">
        <v>60.1</v>
      </c>
      <c r="IJ30" s="68">
        <v>32.130000000000003</v>
      </c>
      <c r="IK30" s="68">
        <v>563.65</v>
      </c>
      <c r="IL30" s="68">
        <v>-44.17</v>
      </c>
      <c r="IM30" s="68">
        <v>-35.61</v>
      </c>
      <c r="IN30" s="68">
        <v>-97.7</v>
      </c>
      <c r="IO30" s="68">
        <v>34.619999999999997</v>
      </c>
      <c r="IP30" s="68">
        <v>-26.12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193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11</v>
      </c>
      <c r="B71" s="89" t="s">
        <v>203</v>
      </c>
      <c r="C71" s="90" t="s">
        <v>204</v>
      </c>
      <c r="D71" s="91">
        <v>6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F9A8-0BBE-46A1-B094-68D848A939F1}">
  <dimension ref="A1:IP71"/>
  <sheetViews>
    <sheetView view="pageBreakPreview" topLeftCell="HY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表12. 宜蘭縣核發建築物建造及拆除執照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12. Construction and Demolition Licenses in Yilan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表12. 宜蘭縣核發建築物建造及拆除執照(續1)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12. Construction and Demolition Licenses in Yilan County(Cont.1)</v>
      </c>
      <c r="V1" s="181"/>
      <c r="W1" s="181"/>
      <c r="X1" s="181"/>
      <c r="Y1" s="181"/>
      <c r="Z1" s="181"/>
      <c r="AA1" s="182" t="str">
        <f>A1&amp;"(續2)"</f>
        <v>表12. 宜蘭縣核發建築物建造及拆除執照(續2)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12. Construction and Demolition Licenses in Yilan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表12. 宜蘭縣核發建築物建造及拆除執照(續完)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12. Construction and Demolition Licenses in Yilan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表12-1. 宜蘭縣核發建築物使用執照-按用途別分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12-1. Usage Licenses in Yilan County -By Use</v>
      </c>
      <c r="BN1" s="181"/>
      <c r="BO1" s="181"/>
      <c r="BP1" s="181"/>
      <c r="BQ1" s="181"/>
      <c r="BR1" s="181"/>
      <c r="BS1" s="190" t="str">
        <f>BF1&amp;"(續1)"</f>
        <v>表12-1. 宜蘭縣核發建築物使用執照-按用途別分(續1)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12-1. Usage Licenses in Yilan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表12-1. 宜蘭縣核發建築物使用執照-按用途別分(續完)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12-1. Usage Licenses in Yilan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表12-2. 宜蘭縣核發建築物使用執照-按構造別分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12-2. Usage Licenses in Yilan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表12-2. 宜蘭縣核發建築物使用執照-按構造別分(續)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12-2. Usage Licenses in Yilan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表12-3. 宜蘭縣核發建築物使用執照-按高度別分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12-3. Usage Licenses in Yilan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表12-4. 宜蘭縣核發建築物使用執照-按層數別分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12-4. Usage Licenses in Yilan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表12-4. 宜蘭縣核發建築物使用執照-按層數別分(續1)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12-4. Usage Licenses in Yilan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表12-4. 宜蘭縣核發建築物使用執照-按層數別分(續完)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12-4. Usage Licenses in Yilan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表12-5. 宜蘭縣核發建築物使用執照-按使用分區別分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12-5. Usage Licenses in Yilan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表12-5. 宜蘭縣核發建築物使用執照-按使用分區別分(續)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12-5. Usage Licenses in Yilan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1315</v>
      </c>
      <c r="C9" s="46">
        <v>708688</v>
      </c>
      <c r="D9" s="46">
        <v>4592984</v>
      </c>
      <c r="E9" s="58">
        <v>0</v>
      </c>
      <c r="F9" s="53">
        <v>0</v>
      </c>
      <c r="G9" s="52">
        <v>0</v>
      </c>
      <c r="H9" s="46">
        <v>8</v>
      </c>
      <c r="I9" s="46">
        <v>86640</v>
      </c>
      <c r="J9" s="46">
        <v>591119</v>
      </c>
      <c r="K9" s="46">
        <v>138</v>
      </c>
      <c r="L9" s="46">
        <v>56528</v>
      </c>
      <c r="M9" s="46">
        <v>330267</v>
      </c>
      <c r="N9" s="44" t="s">
        <v>167</v>
      </c>
      <c r="O9" s="45">
        <v>22</v>
      </c>
      <c r="P9" s="46">
        <v>21520</v>
      </c>
      <c r="Q9" s="46">
        <v>127691</v>
      </c>
      <c r="R9" s="46">
        <v>6</v>
      </c>
      <c r="S9" s="46">
        <v>4421</v>
      </c>
      <c r="T9" s="46">
        <v>24931</v>
      </c>
      <c r="U9" s="46">
        <v>7</v>
      </c>
      <c r="V9" s="46">
        <v>10658</v>
      </c>
      <c r="W9" s="46">
        <v>63755</v>
      </c>
      <c r="X9" s="46">
        <v>19</v>
      </c>
      <c r="Y9" s="46">
        <v>11538</v>
      </c>
      <c r="Z9" s="46">
        <v>66938</v>
      </c>
      <c r="AA9" s="44" t="s">
        <v>167</v>
      </c>
      <c r="AB9" s="45">
        <v>3</v>
      </c>
      <c r="AC9" s="46">
        <v>4496</v>
      </c>
      <c r="AD9" s="46">
        <v>27169</v>
      </c>
      <c r="AE9" s="46">
        <v>744</v>
      </c>
      <c r="AF9" s="46">
        <v>3521</v>
      </c>
      <c r="AG9" s="46">
        <v>409313</v>
      </c>
      <c r="AH9" s="46">
        <v>2733022</v>
      </c>
      <c r="AI9" s="46">
        <v>326</v>
      </c>
      <c r="AJ9" s="46">
        <v>326</v>
      </c>
      <c r="AK9" s="46">
        <v>94820</v>
      </c>
      <c r="AL9" s="46">
        <v>581591</v>
      </c>
      <c r="AM9" s="46">
        <v>1</v>
      </c>
      <c r="AN9" s="46">
        <v>487</v>
      </c>
      <c r="AO9" s="46">
        <v>2825</v>
      </c>
      <c r="AP9" s="47" t="s">
        <v>167</v>
      </c>
      <c r="AQ9" s="46">
        <v>41</v>
      </c>
      <c r="AR9" s="46">
        <v>8267</v>
      </c>
      <c r="AS9" s="46">
        <v>43676</v>
      </c>
      <c r="AT9" s="46">
        <v>41</v>
      </c>
      <c r="AU9" s="46">
        <v>8267</v>
      </c>
      <c r="AV9" s="46">
        <v>43676</v>
      </c>
      <c r="AW9" s="46">
        <v>43</v>
      </c>
      <c r="AX9" s="46">
        <v>52</v>
      </c>
      <c r="AY9" s="46">
        <v>30929</v>
      </c>
      <c r="AZ9" s="46">
        <v>19</v>
      </c>
      <c r="BA9" s="46">
        <v>27</v>
      </c>
      <c r="BB9" s="46">
        <v>5071</v>
      </c>
      <c r="BC9" s="46">
        <v>24</v>
      </c>
      <c r="BD9" s="46">
        <v>25</v>
      </c>
      <c r="BE9" s="46">
        <v>25858</v>
      </c>
      <c r="BF9" s="44" t="s">
        <v>167</v>
      </c>
      <c r="BG9" s="45">
        <v>986</v>
      </c>
      <c r="BH9" s="46">
        <v>596244</v>
      </c>
      <c r="BI9" s="46">
        <v>4346036</v>
      </c>
      <c r="BJ9" s="46">
        <v>1</v>
      </c>
      <c r="BK9" s="46">
        <v>1542</v>
      </c>
      <c r="BL9" s="46">
        <v>8942</v>
      </c>
      <c r="BM9" s="46">
        <v>7</v>
      </c>
      <c r="BN9" s="46">
        <v>69662</v>
      </c>
      <c r="BO9" s="46">
        <v>636718</v>
      </c>
      <c r="BP9" s="46">
        <v>110</v>
      </c>
      <c r="BQ9" s="46">
        <v>79696</v>
      </c>
      <c r="BR9" s="46">
        <v>464779</v>
      </c>
      <c r="BS9" s="48" t="s">
        <v>167</v>
      </c>
      <c r="BT9" s="45">
        <v>32</v>
      </c>
      <c r="BU9" s="46">
        <v>22630</v>
      </c>
      <c r="BV9" s="46">
        <v>125849</v>
      </c>
      <c r="BW9" s="46">
        <v>5</v>
      </c>
      <c r="BX9" s="46">
        <v>5208</v>
      </c>
      <c r="BY9" s="46">
        <v>30210</v>
      </c>
      <c r="BZ9" s="46">
        <v>1</v>
      </c>
      <c r="CA9" s="46">
        <v>781</v>
      </c>
      <c r="CB9" s="46">
        <v>4631</v>
      </c>
      <c r="CC9" s="46">
        <v>27</v>
      </c>
      <c r="CD9" s="46">
        <v>20383</v>
      </c>
      <c r="CE9" s="46">
        <v>123576</v>
      </c>
      <c r="CF9" s="53">
        <v>0</v>
      </c>
      <c r="CG9" s="53">
        <v>0</v>
      </c>
      <c r="CH9" s="53">
        <v>0</v>
      </c>
      <c r="CI9" s="49" t="s">
        <v>167</v>
      </c>
      <c r="CJ9" s="50">
        <v>531</v>
      </c>
      <c r="CK9" s="50">
        <v>2410</v>
      </c>
      <c r="CL9" s="46">
        <v>317392</v>
      </c>
      <c r="CM9" s="46">
        <v>2474608</v>
      </c>
      <c r="CN9" s="46">
        <v>237</v>
      </c>
      <c r="CO9" s="46">
        <v>237</v>
      </c>
      <c r="CP9" s="46">
        <v>72571</v>
      </c>
      <c r="CQ9" s="46">
        <v>440012</v>
      </c>
      <c r="CR9" s="55">
        <v>0</v>
      </c>
      <c r="CS9" s="52">
        <v>0</v>
      </c>
      <c r="CT9" s="52">
        <v>0</v>
      </c>
      <c r="CU9" s="46">
        <v>35</v>
      </c>
      <c r="CV9" s="46">
        <v>6379</v>
      </c>
      <c r="CW9" s="46">
        <v>36711</v>
      </c>
      <c r="CX9" s="46">
        <v>35</v>
      </c>
      <c r="CY9" s="46">
        <v>6379</v>
      </c>
      <c r="CZ9" s="46">
        <v>36711</v>
      </c>
      <c r="DA9" s="49" t="s">
        <v>167</v>
      </c>
      <c r="DB9" s="46">
        <v>986</v>
      </c>
      <c r="DC9" s="46">
        <v>1242</v>
      </c>
      <c r="DD9" s="46">
        <v>596244</v>
      </c>
      <c r="DE9" s="46">
        <v>4346036</v>
      </c>
      <c r="DF9" s="51">
        <v>0</v>
      </c>
      <c r="DG9" s="51">
        <v>0</v>
      </c>
      <c r="DH9" s="52">
        <v>0</v>
      </c>
      <c r="DI9" s="52">
        <v>0</v>
      </c>
      <c r="DJ9" s="51">
        <v>0</v>
      </c>
      <c r="DK9" s="51">
        <v>0</v>
      </c>
      <c r="DL9" s="52">
        <v>0</v>
      </c>
      <c r="DM9" s="53">
        <v>0</v>
      </c>
      <c r="DN9" s="46">
        <v>138</v>
      </c>
      <c r="DO9" s="46">
        <v>175</v>
      </c>
      <c r="DP9" s="46">
        <v>67220</v>
      </c>
      <c r="DQ9" s="46">
        <v>382839</v>
      </c>
      <c r="DR9" s="54" t="s">
        <v>167</v>
      </c>
      <c r="DS9" s="45">
        <v>827</v>
      </c>
      <c r="DT9" s="46">
        <v>1033</v>
      </c>
      <c r="DU9" s="46">
        <v>521637</v>
      </c>
      <c r="DV9" s="46">
        <v>3917281</v>
      </c>
      <c r="DW9" s="46">
        <v>21</v>
      </c>
      <c r="DX9" s="46">
        <v>34</v>
      </c>
      <c r="DY9" s="46">
        <v>7387</v>
      </c>
      <c r="DZ9" s="46">
        <v>45916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986</v>
      </c>
      <c r="EK9" s="46">
        <v>1242</v>
      </c>
      <c r="EL9" s="46">
        <v>596244</v>
      </c>
      <c r="EM9" s="46">
        <v>253</v>
      </c>
      <c r="EN9" s="46">
        <v>284</v>
      </c>
      <c r="EO9" s="46">
        <v>54801</v>
      </c>
      <c r="EP9" s="46">
        <v>691</v>
      </c>
      <c r="EQ9" s="46">
        <v>868</v>
      </c>
      <c r="ER9" s="46">
        <v>285189</v>
      </c>
      <c r="ES9" s="46">
        <v>33</v>
      </c>
      <c r="ET9" s="46">
        <v>70</v>
      </c>
      <c r="EU9" s="46">
        <v>72723</v>
      </c>
      <c r="EV9" s="46">
        <v>4</v>
      </c>
      <c r="EW9" s="46">
        <v>11</v>
      </c>
      <c r="EX9" s="46">
        <v>44288</v>
      </c>
      <c r="EY9" s="46">
        <v>2</v>
      </c>
      <c r="EZ9" s="46">
        <v>3</v>
      </c>
      <c r="FA9" s="46">
        <v>56949</v>
      </c>
      <c r="FB9" s="46">
        <v>3</v>
      </c>
      <c r="FC9" s="46">
        <v>6</v>
      </c>
      <c r="FD9" s="46">
        <v>82294</v>
      </c>
      <c r="FE9" s="48" t="s">
        <v>167</v>
      </c>
      <c r="FF9" s="45">
        <v>986</v>
      </c>
      <c r="FG9" s="46">
        <v>1242</v>
      </c>
      <c r="FH9" s="46">
        <v>596244</v>
      </c>
      <c r="FI9" s="46">
        <v>4346036</v>
      </c>
      <c r="FJ9" s="55">
        <v>0</v>
      </c>
      <c r="FK9" s="55">
        <v>0</v>
      </c>
      <c r="FL9" s="53">
        <v>0</v>
      </c>
      <c r="FM9" s="53">
        <v>0</v>
      </c>
      <c r="FN9" s="46">
        <v>189</v>
      </c>
      <c r="FO9" s="46">
        <v>221</v>
      </c>
      <c r="FP9" s="46">
        <v>52440</v>
      </c>
      <c r="FQ9" s="46">
        <v>296640</v>
      </c>
      <c r="FR9" s="46">
        <v>131</v>
      </c>
      <c r="FS9" s="46">
        <v>151</v>
      </c>
      <c r="FT9" s="46">
        <v>61567</v>
      </c>
      <c r="FU9" s="46">
        <v>365846</v>
      </c>
      <c r="FV9" s="46">
        <v>534</v>
      </c>
      <c r="FW9" s="46">
        <v>620</v>
      </c>
      <c r="FX9" s="46">
        <v>153184</v>
      </c>
      <c r="FY9" s="49" t="s">
        <v>167</v>
      </c>
      <c r="FZ9" s="45">
        <v>929391</v>
      </c>
      <c r="GA9" s="46">
        <v>94</v>
      </c>
      <c r="GB9" s="46">
        <v>170</v>
      </c>
      <c r="GC9" s="46">
        <v>95033</v>
      </c>
      <c r="GD9" s="46">
        <v>573395</v>
      </c>
      <c r="GE9" s="46">
        <v>24</v>
      </c>
      <c r="GF9" s="46">
        <v>43</v>
      </c>
      <c r="GG9" s="46">
        <v>31560</v>
      </c>
      <c r="GH9" s="46">
        <v>190702</v>
      </c>
      <c r="GI9" s="46">
        <v>2</v>
      </c>
      <c r="GJ9" s="46">
        <v>9</v>
      </c>
      <c r="GK9" s="46">
        <v>10034</v>
      </c>
      <c r="GL9" s="46">
        <v>66321</v>
      </c>
      <c r="GM9" s="46">
        <v>2</v>
      </c>
      <c r="GN9" s="46">
        <v>2</v>
      </c>
      <c r="GO9" s="46">
        <v>2769</v>
      </c>
      <c r="GP9" s="46">
        <v>22423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46">
        <v>6</v>
      </c>
      <c r="GW9" s="46">
        <v>19</v>
      </c>
      <c r="GX9" s="46">
        <v>97701</v>
      </c>
      <c r="GY9" s="46">
        <v>843313</v>
      </c>
      <c r="GZ9" s="46">
        <v>1</v>
      </c>
      <c r="HA9" s="46">
        <v>1</v>
      </c>
      <c r="HB9" s="46">
        <v>9662</v>
      </c>
      <c r="HC9" s="46">
        <v>103599</v>
      </c>
      <c r="HD9" s="46">
        <v>3</v>
      </c>
      <c r="HE9" s="46">
        <v>6</v>
      </c>
      <c r="HF9" s="46">
        <v>82294</v>
      </c>
      <c r="HG9" s="46">
        <v>954406</v>
      </c>
      <c r="HH9" s="56" t="s">
        <v>167</v>
      </c>
      <c r="HI9" s="46">
        <v>3127384</v>
      </c>
      <c r="HJ9" s="46">
        <v>194037</v>
      </c>
      <c r="HK9" s="46">
        <v>596244</v>
      </c>
      <c r="HL9" s="46">
        <v>77225</v>
      </c>
      <c r="HM9" s="46">
        <v>31772</v>
      </c>
      <c r="HN9" s="46">
        <v>178389</v>
      </c>
      <c r="HO9" s="46">
        <v>6764</v>
      </c>
      <c r="HP9" s="46">
        <v>2972</v>
      </c>
      <c r="HQ9" s="46">
        <v>16135</v>
      </c>
      <c r="HR9" s="46">
        <v>28713</v>
      </c>
      <c r="HS9" s="46">
        <v>12042</v>
      </c>
      <c r="HT9" s="46">
        <v>13959</v>
      </c>
      <c r="HU9" s="46">
        <v>7704</v>
      </c>
      <c r="HV9" s="46">
        <v>669</v>
      </c>
      <c r="HW9" s="46">
        <v>1385</v>
      </c>
      <c r="HX9" s="57" t="s">
        <v>167</v>
      </c>
      <c r="HY9" s="45">
        <v>1068087</v>
      </c>
      <c r="HZ9" s="46">
        <v>9525</v>
      </c>
      <c r="IA9" s="46">
        <v>13515</v>
      </c>
      <c r="IB9" s="59">
        <v>0</v>
      </c>
      <c r="IC9" s="52">
        <v>0</v>
      </c>
      <c r="ID9" s="52">
        <v>0</v>
      </c>
      <c r="IE9" s="46">
        <v>74480</v>
      </c>
      <c r="IF9" s="46">
        <v>11405</v>
      </c>
      <c r="IG9" s="46">
        <v>30093</v>
      </c>
      <c r="IH9" s="46">
        <v>76322</v>
      </c>
      <c r="II9" s="46">
        <v>5509</v>
      </c>
      <c r="IJ9" s="46">
        <v>28919</v>
      </c>
      <c r="IK9" s="46">
        <v>10906</v>
      </c>
      <c r="IL9" s="46">
        <v>4914</v>
      </c>
      <c r="IM9" s="46">
        <v>15791</v>
      </c>
      <c r="IN9" s="46">
        <v>1777183</v>
      </c>
      <c r="IO9" s="46">
        <v>115229</v>
      </c>
      <c r="IP9" s="46">
        <v>298058</v>
      </c>
    </row>
    <row r="10" spans="1:250" ht="24" customHeight="1" x14ac:dyDescent="0.3">
      <c r="A10" s="44" t="s">
        <v>168</v>
      </c>
      <c r="B10" s="45">
        <v>1220</v>
      </c>
      <c r="C10" s="46">
        <v>660337</v>
      </c>
      <c r="D10" s="46">
        <v>4246280</v>
      </c>
      <c r="E10" s="46">
        <v>3</v>
      </c>
      <c r="F10" s="46">
        <v>2730</v>
      </c>
      <c r="G10" s="46">
        <v>18144</v>
      </c>
      <c r="H10" s="46">
        <v>6</v>
      </c>
      <c r="I10" s="46">
        <v>37495</v>
      </c>
      <c r="J10" s="46">
        <v>230782</v>
      </c>
      <c r="K10" s="46">
        <v>125</v>
      </c>
      <c r="L10" s="46">
        <v>115821</v>
      </c>
      <c r="M10" s="46">
        <v>686957</v>
      </c>
      <c r="N10" s="44" t="s">
        <v>168</v>
      </c>
      <c r="O10" s="45">
        <v>20</v>
      </c>
      <c r="P10" s="46">
        <v>12608</v>
      </c>
      <c r="Q10" s="46">
        <v>71769</v>
      </c>
      <c r="R10" s="46">
        <v>5</v>
      </c>
      <c r="S10" s="46">
        <v>8692</v>
      </c>
      <c r="T10" s="46">
        <v>50217</v>
      </c>
      <c r="U10" s="46">
        <v>4</v>
      </c>
      <c r="V10" s="46">
        <v>7583</v>
      </c>
      <c r="W10" s="46">
        <v>45622</v>
      </c>
      <c r="X10" s="46">
        <v>16</v>
      </c>
      <c r="Y10" s="46">
        <v>10608</v>
      </c>
      <c r="Z10" s="46">
        <v>48570</v>
      </c>
      <c r="AA10" s="44" t="s">
        <v>168</v>
      </c>
      <c r="AB10" s="45">
        <v>1</v>
      </c>
      <c r="AC10" s="46">
        <v>321</v>
      </c>
      <c r="AD10" s="46">
        <v>1859</v>
      </c>
      <c r="AE10" s="46">
        <v>650</v>
      </c>
      <c r="AF10" s="46">
        <v>3020</v>
      </c>
      <c r="AG10" s="46">
        <v>357686</v>
      </c>
      <c r="AH10" s="46">
        <v>2438954</v>
      </c>
      <c r="AI10" s="46">
        <v>329</v>
      </c>
      <c r="AJ10" s="46">
        <v>329</v>
      </c>
      <c r="AK10" s="46">
        <v>99692</v>
      </c>
      <c r="AL10" s="46">
        <v>614311</v>
      </c>
      <c r="AM10" s="58">
        <v>0</v>
      </c>
      <c r="AN10" s="53">
        <v>0</v>
      </c>
      <c r="AO10" s="53">
        <v>0</v>
      </c>
      <c r="AP10" s="47" t="s">
        <v>168</v>
      </c>
      <c r="AQ10" s="46">
        <v>61</v>
      </c>
      <c r="AR10" s="46">
        <v>7101</v>
      </c>
      <c r="AS10" s="46">
        <v>39095</v>
      </c>
      <c r="AT10" s="46">
        <v>61</v>
      </c>
      <c r="AU10" s="46">
        <v>7101</v>
      </c>
      <c r="AV10" s="46">
        <v>39095</v>
      </c>
      <c r="AW10" s="46">
        <v>40</v>
      </c>
      <c r="AX10" s="46">
        <v>66</v>
      </c>
      <c r="AY10" s="46">
        <v>35752</v>
      </c>
      <c r="AZ10" s="46">
        <v>20</v>
      </c>
      <c r="BA10" s="46">
        <v>34</v>
      </c>
      <c r="BB10" s="46">
        <v>6988</v>
      </c>
      <c r="BC10" s="46">
        <v>20</v>
      </c>
      <c r="BD10" s="46">
        <v>32</v>
      </c>
      <c r="BE10" s="46">
        <v>28764</v>
      </c>
      <c r="BF10" s="44" t="s">
        <v>168</v>
      </c>
      <c r="BG10" s="45">
        <v>1012</v>
      </c>
      <c r="BH10" s="46">
        <v>511479</v>
      </c>
      <c r="BI10" s="46">
        <v>3251184</v>
      </c>
      <c r="BJ10" s="53">
        <v>0</v>
      </c>
      <c r="BK10" s="53">
        <v>0</v>
      </c>
      <c r="BL10" s="53">
        <v>0</v>
      </c>
      <c r="BM10" s="46">
        <v>4</v>
      </c>
      <c r="BN10" s="46">
        <v>14817</v>
      </c>
      <c r="BO10" s="46">
        <v>87065</v>
      </c>
      <c r="BP10" s="46">
        <v>86</v>
      </c>
      <c r="BQ10" s="46">
        <v>101110</v>
      </c>
      <c r="BR10" s="46">
        <v>599559</v>
      </c>
      <c r="BS10" s="48" t="s">
        <v>168</v>
      </c>
      <c r="BT10" s="45">
        <v>20</v>
      </c>
      <c r="BU10" s="46">
        <v>22735</v>
      </c>
      <c r="BV10" s="46">
        <v>134135</v>
      </c>
      <c r="BW10" s="46">
        <v>4</v>
      </c>
      <c r="BX10" s="46">
        <v>7401</v>
      </c>
      <c r="BY10" s="46">
        <v>42717</v>
      </c>
      <c r="BZ10" s="46">
        <v>4</v>
      </c>
      <c r="CA10" s="46">
        <v>2379</v>
      </c>
      <c r="CB10" s="46">
        <v>14214</v>
      </c>
      <c r="CC10" s="46">
        <v>15</v>
      </c>
      <c r="CD10" s="46">
        <v>15745</v>
      </c>
      <c r="CE10" s="46">
        <v>79137</v>
      </c>
      <c r="CF10" s="46">
        <v>1</v>
      </c>
      <c r="CG10" s="46">
        <v>407</v>
      </c>
      <c r="CH10" s="46">
        <v>2508</v>
      </c>
      <c r="CI10" s="49" t="s">
        <v>168</v>
      </c>
      <c r="CJ10" s="50">
        <v>593</v>
      </c>
      <c r="CK10" s="50">
        <v>2040</v>
      </c>
      <c r="CL10" s="46">
        <v>267054</v>
      </c>
      <c r="CM10" s="46">
        <v>1809450</v>
      </c>
      <c r="CN10" s="46">
        <v>247</v>
      </c>
      <c r="CO10" s="46">
        <v>247</v>
      </c>
      <c r="CP10" s="46">
        <v>73673</v>
      </c>
      <c r="CQ10" s="46">
        <v>450180</v>
      </c>
      <c r="CR10" s="55">
        <v>0</v>
      </c>
      <c r="CS10" s="52">
        <v>0</v>
      </c>
      <c r="CT10" s="52">
        <v>0</v>
      </c>
      <c r="CU10" s="46">
        <v>38</v>
      </c>
      <c r="CV10" s="46">
        <v>6158</v>
      </c>
      <c r="CW10" s="46">
        <v>32219</v>
      </c>
      <c r="CX10" s="46">
        <v>38</v>
      </c>
      <c r="CY10" s="46">
        <v>6158</v>
      </c>
      <c r="CZ10" s="46">
        <v>32219</v>
      </c>
      <c r="DA10" s="49" t="s">
        <v>168</v>
      </c>
      <c r="DB10" s="46">
        <v>1012</v>
      </c>
      <c r="DC10" s="46">
        <v>1297</v>
      </c>
      <c r="DD10" s="46">
        <v>511479</v>
      </c>
      <c r="DE10" s="46">
        <v>3251184</v>
      </c>
      <c r="DF10" s="51">
        <v>0</v>
      </c>
      <c r="DG10" s="51">
        <v>0</v>
      </c>
      <c r="DH10" s="52">
        <v>0</v>
      </c>
      <c r="DI10" s="52">
        <v>0</v>
      </c>
      <c r="DJ10" s="46">
        <v>1</v>
      </c>
      <c r="DK10" s="46">
        <v>2</v>
      </c>
      <c r="DL10" s="46">
        <v>73</v>
      </c>
      <c r="DM10" s="46">
        <v>242</v>
      </c>
      <c r="DN10" s="46">
        <v>85</v>
      </c>
      <c r="DO10" s="46">
        <v>113</v>
      </c>
      <c r="DP10" s="46">
        <v>73111</v>
      </c>
      <c r="DQ10" s="46">
        <v>409624</v>
      </c>
      <c r="DR10" s="54" t="s">
        <v>168</v>
      </c>
      <c r="DS10" s="45">
        <v>923</v>
      </c>
      <c r="DT10" s="46">
        <v>1176</v>
      </c>
      <c r="DU10" s="46">
        <v>423323</v>
      </c>
      <c r="DV10" s="46">
        <v>2754512</v>
      </c>
      <c r="DW10" s="46">
        <v>3</v>
      </c>
      <c r="DX10" s="46">
        <v>6</v>
      </c>
      <c r="DY10" s="46">
        <v>14972</v>
      </c>
      <c r="DZ10" s="46">
        <v>86806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1012</v>
      </c>
      <c r="EK10" s="46">
        <v>1297</v>
      </c>
      <c r="EL10" s="46">
        <v>511479</v>
      </c>
      <c r="EM10" s="46">
        <v>191</v>
      </c>
      <c r="EN10" s="46">
        <v>215</v>
      </c>
      <c r="EO10" s="46">
        <v>59468</v>
      </c>
      <c r="EP10" s="46">
        <v>782</v>
      </c>
      <c r="EQ10" s="46">
        <v>995</v>
      </c>
      <c r="ER10" s="46">
        <v>323216</v>
      </c>
      <c r="ES10" s="46">
        <v>38</v>
      </c>
      <c r="ET10" s="46">
        <v>82</v>
      </c>
      <c r="EU10" s="46">
        <v>97740</v>
      </c>
      <c r="EV10" s="55">
        <v>0</v>
      </c>
      <c r="EW10" s="55">
        <v>0</v>
      </c>
      <c r="EX10" s="59">
        <v>0</v>
      </c>
      <c r="EY10" s="46">
        <v>1</v>
      </c>
      <c r="EZ10" s="46">
        <v>5</v>
      </c>
      <c r="FA10" s="46">
        <v>31055</v>
      </c>
      <c r="FB10" s="55">
        <v>0</v>
      </c>
      <c r="FC10" s="55">
        <v>0</v>
      </c>
      <c r="FD10" s="59">
        <v>0</v>
      </c>
      <c r="FE10" s="48" t="s">
        <v>168</v>
      </c>
      <c r="FF10" s="45">
        <v>1012</v>
      </c>
      <c r="FG10" s="46">
        <v>1297</v>
      </c>
      <c r="FH10" s="46">
        <v>511479</v>
      </c>
      <c r="FI10" s="46">
        <v>3251184</v>
      </c>
      <c r="FJ10" s="55">
        <v>0</v>
      </c>
      <c r="FK10" s="55">
        <v>0</v>
      </c>
      <c r="FL10" s="53">
        <v>0</v>
      </c>
      <c r="FM10" s="53">
        <v>0</v>
      </c>
      <c r="FN10" s="46">
        <v>144</v>
      </c>
      <c r="FO10" s="46">
        <v>171</v>
      </c>
      <c r="FP10" s="46">
        <v>59313</v>
      </c>
      <c r="FQ10" s="46">
        <v>323377</v>
      </c>
      <c r="FR10" s="46">
        <v>110</v>
      </c>
      <c r="FS10" s="46">
        <v>120</v>
      </c>
      <c r="FT10" s="46">
        <v>60825</v>
      </c>
      <c r="FU10" s="46">
        <v>360057</v>
      </c>
      <c r="FV10" s="46">
        <v>642</v>
      </c>
      <c r="FW10" s="46">
        <v>775</v>
      </c>
      <c r="FX10" s="46">
        <v>197618</v>
      </c>
      <c r="FY10" s="49" t="s">
        <v>168</v>
      </c>
      <c r="FZ10" s="45">
        <v>1205590</v>
      </c>
      <c r="GA10" s="46">
        <v>85</v>
      </c>
      <c r="GB10" s="46">
        <v>168</v>
      </c>
      <c r="GC10" s="46">
        <v>92254</v>
      </c>
      <c r="GD10" s="46">
        <v>569787</v>
      </c>
      <c r="GE10" s="46">
        <v>24</v>
      </c>
      <c r="GF10" s="46">
        <v>51</v>
      </c>
      <c r="GG10" s="46">
        <v>45663</v>
      </c>
      <c r="GH10" s="46">
        <v>276331</v>
      </c>
      <c r="GI10" s="46">
        <v>4</v>
      </c>
      <c r="GJ10" s="46">
        <v>5</v>
      </c>
      <c r="GK10" s="46">
        <v>17407</v>
      </c>
      <c r="GL10" s="46">
        <v>128329</v>
      </c>
      <c r="GM10" s="46">
        <v>1</v>
      </c>
      <c r="GN10" s="46">
        <v>1</v>
      </c>
      <c r="GO10" s="46">
        <v>1879</v>
      </c>
      <c r="GP10" s="46">
        <v>13150</v>
      </c>
      <c r="GQ10" s="49" t="s">
        <v>168</v>
      </c>
      <c r="GR10" s="45">
        <v>1</v>
      </c>
      <c r="GS10" s="46">
        <v>1</v>
      </c>
      <c r="GT10" s="46">
        <v>5465</v>
      </c>
      <c r="GU10" s="46">
        <v>40536</v>
      </c>
      <c r="GV10" s="55">
        <v>0</v>
      </c>
      <c r="GW10" s="51">
        <v>0</v>
      </c>
      <c r="GX10" s="52">
        <v>0</v>
      </c>
      <c r="GY10" s="52">
        <v>0</v>
      </c>
      <c r="GZ10" s="46">
        <v>1</v>
      </c>
      <c r="HA10" s="46">
        <v>5</v>
      </c>
      <c r="HB10" s="46">
        <v>31055</v>
      </c>
      <c r="HC10" s="46">
        <v>334027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2086797</v>
      </c>
      <c r="HJ10" s="46">
        <v>195989</v>
      </c>
      <c r="HK10" s="46">
        <v>511479</v>
      </c>
      <c r="HL10" s="46">
        <v>73451</v>
      </c>
      <c r="HM10" s="46">
        <v>37328</v>
      </c>
      <c r="HN10" s="46">
        <v>148925</v>
      </c>
      <c r="HO10" s="46">
        <v>5777</v>
      </c>
      <c r="HP10" s="46">
        <v>3288</v>
      </c>
      <c r="HQ10" s="46">
        <v>8990</v>
      </c>
      <c r="HR10" s="46">
        <v>2897</v>
      </c>
      <c r="HS10" s="46">
        <v>1061</v>
      </c>
      <c r="HT10" s="46">
        <v>2110</v>
      </c>
      <c r="HU10" s="46">
        <v>2056</v>
      </c>
      <c r="HV10" s="46">
        <v>679</v>
      </c>
      <c r="HW10" s="46">
        <v>3716</v>
      </c>
      <c r="HX10" s="57" t="s">
        <v>168</v>
      </c>
      <c r="HY10" s="45">
        <v>555350</v>
      </c>
      <c r="HZ10" s="46">
        <v>2699</v>
      </c>
      <c r="IA10" s="46">
        <v>16738</v>
      </c>
      <c r="IB10" s="59">
        <v>0</v>
      </c>
      <c r="IC10" s="52">
        <v>0</v>
      </c>
      <c r="ID10" s="52">
        <v>0</v>
      </c>
      <c r="IE10" s="46">
        <v>60521</v>
      </c>
      <c r="IF10" s="46">
        <v>10536</v>
      </c>
      <c r="IG10" s="46">
        <v>32028</v>
      </c>
      <c r="IH10" s="46">
        <v>18449</v>
      </c>
      <c r="II10" s="46">
        <v>2171</v>
      </c>
      <c r="IJ10" s="46">
        <v>10504</v>
      </c>
      <c r="IK10" s="46">
        <v>13563</v>
      </c>
      <c r="IL10" s="46">
        <v>7097</v>
      </c>
      <c r="IM10" s="46">
        <v>24495</v>
      </c>
      <c r="IN10" s="46">
        <v>1354733</v>
      </c>
      <c r="IO10" s="46">
        <v>131130</v>
      </c>
      <c r="IP10" s="46">
        <v>263973</v>
      </c>
    </row>
    <row r="11" spans="1:250" ht="24" customHeight="1" x14ac:dyDescent="0.3">
      <c r="A11" s="44" t="s">
        <v>169</v>
      </c>
      <c r="B11" s="45">
        <v>1077</v>
      </c>
      <c r="C11" s="46">
        <v>745478</v>
      </c>
      <c r="D11" s="46">
        <v>5366262</v>
      </c>
      <c r="E11" s="46">
        <v>1</v>
      </c>
      <c r="F11" s="46">
        <v>99</v>
      </c>
      <c r="G11" s="46">
        <v>577</v>
      </c>
      <c r="H11" s="46">
        <v>9</v>
      </c>
      <c r="I11" s="46">
        <v>80436</v>
      </c>
      <c r="J11" s="46">
        <v>649493</v>
      </c>
      <c r="K11" s="46">
        <v>55</v>
      </c>
      <c r="L11" s="46">
        <v>73687</v>
      </c>
      <c r="M11" s="46">
        <v>424499</v>
      </c>
      <c r="N11" s="44" t="s">
        <v>169</v>
      </c>
      <c r="O11" s="45">
        <v>18</v>
      </c>
      <c r="P11" s="46">
        <v>11808</v>
      </c>
      <c r="Q11" s="46">
        <v>71464</v>
      </c>
      <c r="R11" s="46">
        <v>3</v>
      </c>
      <c r="S11" s="46">
        <v>1839</v>
      </c>
      <c r="T11" s="46">
        <v>10887</v>
      </c>
      <c r="U11" s="46">
        <v>6</v>
      </c>
      <c r="V11" s="46">
        <v>54217</v>
      </c>
      <c r="W11" s="46">
        <v>532489</v>
      </c>
      <c r="X11" s="46">
        <v>20</v>
      </c>
      <c r="Y11" s="46">
        <v>9984</v>
      </c>
      <c r="Z11" s="46">
        <v>63641</v>
      </c>
      <c r="AA11" s="44" t="s">
        <v>169</v>
      </c>
      <c r="AB11" s="45">
        <v>2</v>
      </c>
      <c r="AC11" s="46">
        <v>1204</v>
      </c>
      <c r="AD11" s="46">
        <v>7133</v>
      </c>
      <c r="AE11" s="46">
        <v>668</v>
      </c>
      <c r="AF11" s="46">
        <v>3822</v>
      </c>
      <c r="AG11" s="46">
        <v>430707</v>
      </c>
      <c r="AH11" s="46">
        <v>3095077</v>
      </c>
      <c r="AI11" s="46">
        <v>201</v>
      </c>
      <c r="AJ11" s="46">
        <v>201</v>
      </c>
      <c r="AK11" s="46">
        <v>62844</v>
      </c>
      <c r="AL11" s="46">
        <v>402535</v>
      </c>
      <c r="AM11" s="46">
        <v>1</v>
      </c>
      <c r="AN11" s="46">
        <v>663</v>
      </c>
      <c r="AO11" s="46">
        <v>3923</v>
      </c>
      <c r="AP11" s="47" t="s">
        <v>169</v>
      </c>
      <c r="AQ11" s="46">
        <v>93</v>
      </c>
      <c r="AR11" s="46">
        <v>17990</v>
      </c>
      <c r="AS11" s="46">
        <v>104544</v>
      </c>
      <c r="AT11" s="46">
        <v>93</v>
      </c>
      <c r="AU11" s="46">
        <v>17990</v>
      </c>
      <c r="AV11" s="46">
        <v>104544</v>
      </c>
      <c r="AW11" s="46">
        <v>31</v>
      </c>
      <c r="AX11" s="46">
        <v>43</v>
      </c>
      <c r="AY11" s="46">
        <v>17036</v>
      </c>
      <c r="AZ11" s="46">
        <v>8</v>
      </c>
      <c r="BA11" s="46">
        <v>14</v>
      </c>
      <c r="BB11" s="46">
        <v>3792</v>
      </c>
      <c r="BC11" s="46">
        <v>23</v>
      </c>
      <c r="BD11" s="46">
        <v>29</v>
      </c>
      <c r="BE11" s="46">
        <v>13244</v>
      </c>
      <c r="BF11" s="44" t="s">
        <v>169</v>
      </c>
      <c r="BG11" s="45">
        <v>920</v>
      </c>
      <c r="BH11" s="46">
        <v>407781</v>
      </c>
      <c r="BI11" s="46">
        <v>2547446</v>
      </c>
      <c r="BJ11" s="46">
        <v>4</v>
      </c>
      <c r="BK11" s="46">
        <v>12639</v>
      </c>
      <c r="BL11" s="46">
        <v>73307</v>
      </c>
      <c r="BM11" s="46">
        <v>5</v>
      </c>
      <c r="BN11" s="46">
        <v>17748</v>
      </c>
      <c r="BO11" s="46">
        <v>114837</v>
      </c>
      <c r="BP11" s="46">
        <v>38</v>
      </c>
      <c r="BQ11" s="46">
        <v>38413</v>
      </c>
      <c r="BR11" s="46">
        <v>232589</v>
      </c>
      <c r="BS11" s="48" t="s">
        <v>169</v>
      </c>
      <c r="BT11" s="45">
        <v>18</v>
      </c>
      <c r="BU11" s="46">
        <v>14297</v>
      </c>
      <c r="BV11" s="46">
        <v>82080</v>
      </c>
      <c r="BW11" s="46">
        <v>2</v>
      </c>
      <c r="BX11" s="46">
        <v>2934</v>
      </c>
      <c r="BY11" s="46">
        <v>17520</v>
      </c>
      <c r="BZ11" s="46">
        <v>6</v>
      </c>
      <c r="CA11" s="46">
        <v>9577</v>
      </c>
      <c r="CB11" s="46">
        <v>57462</v>
      </c>
      <c r="CC11" s="46">
        <v>10</v>
      </c>
      <c r="CD11" s="46">
        <v>4868</v>
      </c>
      <c r="CE11" s="46">
        <v>29885</v>
      </c>
      <c r="CF11" s="46">
        <v>1</v>
      </c>
      <c r="CG11" s="46">
        <v>966</v>
      </c>
      <c r="CH11" s="46">
        <v>5985</v>
      </c>
      <c r="CI11" s="49" t="s">
        <v>169</v>
      </c>
      <c r="CJ11" s="50">
        <v>563</v>
      </c>
      <c r="CK11" s="50">
        <v>1886</v>
      </c>
      <c r="CL11" s="46">
        <v>234801</v>
      </c>
      <c r="CM11" s="46">
        <v>1499022</v>
      </c>
      <c r="CN11" s="46">
        <v>213</v>
      </c>
      <c r="CO11" s="46">
        <v>213</v>
      </c>
      <c r="CP11" s="46">
        <v>63446</v>
      </c>
      <c r="CQ11" s="46">
        <v>389413</v>
      </c>
      <c r="CR11" s="46">
        <v>1</v>
      </c>
      <c r="CS11" s="46">
        <v>487</v>
      </c>
      <c r="CT11" s="46">
        <v>2825</v>
      </c>
      <c r="CU11" s="46">
        <v>59</v>
      </c>
      <c r="CV11" s="46">
        <v>7605</v>
      </c>
      <c r="CW11" s="46">
        <v>42521</v>
      </c>
      <c r="CX11" s="46">
        <v>59</v>
      </c>
      <c r="CY11" s="46">
        <v>7605</v>
      </c>
      <c r="CZ11" s="46">
        <v>42521</v>
      </c>
      <c r="DA11" s="49" t="s">
        <v>169</v>
      </c>
      <c r="DB11" s="46">
        <v>920</v>
      </c>
      <c r="DC11" s="46">
        <v>1148</v>
      </c>
      <c r="DD11" s="46">
        <v>407781</v>
      </c>
      <c r="DE11" s="46">
        <v>2547446</v>
      </c>
      <c r="DF11" s="51">
        <v>0</v>
      </c>
      <c r="DG11" s="51">
        <v>0</v>
      </c>
      <c r="DH11" s="52">
        <v>0</v>
      </c>
      <c r="DI11" s="52">
        <v>0</v>
      </c>
      <c r="DJ11" s="51">
        <v>0</v>
      </c>
      <c r="DK11" s="51">
        <v>0</v>
      </c>
      <c r="DL11" s="52">
        <v>0</v>
      </c>
      <c r="DM11" s="53">
        <v>0</v>
      </c>
      <c r="DN11" s="46">
        <v>65</v>
      </c>
      <c r="DO11" s="46">
        <v>78</v>
      </c>
      <c r="DP11" s="46">
        <v>41236</v>
      </c>
      <c r="DQ11" s="46">
        <v>245111</v>
      </c>
      <c r="DR11" s="54" t="s">
        <v>169</v>
      </c>
      <c r="DS11" s="45">
        <v>854</v>
      </c>
      <c r="DT11" s="46">
        <v>1069</v>
      </c>
      <c r="DU11" s="46">
        <v>366351</v>
      </c>
      <c r="DV11" s="46">
        <v>2301208</v>
      </c>
      <c r="DW11" s="46">
        <v>1</v>
      </c>
      <c r="DX11" s="46">
        <v>1</v>
      </c>
      <c r="DY11" s="46">
        <v>194</v>
      </c>
      <c r="DZ11" s="46">
        <v>1127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920</v>
      </c>
      <c r="EK11" s="46">
        <v>1148</v>
      </c>
      <c r="EL11" s="46">
        <v>407781</v>
      </c>
      <c r="EM11" s="46">
        <v>174</v>
      </c>
      <c r="EN11" s="46">
        <v>182</v>
      </c>
      <c r="EO11" s="46">
        <v>35082</v>
      </c>
      <c r="EP11" s="46">
        <v>697</v>
      </c>
      <c r="EQ11" s="46">
        <v>891</v>
      </c>
      <c r="ER11" s="46">
        <v>274526</v>
      </c>
      <c r="ES11" s="46">
        <v>47</v>
      </c>
      <c r="ET11" s="46">
        <v>67</v>
      </c>
      <c r="EU11" s="46">
        <v>80132</v>
      </c>
      <c r="EV11" s="46">
        <v>1</v>
      </c>
      <c r="EW11" s="46">
        <v>1</v>
      </c>
      <c r="EX11" s="46">
        <v>8290</v>
      </c>
      <c r="EY11" s="46">
        <v>1</v>
      </c>
      <c r="EZ11" s="46">
        <v>7</v>
      </c>
      <c r="FA11" s="46">
        <v>9751</v>
      </c>
      <c r="FB11" s="55">
        <v>0</v>
      </c>
      <c r="FC11" s="55">
        <v>0</v>
      </c>
      <c r="FD11" s="59">
        <v>0</v>
      </c>
      <c r="FE11" s="48" t="s">
        <v>169</v>
      </c>
      <c r="FF11" s="45">
        <v>920</v>
      </c>
      <c r="FG11" s="46">
        <v>1148</v>
      </c>
      <c r="FH11" s="46">
        <v>407781</v>
      </c>
      <c r="FI11" s="46">
        <v>2547446</v>
      </c>
      <c r="FJ11" s="55">
        <v>0</v>
      </c>
      <c r="FK11" s="55">
        <v>0</v>
      </c>
      <c r="FL11" s="53">
        <v>0</v>
      </c>
      <c r="FM11" s="53">
        <v>0</v>
      </c>
      <c r="FN11" s="46">
        <v>130</v>
      </c>
      <c r="FO11" s="46">
        <v>142</v>
      </c>
      <c r="FP11" s="46">
        <v>31171</v>
      </c>
      <c r="FQ11" s="46">
        <v>178928</v>
      </c>
      <c r="FR11" s="46">
        <v>94</v>
      </c>
      <c r="FS11" s="46">
        <v>99</v>
      </c>
      <c r="FT11" s="46">
        <v>49125</v>
      </c>
      <c r="FU11" s="46">
        <v>292534</v>
      </c>
      <c r="FV11" s="46">
        <v>472</v>
      </c>
      <c r="FW11" s="46">
        <v>557</v>
      </c>
      <c r="FX11" s="46">
        <v>138939</v>
      </c>
      <c r="FY11" s="49" t="s">
        <v>169</v>
      </c>
      <c r="FZ11" s="45">
        <v>851132</v>
      </c>
      <c r="GA11" s="46">
        <v>183</v>
      </c>
      <c r="GB11" s="46">
        <v>283</v>
      </c>
      <c r="GC11" s="46">
        <v>102419</v>
      </c>
      <c r="GD11" s="46">
        <v>624022</v>
      </c>
      <c r="GE11" s="46">
        <v>34</v>
      </c>
      <c r="GF11" s="46">
        <v>48</v>
      </c>
      <c r="GG11" s="46">
        <v>49622</v>
      </c>
      <c r="GH11" s="46">
        <v>305952</v>
      </c>
      <c r="GI11" s="46">
        <v>1</v>
      </c>
      <c r="GJ11" s="46">
        <v>5</v>
      </c>
      <c r="GK11" s="46">
        <v>3541</v>
      </c>
      <c r="GL11" s="46">
        <v>26870</v>
      </c>
      <c r="GM11" s="46">
        <v>3</v>
      </c>
      <c r="GN11" s="46">
        <v>4</v>
      </c>
      <c r="GO11" s="46">
        <v>8357</v>
      </c>
      <c r="GP11" s="46">
        <v>60459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46">
        <v>2</v>
      </c>
      <c r="GW11" s="46">
        <v>3</v>
      </c>
      <c r="GX11" s="46">
        <v>14856</v>
      </c>
      <c r="GY11" s="46">
        <v>108087</v>
      </c>
      <c r="GZ11" s="46">
        <v>1</v>
      </c>
      <c r="HA11" s="46">
        <v>7</v>
      </c>
      <c r="HB11" s="46">
        <v>9751</v>
      </c>
      <c r="HC11" s="46">
        <v>99462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1417929</v>
      </c>
      <c r="HJ11" s="46">
        <v>142167</v>
      </c>
      <c r="HK11" s="46">
        <v>407781</v>
      </c>
      <c r="HL11" s="46">
        <v>77916</v>
      </c>
      <c r="HM11" s="46">
        <v>32029</v>
      </c>
      <c r="HN11" s="46">
        <v>116698</v>
      </c>
      <c r="HO11" s="46">
        <v>10172</v>
      </c>
      <c r="HP11" s="46">
        <v>4065</v>
      </c>
      <c r="HQ11" s="46">
        <v>18983</v>
      </c>
      <c r="HR11" s="46">
        <v>1162</v>
      </c>
      <c r="HS11" s="46">
        <v>564</v>
      </c>
      <c r="HT11" s="46">
        <v>1166</v>
      </c>
      <c r="HU11" s="52">
        <v>0</v>
      </c>
      <c r="HV11" s="52">
        <v>0</v>
      </c>
      <c r="HW11" s="52">
        <v>0</v>
      </c>
      <c r="HX11" s="57" t="s">
        <v>169</v>
      </c>
      <c r="HY11" s="45">
        <v>295127</v>
      </c>
      <c r="HZ11" s="46">
        <v>5610</v>
      </c>
      <c r="IA11" s="46">
        <v>9377</v>
      </c>
      <c r="IB11" s="59">
        <v>0</v>
      </c>
      <c r="IC11" s="52">
        <v>0</v>
      </c>
      <c r="ID11" s="52">
        <v>0</v>
      </c>
      <c r="IE11" s="46">
        <v>48028</v>
      </c>
      <c r="IF11" s="46">
        <v>6854</v>
      </c>
      <c r="IG11" s="46">
        <v>20857</v>
      </c>
      <c r="IH11" s="46">
        <v>67108</v>
      </c>
      <c r="II11" s="46">
        <v>7001</v>
      </c>
      <c r="IJ11" s="46">
        <v>27869</v>
      </c>
      <c r="IK11" s="46">
        <v>11851</v>
      </c>
      <c r="IL11" s="46">
        <v>5777</v>
      </c>
      <c r="IM11" s="46">
        <v>19757</v>
      </c>
      <c r="IN11" s="46">
        <v>906565</v>
      </c>
      <c r="IO11" s="46">
        <v>80267</v>
      </c>
      <c r="IP11" s="46">
        <v>193074</v>
      </c>
    </row>
    <row r="12" spans="1:250" ht="24" customHeight="1" x14ac:dyDescent="0.3">
      <c r="A12" s="44" t="s">
        <v>170</v>
      </c>
      <c r="B12" s="45">
        <v>720</v>
      </c>
      <c r="C12" s="46">
        <v>627573</v>
      </c>
      <c r="D12" s="46">
        <v>4732172</v>
      </c>
      <c r="E12" s="46">
        <v>1</v>
      </c>
      <c r="F12" s="46">
        <v>331</v>
      </c>
      <c r="G12" s="46">
        <v>2088</v>
      </c>
      <c r="H12" s="46">
        <v>5</v>
      </c>
      <c r="I12" s="46">
        <v>28140</v>
      </c>
      <c r="J12" s="46">
        <v>254479</v>
      </c>
      <c r="K12" s="46">
        <v>52</v>
      </c>
      <c r="L12" s="46">
        <v>127355</v>
      </c>
      <c r="M12" s="46">
        <v>838677</v>
      </c>
      <c r="N12" s="44" t="s">
        <v>170</v>
      </c>
      <c r="O12" s="45">
        <v>16</v>
      </c>
      <c r="P12" s="46">
        <v>8093</v>
      </c>
      <c r="Q12" s="46">
        <v>47548</v>
      </c>
      <c r="R12" s="46">
        <v>5</v>
      </c>
      <c r="S12" s="46">
        <v>9481</v>
      </c>
      <c r="T12" s="46">
        <v>59726</v>
      </c>
      <c r="U12" s="46">
        <v>4</v>
      </c>
      <c r="V12" s="46">
        <v>12882</v>
      </c>
      <c r="W12" s="46">
        <v>85119</v>
      </c>
      <c r="X12" s="46">
        <v>20</v>
      </c>
      <c r="Y12" s="46">
        <v>9863</v>
      </c>
      <c r="Z12" s="46">
        <v>67062</v>
      </c>
      <c r="AA12" s="44" t="s">
        <v>170</v>
      </c>
      <c r="AB12" s="45">
        <v>3</v>
      </c>
      <c r="AC12" s="46">
        <v>13288</v>
      </c>
      <c r="AD12" s="46">
        <v>104851</v>
      </c>
      <c r="AE12" s="46">
        <v>432</v>
      </c>
      <c r="AF12" s="46">
        <v>3060</v>
      </c>
      <c r="AG12" s="46">
        <v>369184</v>
      </c>
      <c r="AH12" s="46">
        <v>2949157</v>
      </c>
      <c r="AI12" s="46">
        <v>150</v>
      </c>
      <c r="AJ12" s="46">
        <v>150</v>
      </c>
      <c r="AK12" s="46">
        <v>45589</v>
      </c>
      <c r="AL12" s="46">
        <v>302233</v>
      </c>
      <c r="AM12" s="46">
        <v>1</v>
      </c>
      <c r="AN12" s="46">
        <v>143</v>
      </c>
      <c r="AO12" s="46">
        <v>903</v>
      </c>
      <c r="AP12" s="47" t="s">
        <v>170</v>
      </c>
      <c r="AQ12" s="46">
        <v>31</v>
      </c>
      <c r="AR12" s="46">
        <v>3224</v>
      </c>
      <c r="AS12" s="46">
        <v>20329</v>
      </c>
      <c r="AT12" s="46">
        <v>31</v>
      </c>
      <c r="AU12" s="46">
        <v>3224</v>
      </c>
      <c r="AV12" s="46">
        <v>20329</v>
      </c>
      <c r="AW12" s="46">
        <v>30</v>
      </c>
      <c r="AX12" s="46">
        <v>34</v>
      </c>
      <c r="AY12" s="46">
        <v>19879</v>
      </c>
      <c r="AZ12" s="46">
        <v>9</v>
      </c>
      <c r="BA12" s="46">
        <v>10</v>
      </c>
      <c r="BB12" s="46">
        <v>2988</v>
      </c>
      <c r="BC12" s="46">
        <v>21</v>
      </c>
      <c r="BD12" s="46">
        <v>24</v>
      </c>
      <c r="BE12" s="46">
        <v>16891</v>
      </c>
      <c r="BF12" s="44" t="s">
        <v>170</v>
      </c>
      <c r="BG12" s="45">
        <v>639</v>
      </c>
      <c r="BH12" s="46">
        <v>487764</v>
      </c>
      <c r="BI12" s="46">
        <v>3139956</v>
      </c>
      <c r="BJ12" s="46">
        <v>1</v>
      </c>
      <c r="BK12" s="46">
        <v>2381</v>
      </c>
      <c r="BL12" s="46">
        <v>15908</v>
      </c>
      <c r="BM12" s="46">
        <v>4</v>
      </c>
      <c r="BN12" s="46">
        <v>17273</v>
      </c>
      <c r="BO12" s="46">
        <v>109274</v>
      </c>
      <c r="BP12" s="46">
        <v>30</v>
      </c>
      <c r="BQ12" s="46">
        <v>90659</v>
      </c>
      <c r="BR12" s="46">
        <v>567405</v>
      </c>
      <c r="BS12" s="48" t="s">
        <v>170</v>
      </c>
      <c r="BT12" s="45">
        <v>15</v>
      </c>
      <c r="BU12" s="46">
        <v>8913</v>
      </c>
      <c r="BV12" s="46">
        <v>52813</v>
      </c>
      <c r="BW12" s="46">
        <v>3</v>
      </c>
      <c r="BX12" s="46">
        <v>625</v>
      </c>
      <c r="BY12" s="46">
        <v>3629</v>
      </c>
      <c r="BZ12" s="46">
        <v>3</v>
      </c>
      <c r="CA12" s="46">
        <v>1256</v>
      </c>
      <c r="CB12" s="46">
        <v>7278</v>
      </c>
      <c r="CC12" s="46">
        <v>10</v>
      </c>
      <c r="CD12" s="46">
        <v>35921</v>
      </c>
      <c r="CE12" s="46">
        <v>209231</v>
      </c>
      <c r="CF12" s="46">
        <v>2</v>
      </c>
      <c r="CG12" s="46">
        <v>1185</v>
      </c>
      <c r="CH12" s="46">
        <v>7226</v>
      </c>
      <c r="CI12" s="49" t="s">
        <v>170</v>
      </c>
      <c r="CJ12" s="50">
        <v>369</v>
      </c>
      <c r="CK12" s="50">
        <v>2481</v>
      </c>
      <c r="CL12" s="46">
        <v>269385</v>
      </c>
      <c r="CM12" s="46">
        <v>1802779</v>
      </c>
      <c r="CN12" s="46">
        <v>157</v>
      </c>
      <c r="CO12" s="46">
        <v>157</v>
      </c>
      <c r="CP12" s="46">
        <v>49334</v>
      </c>
      <c r="CQ12" s="46">
        <v>307165</v>
      </c>
      <c r="CR12" s="55">
        <v>0</v>
      </c>
      <c r="CS12" s="52">
        <v>0</v>
      </c>
      <c r="CT12" s="52">
        <v>0</v>
      </c>
      <c r="CU12" s="46">
        <v>45</v>
      </c>
      <c r="CV12" s="46">
        <v>10832</v>
      </c>
      <c r="CW12" s="46">
        <v>57248</v>
      </c>
      <c r="CX12" s="46">
        <v>45</v>
      </c>
      <c r="CY12" s="46">
        <v>10832</v>
      </c>
      <c r="CZ12" s="46">
        <v>57248</v>
      </c>
      <c r="DA12" s="49" t="s">
        <v>170</v>
      </c>
      <c r="DB12" s="46">
        <v>639</v>
      </c>
      <c r="DC12" s="46">
        <v>767</v>
      </c>
      <c r="DD12" s="46">
        <v>487764</v>
      </c>
      <c r="DE12" s="46">
        <v>3139956</v>
      </c>
      <c r="DF12" s="51">
        <v>0</v>
      </c>
      <c r="DG12" s="51">
        <v>0</v>
      </c>
      <c r="DH12" s="52">
        <v>0</v>
      </c>
      <c r="DI12" s="52">
        <v>0</v>
      </c>
      <c r="DJ12" s="51">
        <v>0</v>
      </c>
      <c r="DK12" s="51">
        <v>0</v>
      </c>
      <c r="DL12" s="52">
        <v>0</v>
      </c>
      <c r="DM12" s="53">
        <v>0</v>
      </c>
      <c r="DN12" s="46">
        <v>60</v>
      </c>
      <c r="DO12" s="46">
        <v>79</v>
      </c>
      <c r="DP12" s="46">
        <v>43158</v>
      </c>
      <c r="DQ12" s="46">
        <v>237872</v>
      </c>
      <c r="DR12" s="54" t="s">
        <v>170</v>
      </c>
      <c r="DS12" s="45">
        <v>577</v>
      </c>
      <c r="DT12" s="46">
        <v>685</v>
      </c>
      <c r="DU12" s="46">
        <v>443870</v>
      </c>
      <c r="DV12" s="46">
        <v>2897814</v>
      </c>
      <c r="DW12" s="46">
        <v>2</v>
      </c>
      <c r="DX12" s="46">
        <v>3</v>
      </c>
      <c r="DY12" s="46">
        <v>736</v>
      </c>
      <c r="DZ12" s="46">
        <v>4270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639</v>
      </c>
      <c r="EK12" s="46">
        <v>767</v>
      </c>
      <c r="EL12" s="46">
        <v>487764</v>
      </c>
      <c r="EM12" s="46">
        <v>109</v>
      </c>
      <c r="EN12" s="46">
        <v>128</v>
      </c>
      <c r="EO12" s="46">
        <v>30711</v>
      </c>
      <c r="EP12" s="46">
        <v>478</v>
      </c>
      <c r="EQ12" s="46">
        <v>572</v>
      </c>
      <c r="ER12" s="46">
        <v>264150</v>
      </c>
      <c r="ES12" s="46">
        <v>48</v>
      </c>
      <c r="ET12" s="46">
        <v>62</v>
      </c>
      <c r="EU12" s="46">
        <v>129479</v>
      </c>
      <c r="EV12" s="46">
        <v>3</v>
      </c>
      <c r="EW12" s="46">
        <v>4</v>
      </c>
      <c r="EX12" s="46">
        <v>52559</v>
      </c>
      <c r="EY12" s="46">
        <v>1</v>
      </c>
      <c r="EZ12" s="46">
        <v>1</v>
      </c>
      <c r="FA12" s="46">
        <v>10865</v>
      </c>
      <c r="FB12" s="55">
        <v>0</v>
      </c>
      <c r="FC12" s="55">
        <v>0</v>
      </c>
      <c r="FD12" s="59">
        <v>0</v>
      </c>
      <c r="FE12" s="48" t="s">
        <v>170</v>
      </c>
      <c r="FF12" s="45">
        <v>639</v>
      </c>
      <c r="FG12" s="46">
        <v>767</v>
      </c>
      <c r="FH12" s="46">
        <v>487764</v>
      </c>
      <c r="FI12" s="46">
        <v>3139956</v>
      </c>
      <c r="FJ12" s="55">
        <v>0</v>
      </c>
      <c r="FK12" s="55">
        <v>0</v>
      </c>
      <c r="FL12" s="53">
        <v>0</v>
      </c>
      <c r="FM12" s="53">
        <v>0</v>
      </c>
      <c r="FN12" s="46">
        <v>108</v>
      </c>
      <c r="FO12" s="46">
        <v>129</v>
      </c>
      <c r="FP12" s="46">
        <v>37438</v>
      </c>
      <c r="FQ12" s="46">
        <v>205624</v>
      </c>
      <c r="FR12" s="46">
        <v>54</v>
      </c>
      <c r="FS12" s="46">
        <v>61</v>
      </c>
      <c r="FT12" s="46">
        <v>62160</v>
      </c>
      <c r="FU12" s="46">
        <v>368008</v>
      </c>
      <c r="FV12" s="46">
        <v>352</v>
      </c>
      <c r="FW12" s="46">
        <v>380</v>
      </c>
      <c r="FX12" s="46">
        <v>90574</v>
      </c>
      <c r="FY12" s="49" t="s">
        <v>170</v>
      </c>
      <c r="FZ12" s="45">
        <v>564512</v>
      </c>
      <c r="GA12" s="46">
        <v>84</v>
      </c>
      <c r="GB12" s="46">
        <v>144</v>
      </c>
      <c r="GC12" s="46">
        <v>141139</v>
      </c>
      <c r="GD12" s="46">
        <v>857326</v>
      </c>
      <c r="GE12" s="46">
        <v>27</v>
      </c>
      <c r="GF12" s="46">
        <v>35</v>
      </c>
      <c r="GG12" s="46">
        <v>42630</v>
      </c>
      <c r="GH12" s="46">
        <v>260355</v>
      </c>
      <c r="GI12" s="46">
        <v>5</v>
      </c>
      <c r="GJ12" s="46">
        <v>7</v>
      </c>
      <c r="GK12" s="46">
        <v>26339</v>
      </c>
      <c r="GL12" s="46">
        <v>190674</v>
      </c>
      <c r="GM12" s="46">
        <v>2</v>
      </c>
      <c r="GN12" s="46">
        <v>2</v>
      </c>
      <c r="GO12" s="46">
        <v>45441</v>
      </c>
      <c r="GP12" s="46">
        <v>319929</v>
      </c>
      <c r="GQ12" s="49" t="s">
        <v>170</v>
      </c>
      <c r="GR12" s="45">
        <v>3</v>
      </c>
      <c r="GS12" s="46">
        <v>4</v>
      </c>
      <c r="GT12" s="46">
        <v>17020</v>
      </c>
      <c r="GU12" s="46">
        <v>122205</v>
      </c>
      <c r="GV12" s="46">
        <v>3</v>
      </c>
      <c r="GW12" s="46">
        <v>4</v>
      </c>
      <c r="GX12" s="46">
        <v>14158</v>
      </c>
      <c r="GY12" s="46">
        <v>140501</v>
      </c>
      <c r="GZ12" s="46">
        <v>1</v>
      </c>
      <c r="HA12" s="46">
        <v>1</v>
      </c>
      <c r="HB12" s="46">
        <v>10865</v>
      </c>
      <c r="HC12" s="46">
        <v>110822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2359801</v>
      </c>
      <c r="HJ12" s="46">
        <v>151943</v>
      </c>
      <c r="HK12" s="46">
        <v>487764</v>
      </c>
      <c r="HL12" s="46">
        <v>48912</v>
      </c>
      <c r="HM12" s="46">
        <v>22808</v>
      </c>
      <c r="HN12" s="46">
        <v>114069</v>
      </c>
      <c r="HO12" s="46">
        <v>7822</v>
      </c>
      <c r="HP12" s="46">
        <v>3038</v>
      </c>
      <c r="HQ12" s="46">
        <v>10644</v>
      </c>
      <c r="HR12" s="46">
        <v>721</v>
      </c>
      <c r="HS12" s="46">
        <v>380</v>
      </c>
      <c r="HT12" s="46">
        <v>380</v>
      </c>
      <c r="HU12" s="52">
        <v>0</v>
      </c>
      <c r="HV12" s="52">
        <v>0</v>
      </c>
      <c r="HW12" s="52">
        <v>0</v>
      </c>
      <c r="HX12" s="57" t="s">
        <v>170</v>
      </c>
      <c r="HY12" s="45">
        <v>139111</v>
      </c>
      <c r="HZ12" s="46">
        <v>1559</v>
      </c>
      <c r="IA12" s="46">
        <v>1695</v>
      </c>
      <c r="IB12" s="59">
        <v>0</v>
      </c>
      <c r="IC12" s="52">
        <v>0</v>
      </c>
      <c r="ID12" s="52">
        <v>0</v>
      </c>
      <c r="IE12" s="46">
        <v>69976</v>
      </c>
      <c r="IF12" s="46">
        <v>11532</v>
      </c>
      <c r="IG12" s="46">
        <v>33493</v>
      </c>
      <c r="IH12" s="46">
        <v>167378</v>
      </c>
      <c r="II12" s="46">
        <v>8839</v>
      </c>
      <c r="IJ12" s="46">
        <v>39778</v>
      </c>
      <c r="IK12" s="46">
        <v>11556</v>
      </c>
      <c r="IL12" s="46">
        <v>4188</v>
      </c>
      <c r="IM12" s="46">
        <v>21464</v>
      </c>
      <c r="IN12" s="46">
        <v>1914325</v>
      </c>
      <c r="IO12" s="46">
        <v>99599</v>
      </c>
      <c r="IP12" s="46">
        <v>266241</v>
      </c>
    </row>
    <row r="13" spans="1:250" ht="24" customHeight="1" x14ac:dyDescent="0.3">
      <c r="A13" s="44" t="s">
        <v>171</v>
      </c>
      <c r="B13" s="45">
        <v>622</v>
      </c>
      <c r="C13" s="46">
        <v>554747</v>
      </c>
      <c r="D13" s="46">
        <v>4172786</v>
      </c>
      <c r="E13" s="46">
        <v>1</v>
      </c>
      <c r="F13" s="46">
        <v>183</v>
      </c>
      <c r="G13" s="46">
        <v>1150</v>
      </c>
      <c r="H13" s="46">
        <v>6</v>
      </c>
      <c r="I13" s="46">
        <v>16697</v>
      </c>
      <c r="J13" s="46">
        <v>123096</v>
      </c>
      <c r="K13" s="46">
        <v>47</v>
      </c>
      <c r="L13" s="46">
        <v>51864</v>
      </c>
      <c r="M13" s="46">
        <v>323237</v>
      </c>
      <c r="N13" s="44" t="s">
        <v>171</v>
      </c>
      <c r="O13" s="45">
        <v>18</v>
      </c>
      <c r="P13" s="46">
        <v>7168</v>
      </c>
      <c r="Q13" s="46">
        <v>44719</v>
      </c>
      <c r="R13" s="46">
        <v>2</v>
      </c>
      <c r="S13" s="46">
        <v>492</v>
      </c>
      <c r="T13" s="46">
        <v>3098</v>
      </c>
      <c r="U13" s="46">
        <v>5</v>
      </c>
      <c r="V13" s="46">
        <v>53045</v>
      </c>
      <c r="W13" s="46">
        <v>359955</v>
      </c>
      <c r="X13" s="46">
        <v>43</v>
      </c>
      <c r="Y13" s="46">
        <v>12415</v>
      </c>
      <c r="Z13" s="46">
        <v>78936</v>
      </c>
      <c r="AA13" s="44" t="s">
        <v>171</v>
      </c>
      <c r="AB13" s="60">
        <v>0</v>
      </c>
      <c r="AC13" s="53">
        <v>0</v>
      </c>
      <c r="AD13" s="53">
        <v>0</v>
      </c>
      <c r="AE13" s="46">
        <v>416</v>
      </c>
      <c r="AF13" s="46">
        <v>3217</v>
      </c>
      <c r="AG13" s="46">
        <v>367512</v>
      </c>
      <c r="AH13" s="46">
        <v>2944529</v>
      </c>
      <c r="AI13" s="46">
        <v>68</v>
      </c>
      <c r="AJ13" s="46">
        <v>68</v>
      </c>
      <c r="AK13" s="46">
        <v>21662</v>
      </c>
      <c r="AL13" s="46">
        <v>146129</v>
      </c>
      <c r="AM13" s="46">
        <v>1</v>
      </c>
      <c r="AN13" s="46">
        <v>5</v>
      </c>
      <c r="AO13" s="46">
        <v>34</v>
      </c>
      <c r="AP13" s="47" t="s">
        <v>171</v>
      </c>
      <c r="AQ13" s="46">
        <v>15</v>
      </c>
      <c r="AR13" s="46">
        <v>23704</v>
      </c>
      <c r="AS13" s="46">
        <v>147903</v>
      </c>
      <c r="AT13" s="46">
        <v>5</v>
      </c>
      <c r="AU13" s="46">
        <v>560</v>
      </c>
      <c r="AV13" s="46">
        <v>3535</v>
      </c>
      <c r="AW13" s="46">
        <v>31</v>
      </c>
      <c r="AX13" s="46">
        <v>36</v>
      </c>
      <c r="AY13" s="46">
        <v>32702</v>
      </c>
      <c r="AZ13" s="46">
        <v>6</v>
      </c>
      <c r="BA13" s="46">
        <v>7</v>
      </c>
      <c r="BB13" s="46">
        <v>9181</v>
      </c>
      <c r="BC13" s="46">
        <v>25</v>
      </c>
      <c r="BD13" s="46">
        <v>29</v>
      </c>
      <c r="BE13" s="46">
        <v>23521</v>
      </c>
      <c r="BF13" s="44" t="s">
        <v>171</v>
      </c>
      <c r="BG13" s="45">
        <v>733</v>
      </c>
      <c r="BH13" s="46">
        <v>503390</v>
      </c>
      <c r="BI13" s="46">
        <v>3307752</v>
      </c>
      <c r="BJ13" s="46">
        <v>2</v>
      </c>
      <c r="BK13" s="46">
        <v>351</v>
      </c>
      <c r="BL13" s="46">
        <v>2215</v>
      </c>
      <c r="BM13" s="46">
        <v>7</v>
      </c>
      <c r="BN13" s="46">
        <v>36635</v>
      </c>
      <c r="BO13" s="46">
        <v>214942</v>
      </c>
      <c r="BP13" s="46">
        <v>67</v>
      </c>
      <c r="BQ13" s="46">
        <v>112400</v>
      </c>
      <c r="BR13" s="46">
        <v>717028</v>
      </c>
      <c r="BS13" s="48" t="s">
        <v>171</v>
      </c>
      <c r="BT13" s="45">
        <v>20</v>
      </c>
      <c r="BU13" s="46">
        <v>14541</v>
      </c>
      <c r="BV13" s="46">
        <v>86263</v>
      </c>
      <c r="BW13" s="46">
        <v>3</v>
      </c>
      <c r="BX13" s="46">
        <v>1225</v>
      </c>
      <c r="BY13" s="46">
        <v>7685</v>
      </c>
      <c r="BZ13" s="46">
        <v>4</v>
      </c>
      <c r="CA13" s="46">
        <v>4837</v>
      </c>
      <c r="CB13" s="46">
        <v>27451</v>
      </c>
      <c r="CC13" s="46">
        <v>15</v>
      </c>
      <c r="CD13" s="46">
        <v>2855</v>
      </c>
      <c r="CE13" s="46">
        <v>17388</v>
      </c>
      <c r="CF13" s="46">
        <v>2</v>
      </c>
      <c r="CG13" s="46">
        <v>1537</v>
      </c>
      <c r="CH13" s="46">
        <v>8913</v>
      </c>
      <c r="CI13" s="49" t="s">
        <v>171</v>
      </c>
      <c r="CJ13" s="50">
        <v>543</v>
      </c>
      <c r="CK13" s="50">
        <v>2384</v>
      </c>
      <c r="CL13" s="46">
        <v>277233</v>
      </c>
      <c r="CM13" s="46">
        <v>1870062</v>
      </c>
      <c r="CN13" s="46">
        <v>59</v>
      </c>
      <c r="CO13" s="46">
        <v>59</v>
      </c>
      <c r="CP13" s="46">
        <v>19237</v>
      </c>
      <c r="CQ13" s="46">
        <v>124969</v>
      </c>
      <c r="CR13" s="55">
        <v>0</v>
      </c>
      <c r="CS13" s="52">
        <v>0</v>
      </c>
      <c r="CT13" s="52">
        <v>0</v>
      </c>
      <c r="CU13" s="46">
        <v>11</v>
      </c>
      <c r="CV13" s="46">
        <v>32539</v>
      </c>
      <c r="CW13" s="46">
        <v>230836</v>
      </c>
      <c r="CX13" s="46">
        <v>9</v>
      </c>
      <c r="CY13" s="46">
        <v>5070</v>
      </c>
      <c r="CZ13" s="46">
        <v>32540</v>
      </c>
      <c r="DA13" s="49" t="s">
        <v>171</v>
      </c>
      <c r="DB13" s="46">
        <v>733</v>
      </c>
      <c r="DC13" s="46">
        <v>991</v>
      </c>
      <c r="DD13" s="46">
        <v>503390</v>
      </c>
      <c r="DE13" s="46">
        <v>3307752</v>
      </c>
      <c r="DF13" s="46">
        <v>1</v>
      </c>
      <c r="DG13" s="46">
        <v>1</v>
      </c>
      <c r="DH13" s="46">
        <v>84</v>
      </c>
      <c r="DI13" s="52">
        <v>0</v>
      </c>
      <c r="DJ13" s="51">
        <v>0</v>
      </c>
      <c r="DK13" s="51">
        <v>0</v>
      </c>
      <c r="DL13" s="52">
        <v>0</v>
      </c>
      <c r="DM13" s="53">
        <v>0</v>
      </c>
      <c r="DN13" s="46">
        <v>63</v>
      </c>
      <c r="DO13" s="46">
        <v>107</v>
      </c>
      <c r="DP13" s="46">
        <v>81213</v>
      </c>
      <c r="DQ13" s="46">
        <v>525460</v>
      </c>
      <c r="DR13" s="54" t="s">
        <v>171</v>
      </c>
      <c r="DS13" s="45">
        <v>664</v>
      </c>
      <c r="DT13" s="46">
        <v>877</v>
      </c>
      <c r="DU13" s="46">
        <v>416200</v>
      </c>
      <c r="DV13" s="46">
        <v>2743009</v>
      </c>
      <c r="DW13" s="46">
        <v>4</v>
      </c>
      <c r="DX13" s="46">
        <v>5</v>
      </c>
      <c r="DY13" s="46">
        <v>5877</v>
      </c>
      <c r="DZ13" s="46">
        <v>39223</v>
      </c>
      <c r="EA13" s="51">
        <v>0</v>
      </c>
      <c r="EB13" s="51">
        <v>0</v>
      </c>
      <c r="EC13" s="52">
        <v>0</v>
      </c>
      <c r="ED13" s="52">
        <v>0</v>
      </c>
      <c r="EE13" s="46">
        <v>1</v>
      </c>
      <c r="EF13" s="46">
        <v>1</v>
      </c>
      <c r="EG13" s="46">
        <v>16</v>
      </c>
      <c r="EH13" s="46">
        <v>60</v>
      </c>
      <c r="EI13" s="48" t="s">
        <v>171</v>
      </c>
      <c r="EJ13" s="45">
        <v>733</v>
      </c>
      <c r="EK13" s="46">
        <v>991</v>
      </c>
      <c r="EL13" s="46">
        <v>503390</v>
      </c>
      <c r="EM13" s="46">
        <v>59</v>
      </c>
      <c r="EN13" s="46">
        <v>98</v>
      </c>
      <c r="EO13" s="46">
        <v>10606</v>
      </c>
      <c r="EP13" s="46">
        <v>626</v>
      </c>
      <c r="EQ13" s="46">
        <v>805</v>
      </c>
      <c r="ER13" s="46">
        <v>264511</v>
      </c>
      <c r="ES13" s="46">
        <v>42</v>
      </c>
      <c r="ET13" s="46">
        <v>49</v>
      </c>
      <c r="EU13" s="46">
        <v>140262</v>
      </c>
      <c r="EV13" s="46">
        <v>6</v>
      </c>
      <c r="EW13" s="46">
        <v>39</v>
      </c>
      <c r="EX13" s="46">
        <v>88011</v>
      </c>
      <c r="EY13" s="55">
        <v>0</v>
      </c>
      <c r="EZ13" s="55">
        <v>0</v>
      </c>
      <c r="FA13" s="59">
        <v>0</v>
      </c>
      <c r="FB13" s="55">
        <v>0</v>
      </c>
      <c r="FC13" s="55">
        <v>0</v>
      </c>
      <c r="FD13" s="59">
        <v>0</v>
      </c>
      <c r="FE13" s="48" t="s">
        <v>171</v>
      </c>
      <c r="FF13" s="45">
        <v>733</v>
      </c>
      <c r="FG13" s="46">
        <v>991</v>
      </c>
      <c r="FH13" s="46">
        <v>503390</v>
      </c>
      <c r="FI13" s="46">
        <v>3307752</v>
      </c>
      <c r="FJ13" s="55">
        <v>0</v>
      </c>
      <c r="FK13" s="55">
        <v>0</v>
      </c>
      <c r="FL13" s="53">
        <v>0</v>
      </c>
      <c r="FM13" s="53">
        <v>0</v>
      </c>
      <c r="FN13" s="46">
        <v>69</v>
      </c>
      <c r="FO13" s="46">
        <v>111</v>
      </c>
      <c r="FP13" s="46">
        <v>31217</v>
      </c>
      <c r="FQ13" s="46">
        <v>188431</v>
      </c>
      <c r="FR13" s="46">
        <v>55</v>
      </c>
      <c r="FS13" s="46">
        <v>61</v>
      </c>
      <c r="FT13" s="46">
        <v>25469</v>
      </c>
      <c r="FU13" s="46">
        <v>147909</v>
      </c>
      <c r="FV13" s="46">
        <v>408</v>
      </c>
      <c r="FW13" s="46">
        <v>502</v>
      </c>
      <c r="FX13" s="46">
        <v>119358</v>
      </c>
      <c r="FY13" s="49" t="s">
        <v>171</v>
      </c>
      <c r="FZ13" s="45">
        <v>746591</v>
      </c>
      <c r="GA13" s="46">
        <v>167</v>
      </c>
      <c r="GB13" s="46">
        <v>244</v>
      </c>
      <c r="GC13" s="46">
        <v>175782</v>
      </c>
      <c r="GD13" s="46">
        <v>1112201</v>
      </c>
      <c r="GE13" s="46">
        <v>22</v>
      </c>
      <c r="GF13" s="46">
        <v>26</v>
      </c>
      <c r="GG13" s="46">
        <v>54101</v>
      </c>
      <c r="GH13" s="46">
        <v>328170</v>
      </c>
      <c r="GI13" s="46">
        <v>4</v>
      </c>
      <c r="GJ13" s="46">
        <v>6</v>
      </c>
      <c r="GK13" s="46">
        <v>37155</v>
      </c>
      <c r="GL13" s="46">
        <v>277183</v>
      </c>
      <c r="GM13" s="46">
        <v>4</v>
      </c>
      <c r="GN13" s="46">
        <v>6</v>
      </c>
      <c r="GO13" s="46">
        <v>9600</v>
      </c>
      <c r="GP13" s="46">
        <v>71469</v>
      </c>
      <c r="GQ13" s="49" t="s">
        <v>171</v>
      </c>
      <c r="GR13" s="61">
        <v>0</v>
      </c>
      <c r="GS13" s="55">
        <v>0</v>
      </c>
      <c r="GT13" s="59">
        <v>0</v>
      </c>
      <c r="GU13" s="52">
        <v>0</v>
      </c>
      <c r="GV13" s="46">
        <v>4</v>
      </c>
      <c r="GW13" s="46">
        <v>35</v>
      </c>
      <c r="GX13" s="46">
        <v>50708</v>
      </c>
      <c r="GY13" s="46">
        <v>435798</v>
      </c>
      <c r="GZ13" s="63">
        <v>0</v>
      </c>
      <c r="HA13" s="63">
        <v>0</v>
      </c>
      <c r="HB13" s="52">
        <v>0</v>
      </c>
      <c r="HC13" s="52">
        <v>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1594812</v>
      </c>
      <c r="HJ13" s="46">
        <v>162776</v>
      </c>
      <c r="HK13" s="46">
        <v>503390</v>
      </c>
      <c r="HL13" s="46">
        <v>77908</v>
      </c>
      <c r="HM13" s="46">
        <v>32672</v>
      </c>
      <c r="HN13" s="46">
        <v>160078</v>
      </c>
      <c r="HO13" s="46">
        <v>11883</v>
      </c>
      <c r="HP13" s="46">
        <v>6188</v>
      </c>
      <c r="HQ13" s="46">
        <v>14380</v>
      </c>
      <c r="HR13" s="46">
        <v>8856</v>
      </c>
      <c r="HS13" s="46">
        <v>2907</v>
      </c>
      <c r="HT13" s="46">
        <v>10480</v>
      </c>
      <c r="HU13" s="46">
        <v>6581</v>
      </c>
      <c r="HV13" s="46">
        <v>32</v>
      </c>
      <c r="HW13" s="46">
        <v>88</v>
      </c>
      <c r="HX13" s="57" t="s">
        <v>171</v>
      </c>
      <c r="HY13" s="45">
        <v>384166</v>
      </c>
      <c r="HZ13" s="46">
        <v>2801</v>
      </c>
      <c r="IA13" s="46">
        <v>7083</v>
      </c>
      <c r="IB13" s="59">
        <v>0</v>
      </c>
      <c r="IC13" s="52">
        <v>0</v>
      </c>
      <c r="ID13" s="52">
        <v>0</v>
      </c>
      <c r="IE13" s="46">
        <v>59725</v>
      </c>
      <c r="IF13" s="46">
        <v>9854</v>
      </c>
      <c r="IG13" s="46">
        <v>30409</v>
      </c>
      <c r="IH13" s="46">
        <v>131152</v>
      </c>
      <c r="II13" s="46">
        <v>3139</v>
      </c>
      <c r="IJ13" s="46">
        <v>6913</v>
      </c>
      <c r="IK13" s="46">
        <v>9863</v>
      </c>
      <c r="IL13" s="46">
        <v>5152</v>
      </c>
      <c r="IM13" s="46">
        <v>19203</v>
      </c>
      <c r="IN13" s="46">
        <v>904678</v>
      </c>
      <c r="IO13" s="46">
        <v>100031</v>
      </c>
      <c r="IP13" s="46">
        <v>254756</v>
      </c>
    </row>
    <row r="14" spans="1:250" ht="24" customHeight="1" x14ac:dyDescent="0.3">
      <c r="A14" s="44" t="s">
        <v>172</v>
      </c>
      <c r="B14" s="45">
        <v>141</v>
      </c>
      <c r="C14" s="46">
        <v>134306</v>
      </c>
      <c r="D14" s="46">
        <v>1065092</v>
      </c>
      <c r="E14" s="46">
        <v>1</v>
      </c>
      <c r="F14" s="46">
        <v>183</v>
      </c>
      <c r="G14" s="46">
        <v>1150</v>
      </c>
      <c r="H14" s="46">
        <v>1</v>
      </c>
      <c r="I14" s="46">
        <v>2078</v>
      </c>
      <c r="J14" s="46">
        <v>13778</v>
      </c>
      <c r="K14" s="46">
        <v>11</v>
      </c>
      <c r="L14" s="46">
        <v>12183</v>
      </c>
      <c r="M14" s="46">
        <v>76788</v>
      </c>
      <c r="N14" s="44" t="s">
        <v>172</v>
      </c>
      <c r="O14" s="45">
        <v>6</v>
      </c>
      <c r="P14" s="46">
        <v>1367</v>
      </c>
      <c r="Q14" s="46">
        <v>8138</v>
      </c>
      <c r="R14" s="58">
        <v>0</v>
      </c>
      <c r="S14" s="53">
        <v>0</v>
      </c>
      <c r="T14" s="58">
        <v>0</v>
      </c>
      <c r="U14" s="46">
        <v>1</v>
      </c>
      <c r="V14" s="46">
        <v>1275</v>
      </c>
      <c r="W14" s="46">
        <v>8034</v>
      </c>
      <c r="X14" s="46">
        <v>10</v>
      </c>
      <c r="Y14" s="46">
        <v>1536</v>
      </c>
      <c r="Z14" s="46">
        <v>8630</v>
      </c>
      <c r="AA14" s="44" t="s">
        <v>172</v>
      </c>
      <c r="AB14" s="60">
        <v>0</v>
      </c>
      <c r="AC14" s="53">
        <v>0</v>
      </c>
      <c r="AD14" s="53">
        <v>0</v>
      </c>
      <c r="AE14" s="46">
        <v>94</v>
      </c>
      <c r="AF14" s="46">
        <v>921</v>
      </c>
      <c r="AG14" s="46">
        <v>108042</v>
      </c>
      <c r="AH14" s="46">
        <v>901037</v>
      </c>
      <c r="AI14" s="46">
        <v>11</v>
      </c>
      <c r="AJ14" s="46">
        <v>11</v>
      </c>
      <c r="AK14" s="46">
        <v>3247</v>
      </c>
      <c r="AL14" s="46">
        <v>21320</v>
      </c>
      <c r="AM14" s="58">
        <v>0</v>
      </c>
      <c r="AN14" s="53">
        <v>0</v>
      </c>
      <c r="AO14" s="53">
        <v>0</v>
      </c>
      <c r="AP14" s="47" t="s">
        <v>172</v>
      </c>
      <c r="AQ14" s="46">
        <v>6</v>
      </c>
      <c r="AR14" s="46">
        <v>4395</v>
      </c>
      <c r="AS14" s="46">
        <v>26217</v>
      </c>
      <c r="AT14" s="46">
        <v>1</v>
      </c>
      <c r="AU14" s="46">
        <v>80</v>
      </c>
      <c r="AV14" s="46">
        <v>506</v>
      </c>
      <c r="AW14" s="46">
        <v>10</v>
      </c>
      <c r="AX14" s="46">
        <v>9</v>
      </c>
      <c r="AY14" s="46">
        <v>12238</v>
      </c>
      <c r="AZ14" s="46">
        <v>3</v>
      </c>
      <c r="BA14" s="46">
        <v>3</v>
      </c>
      <c r="BB14" s="46">
        <v>8224</v>
      </c>
      <c r="BC14" s="46">
        <v>7</v>
      </c>
      <c r="BD14" s="46">
        <v>6</v>
      </c>
      <c r="BE14" s="46">
        <v>4014</v>
      </c>
      <c r="BF14" s="44" t="s">
        <v>172</v>
      </c>
      <c r="BG14" s="45">
        <v>140</v>
      </c>
      <c r="BH14" s="46">
        <v>108860</v>
      </c>
      <c r="BI14" s="46">
        <v>709899</v>
      </c>
      <c r="BJ14" s="53">
        <v>0</v>
      </c>
      <c r="BK14" s="53">
        <v>0</v>
      </c>
      <c r="BL14" s="53">
        <v>0</v>
      </c>
      <c r="BM14" s="46">
        <v>2</v>
      </c>
      <c r="BN14" s="46">
        <v>11975</v>
      </c>
      <c r="BO14" s="46">
        <v>69440</v>
      </c>
      <c r="BP14" s="46">
        <v>12</v>
      </c>
      <c r="BQ14" s="46">
        <v>9570</v>
      </c>
      <c r="BR14" s="46">
        <v>53677</v>
      </c>
      <c r="BS14" s="48" t="s">
        <v>172</v>
      </c>
      <c r="BT14" s="45">
        <v>4</v>
      </c>
      <c r="BU14" s="46">
        <v>4760</v>
      </c>
      <c r="BV14" s="46">
        <v>30327</v>
      </c>
      <c r="BW14" s="53">
        <v>0</v>
      </c>
      <c r="BX14" s="53">
        <v>0</v>
      </c>
      <c r="BY14" s="53">
        <v>0</v>
      </c>
      <c r="BZ14" s="46">
        <v>2</v>
      </c>
      <c r="CA14" s="46">
        <v>613</v>
      </c>
      <c r="CB14" s="46">
        <v>3659</v>
      </c>
      <c r="CC14" s="46">
        <v>2</v>
      </c>
      <c r="CD14" s="46">
        <v>403</v>
      </c>
      <c r="CE14" s="46">
        <v>2433</v>
      </c>
      <c r="CF14" s="53">
        <v>0</v>
      </c>
      <c r="CG14" s="53">
        <v>0</v>
      </c>
      <c r="CH14" s="53">
        <v>0</v>
      </c>
      <c r="CI14" s="49" t="s">
        <v>172</v>
      </c>
      <c r="CJ14" s="50">
        <v>93</v>
      </c>
      <c r="CK14" s="50">
        <v>421</v>
      </c>
      <c r="CL14" s="46">
        <v>46506</v>
      </c>
      <c r="CM14" s="46">
        <v>303219</v>
      </c>
      <c r="CN14" s="46">
        <v>20</v>
      </c>
      <c r="CO14" s="46">
        <v>20</v>
      </c>
      <c r="CP14" s="46">
        <v>7130</v>
      </c>
      <c r="CQ14" s="46">
        <v>46210</v>
      </c>
      <c r="CR14" s="55">
        <v>0</v>
      </c>
      <c r="CS14" s="52">
        <v>0</v>
      </c>
      <c r="CT14" s="52">
        <v>0</v>
      </c>
      <c r="CU14" s="46">
        <v>5</v>
      </c>
      <c r="CV14" s="46">
        <v>27903</v>
      </c>
      <c r="CW14" s="46">
        <v>200934</v>
      </c>
      <c r="CX14" s="46">
        <v>4</v>
      </c>
      <c r="CY14" s="46">
        <v>474</v>
      </c>
      <c r="CZ14" s="46">
        <v>2888</v>
      </c>
      <c r="DA14" s="49" t="s">
        <v>172</v>
      </c>
      <c r="DB14" s="46">
        <v>140</v>
      </c>
      <c r="DC14" s="46">
        <v>181</v>
      </c>
      <c r="DD14" s="46">
        <v>108860</v>
      </c>
      <c r="DE14" s="46">
        <v>709899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14</v>
      </c>
      <c r="DO14" s="46">
        <v>29</v>
      </c>
      <c r="DP14" s="46">
        <v>6975</v>
      </c>
      <c r="DQ14" s="46">
        <v>41589</v>
      </c>
      <c r="DR14" s="54" t="s">
        <v>172</v>
      </c>
      <c r="DS14" s="45">
        <v>124</v>
      </c>
      <c r="DT14" s="46">
        <v>149</v>
      </c>
      <c r="DU14" s="46">
        <v>97216</v>
      </c>
      <c r="DV14" s="46">
        <v>636688</v>
      </c>
      <c r="DW14" s="46">
        <v>2</v>
      </c>
      <c r="DX14" s="46">
        <v>3</v>
      </c>
      <c r="DY14" s="46">
        <v>4669</v>
      </c>
      <c r="DZ14" s="46">
        <v>31622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140</v>
      </c>
      <c r="EK14" s="46">
        <v>181</v>
      </c>
      <c r="EL14" s="46">
        <v>108860</v>
      </c>
      <c r="EM14" s="46">
        <v>12</v>
      </c>
      <c r="EN14" s="46">
        <v>27</v>
      </c>
      <c r="EO14" s="46">
        <v>2190</v>
      </c>
      <c r="EP14" s="46">
        <v>117</v>
      </c>
      <c r="EQ14" s="46">
        <v>140</v>
      </c>
      <c r="ER14" s="46">
        <v>46074</v>
      </c>
      <c r="ES14" s="46">
        <v>10</v>
      </c>
      <c r="ET14" s="46">
        <v>13</v>
      </c>
      <c r="EU14" s="46">
        <v>54941</v>
      </c>
      <c r="EV14" s="46">
        <v>1</v>
      </c>
      <c r="EW14" s="46">
        <v>1</v>
      </c>
      <c r="EX14" s="46">
        <v>5655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140</v>
      </c>
      <c r="FG14" s="46">
        <v>181</v>
      </c>
      <c r="FH14" s="46">
        <v>108860</v>
      </c>
      <c r="FI14" s="46">
        <v>709899</v>
      </c>
      <c r="FJ14" s="55">
        <v>0</v>
      </c>
      <c r="FK14" s="55">
        <v>0</v>
      </c>
      <c r="FL14" s="53">
        <v>0</v>
      </c>
      <c r="FM14" s="53">
        <v>0</v>
      </c>
      <c r="FN14" s="46">
        <v>13</v>
      </c>
      <c r="FO14" s="46">
        <v>28</v>
      </c>
      <c r="FP14" s="46">
        <v>3810</v>
      </c>
      <c r="FQ14" s="46">
        <v>23059</v>
      </c>
      <c r="FR14" s="46">
        <v>11</v>
      </c>
      <c r="FS14" s="46">
        <v>13</v>
      </c>
      <c r="FT14" s="46">
        <v>6808</v>
      </c>
      <c r="FU14" s="46">
        <v>37111</v>
      </c>
      <c r="FV14" s="46">
        <v>99</v>
      </c>
      <c r="FW14" s="46">
        <v>108</v>
      </c>
      <c r="FX14" s="46">
        <v>24039</v>
      </c>
      <c r="FY14" s="49" t="s">
        <v>172</v>
      </c>
      <c r="FZ14" s="45">
        <v>152378</v>
      </c>
      <c r="GA14" s="46">
        <v>8</v>
      </c>
      <c r="GB14" s="46">
        <v>20</v>
      </c>
      <c r="GC14" s="46">
        <v>41421</v>
      </c>
      <c r="GD14" s="46">
        <v>284435</v>
      </c>
      <c r="GE14" s="46">
        <v>5</v>
      </c>
      <c r="GF14" s="46">
        <v>6</v>
      </c>
      <c r="GG14" s="46">
        <v>19416</v>
      </c>
      <c r="GH14" s="46">
        <v>116526</v>
      </c>
      <c r="GI14" s="51">
        <v>0</v>
      </c>
      <c r="GJ14" s="51">
        <v>0</v>
      </c>
      <c r="GK14" s="52">
        <v>0</v>
      </c>
      <c r="GL14" s="52">
        <v>0</v>
      </c>
      <c r="GM14" s="46">
        <v>3</v>
      </c>
      <c r="GN14" s="46">
        <v>5</v>
      </c>
      <c r="GO14" s="46">
        <v>7711</v>
      </c>
      <c r="GP14" s="46">
        <v>58129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46">
        <v>1</v>
      </c>
      <c r="GW14" s="46">
        <v>1</v>
      </c>
      <c r="GX14" s="46">
        <v>5655</v>
      </c>
      <c r="GY14" s="46">
        <v>38261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327074</v>
      </c>
      <c r="HJ14" s="46">
        <v>30856</v>
      </c>
      <c r="HK14" s="46">
        <v>108860</v>
      </c>
      <c r="HL14" s="46">
        <v>23046</v>
      </c>
      <c r="HM14" s="46">
        <v>6803</v>
      </c>
      <c r="HN14" s="46">
        <v>43787</v>
      </c>
      <c r="HO14" s="46">
        <v>3766</v>
      </c>
      <c r="HP14" s="46">
        <v>2244</v>
      </c>
      <c r="HQ14" s="46">
        <v>6725</v>
      </c>
      <c r="HR14" s="52">
        <v>0</v>
      </c>
      <c r="HS14" s="52">
        <v>0</v>
      </c>
      <c r="HT14" s="52">
        <v>0</v>
      </c>
      <c r="HU14" s="52">
        <v>0</v>
      </c>
      <c r="HV14" s="52">
        <v>0</v>
      </c>
      <c r="HW14" s="52">
        <v>0</v>
      </c>
      <c r="HX14" s="57" t="s">
        <v>172</v>
      </c>
      <c r="HY14" s="45">
        <v>124802</v>
      </c>
      <c r="HZ14" s="46">
        <v>38</v>
      </c>
      <c r="IA14" s="46">
        <v>277</v>
      </c>
      <c r="IB14" s="59">
        <v>0</v>
      </c>
      <c r="IC14" s="52">
        <v>0</v>
      </c>
      <c r="ID14" s="52">
        <v>0</v>
      </c>
      <c r="IE14" s="46">
        <v>16789</v>
      </c>
      <c r="IF14" s="46">
        <v>2032</v>
      </c>
      <c r="IG14" s="46">
        <v>6386</v>
      </c>
      <c r="IH14" s="59">
        <v>0</v>
      </c>
      <c r="II14" s="59">
        <v>0</v>
      </c>
      <c r="IJ14" s="52">
        <v>0</v>
      </c>
      <c r="IK14" s="46">
        <v>1162</v>
      </c>
      <c r="IL14" s="46">
        <v>470</v>
      </c>
      <c r="IM14" s="46">
        <v>1713</v>
      </c>
      <c r="IN14" s="46">
        <v>157509</v>
      </c>
      <c r="IO14" s="46">
        <v>19269</v>
      </c>
      <c r="IP14" s="46">
        <v>49972</v>
      </c>
    </row>
    <row r="15" spans="1:250" ht="24" customHeight="1" x14ac:dyDescent="0.3">
      <c r="A15" s="44" t="s">
        <v>173</v>
      </c>
      <c r="B15" s="45">
        <v>32</v>
      </c>
      <c r="C15" s="46">
        <v>63152</v>
      </c>
      <c r="D15" s="46">
        <v>531537</v>
      </c>
      <c r="E15" s="58">
        <v>0</v>
      </c>
      <c r="F15" s="53">
        <v>0</v>
      </c>
      <c r="G15" s="52">
        <v>0</v>
      </c>
      <c r="H15" s="46">
        <v>1</v>
      </c>
      <c r="I15" s="46">
        <v>2078</v>
      </c>
      <c r="J15" s="46">
        <v>13778</v>
      </c>
      <c r="K15" s="46">
        <v>3</v>
      </c>
      <c r="L15" s="46">
        <v>3362</v>
      </c>
      <c r="M15" s="46">
        <v>21219</v>
      </c>
      <c r="N15" s="44" t="s">
        <v>173</v>
      </c>
      <c r="O15" s="45">
        <v>2</v>
      </c>
      <c r="P15" s="46">
        <v>525</v>
      </c>
      <c r="Q15" s="46">
        <v>3306</v>
      </c>
      <c r="R15" s="58">
        <v>0</v>
      </c>
      <c r="S15" s="53">
        <v>0</v>
      </c>
      <c r="T15" s="58">
        <v>0</v>
      </c>
      <c r="U15" s="46">
        <v>1</v>
      </c>
      <c r="V15" s="46">
        <v>1275</v>
      </c>
      <c r="W15" s="46">
        <v>8034</v>
      </c>
      <c r="X15" s="46">
        <v>1</v>
      </c>
      <c r="Y15" s="46">
        <v>313</v>
      </c>
      <c r="Z15" s="46">
        <v>2253</v>
      </c>
      <c r="AA15" s="44" t="s">
        <v>173</v>
      </c>
      <c r="AB15" s="60">
        <v>0</v>
      </c>
      <c r="AC15" s="53">
        <v>0</v>
      </c>
      <c r="AD15" s="53">
        <v>0</v>
      </c>
      <c r="AE15" s="46">
        <v>17</v>
      </c>
      <c r="AF15" s="46">
        <v>406</v>
      </c>
      <c r="AG15" s="46">
        <v>50441</v>
      </c>
      <c r="AH15" s="46">
        <v>450110</v>
      </c>
      <c r="AI15" s="46">
        <v>4</v>
      </c>
      <c r="AJ15" s="46">
        <v>4</v>
      </c>
      <c r="AK15" s="46">
        <v>1288</v>
      </c>
      <c r="AL15" s="46">
        <v>8461</v>
      </c>
      <c r="AM15" s="58">
        <v>0</v>
      </c>
      <c r="AN15" s="53">
        <v>0</v>
      </c>
      <c r="AO15" s="53">
        <v>0</v>
      </c>
      <c r="AP15" s="47" t="s">
        <v>173</v>
      </c>
      <c r="AQ15" s="46">
        <v>3</v>
      </c>
      <c r="AR15" s="46">
        <v>3870</v>
      </c>
      <c r="AS15" s="46">
        <v>24376</v>
      </c>
      <c r="AT15" s="58">
        <v>0</v>
      </c>
      <c r="AU15" s="53">
        <v>0</v>
      </c>
      <c r="AV15" s="53">
        <v>0</v>
      </c>
      <c r="AW15" s="46">
        <v>4</v>
      </c>
      <c r="AX15" s="46">
        <v>5</v>
      </c>
      <c r="AY15" s="46">
        <v>2863</v>
      </c>
      <c r="AZ15" s="46">
        <v>2</v>
      </c>
      <c r="BA15" s="46">
        <v>2</v>
      </c>
      <c r="BB15" s="46">
        <v>2425</v>
      </c>
      <c r="BC15" s="46">
        <v>2</v>
      </c>
      <c r="BD15" s="46">
        <v>3</v>
      </c>
      <c r="BE15" s="46">
        <v>438</v>
      </c>
      <c r="BF15" s="44" t="s">
        <v>173</v>
      </c>
      <c r="BG15" s="45">
        <v>74</v>
      </c>
      <c r="BH15" s="46">
        <v>70620</v>
      </c>
      <c r="BI15" s="46">
        <v>467625</v>
      </c>
      <c r="BJ15" s="53">
        <v>0</v>
      </c>
      <c r="BK15" s="53">
        <v>0</v>
      </c>
      <c r="BL15" s="53">
        <v>0</v>
      </c>
      <c r="BM15" s="46">
        <v>2</v>
      </c>
      <c r="BN15" s="46">
        <v>11975</v>
      </c>
      <c r="BO15" s="46">
        <v>69440</v>
      </c>
      <c r="BP15" s="46">
        <v>4</v>
      </c>
      <c r="BQ15" s="46">
        <v>4850</v>
      </c>
      <c r="BR15" s="46">
        <v>25508</v>
      </c>
      <c r="BS15" s="48" t="s">
        <v>173</v>
      </c>
      <c r="BT15" s="45">
        <v>3</v>
      </c>
      <c r="BU15" s="46">
        <v>4739</v>
      </c>
      <c r="BV15" s="46">
        <v>30263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1</v>
      </c>
      <c r="CD15" s="46">
        <v>251</v>
      </c>
      <c r="CE15" s="46">
        <v>1474</v>
      </c>
      <c r="CF15" s="53">
        <v>0</v>
      </c>
      <c r="CG15" s="53">
        <v>0</v>
      </c>
      <c r="CH15" s="53">
        <v>0</v>
      </c>
      <c r="CI15" s="49" t="s">
        <v>173</v>
      </c>
      <c r="CJ15" s="50">
        <v>53</v>
      </c>
      <c r="CK15" s="50">
        <v>137</v>
      </c>
      <c r="CL15" s="46">
        <v>18110</v>
      </c>
      <c r="CM15" s="46">
        <v>121673</v>
      </c>
      <c r="CN15" s="46">
        <v>8</v>
      </c>
      <c r="CO15" s="46">
        <v>8</v>
      </c>
      <c r="CP15" s="46">
        <v>2978</v>
      </c>
      <c r="CQ15" s="46">
        <v>19452</v>
      </c>
      <c r="CR15" s="55">
        <v>0</v>
      </c>
      <c r="CS15" s="52">
        <v>0</v>
      </c>
      <c r="CT15" s="52">
        <v>0</v>
      </c>
      <c r="CU15" s="46">
        <v>3</v>
      </c>
      <c r="CV15" s="46">
        <v>27717</v>
      </c>
      <c r="CW15" s="46">
        <v>199815</v>
      </c>
      <c r="CX15" s="46">
        <v>2</v>
      </c>
      <c r="CY15" s="46">
        <v>288</v>
      </c>
      <c r="CZ15" s="46">
        <v>1769</v>
      </c>
      <c r="DA15" s="49" t="s">
        <v>173</v>
      </c>
      <c r="DB15" s="46">
        <v>74</v>
      </c>
      <c r="DC15" s="46">
        <v>91</v>
      </c>
      <c r="DD15" s="46">
        <v>70620</v>
      </c>
      <c r="DE15" s="46">
        <v>467625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5</v>
      </c>
      <c r="DO15" s="46">
        <v>18</v>
      </c>
      <c r="DP15" s="46">
        <v>1857</v>
      </c>
      <c r="DQ15" s="46">
        <v>10919</v>
      </c>
      <c r="DR15" s="54" t="s">
        <v>173</v>
      </c>
      <c r="DS15" s="45">
        <v>67</v>
      </c>
      <c r="DT15" s="46">
        <v>70</v>
      </c>
      <c r="DU15" s="46">
        <v>64094</v>
      </c>
      <c r="DV15" s="46">
        <v>425084</v>
      </c>
      <c r="DW15" s="46">
        <v>2</v>
      </c>
      <c r="DX15" s="46">
        <v>3</v>
      </c>
      <c r="DY15" s="46">
        <v>4669</v>
      </c>
      <c r="DZ15" s="46">
        <v>31622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74</v>
      </c>
      <c r="EK15" s="46">
        <v>91</v>
      </c>
      <c r="EL15" s="46">
        <v>70620</v>
      </c>
      <c r="EM15" s="46">
        <v>4</v>
      </c>
      <c r="EN15" s="46">
        <v>18</v>
      </c>
      <c r="EO15" s="46">
        <v>1612</v>
      </c>
      <c r="EP15" s="46">
        <v>63</v>
      </c>
      <c r="EQ15" s="46">
        <v>64</v>
      </c>
      <c r="ER15" s="46">
        <v>15682</v>
      </c>
      <c r="ES15" s="46">
        <v>6</v>
      </c>
      <c r="ET15" s="46">
        <v>8</v>
      </c>
      <c r="EU15" s="46">
        <v>47671</v>
      </c>
      <c r="EV15" s="46">
        <v>1</v>
      </c>
      <c r="EW15" s="46">
        <v>1</v>
      </c>
      <c r="EX15" s="46">
        <v>5655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74</v>
      </c>
      <c r="FG15" s="46">
        <v>91</v>
      </c>
      <c r="FH15" s="46">
        <v>70620</v>
      </c>
      <c r="FI15" s="46">
        <v>467625</v>
      </c>
      <c r="FJ15" s="55">
        <v>0</v>
      </c>
      <c r="FK15" s="55">
        <v>0</v>
      </c>
      <c r="FL15" s="53">
        <v>0</v>
      </c>
      <c r="FM15" s="53">
        <v>0</v>
      </c>
      <c r="FN15" s="46">
        <v>4</v>
      </c>
      <c r="FO15" s="46">
        <v>18</v>
      </c>
      <c r="FP15" s="46">
        <v>1612</v>
      </c>
      <c r="FQ15" s="46">
        <v>9435</v>
      </c>
      <c r="FR15" s="46">
        <v>4</v>
      </c>
      <c r="FS15" s="46">
        <v>5</v>
      </c>
      <c r="FT15" s="46">
        <v>2761</v>
      </c>
      <c r="FU15" s="46">
        <v>13327</v>
      </c>
      <c r="FV15" s="46">
        <v>59</v>
      </c>
      <c r="FW15" s="46">
        <v>59</v>
      </c>
      <c r="FX15" s="46">
        <v>12852</v>
      </c>
      <c r="FY15" s="49" t="s">
        <v>173</v>
      </c>
      <c r="FZ15" s="45">
        <v>82115</v>
      </c>
      <c r="GA15" s="46">
        <v>2</v>
      </c>
      <c r="GB15" s="46">
        <v>2</v>
      </c>
      <c r="GC15" s="46">
        <v>27883</v>
      </c>
      <c r="GD15" s="46">
        <v>201384</v>
      </c>
      <c r="GE15" s="46">
        <v>3</v>
      </c>
      <c r="GF15" s="46">
        <v>4</v>
      </c>
      <c r="GG15" s="46">
        <v>17535</v>
      </c>
      <c r="GH15" s="46">
        <v>105345</v>
      </c>
      <c r="GI15" s="51">
        <v>0</v>
      </c>
      <c r="GJ15" s="51">
        <v>0</v>
      </c>
      <c r="GK15" s="52">
        <v>0</v>
      </c>
      <c r="GL15" s="52">
        <v>0</v>
      </c>
      <c r="GM15" s="46">
        <v>1</v>
      </c>
      <c r="GN15" s="46">
        <v>2</v>
      </c>
      <c r="GO15" s="46">
        <v>2322</v>
      </c>
      <c r="GP15" s="46">
        <v>17758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1</v>
      </c>
      <c r="GW15" s="46">
        <v>1</v>
      </c>
      <c r="GX15" s="46">
        <v>5655</v>
      </c>
      <c r="GY15" s="46">
        <v>38261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224812</v>
      </c>
      <c r="HJ15" s="46">
        <v>16956</v>
      </c>
      <c r="HK15" s="46">
        <v>70620</v>
      </c>
      <c r="HL15" s="46">
        <v>19053</v>
      </c>
      <c r="HM15" s="46">
        <v>4837</v>
      </c>
      <c r="HN15" s="46">
        <v>36097</v>
      </c>
      <c r="HO15" s="46">
        <v>2997</v>
      </c>
      <c r="HP15" s="46">
        <v>1745</v>
      </c>
      <c r="HQ15" s="46">
        <v>3816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45">
        <v>76129</v>
      </c>
      <c r="HZ15" s="46">
        <v>11</v>
      </c>
      <c r="IA15" s="46">
        <v>49</v>
      </c>
      <c r="IB15" s="59">
        <v>0</v>
      </c>
      <c r="IC15" s="52">
        <v>0</v>
      </c>
      <c r="ID15" s="52">
        <v>0</v>
      </c>
      <c r="IE15" s="46">
        <v>4263</v>
      </c>
      <c r="IF15" s="46">
        <v>335</v>
      </c>
      <c r="IG15" s="46">
        <v>1056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46">
        <v>122370</v>
      </c>
      <c r="IO15" s="46">
        <v>10028</v>
      </c>
      <c r="IP15" s="46">
        <v>29602</v>
      </c>
    </row>
    <row r="16" spans="1:250" ht="24" customHeight="1" x14ac:dyDescent="0.3">
      <c r="A16" s="44" t="s">
        <v>174</v>
      </c>
      <c r="B16" s="45">
        <v>31</v>
      </c>
      <c r="C16" s="46">
        <v>26044</v>
      </c>
      <c r="D16" s="46">
        <v>172101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4</v>
      </c>
      <c r="L16" s="46">
        <v>8011</v>
      </c>
      <c r="M16" s="46">
        <v>50468</v>
      </c>
      <c r="N16" s="44" t="s">
        <v>174</v>
      </c>
      <c r="O16" s="45">
        <v>3</v>
      </c>
      <c r="P16" s="46">
        <v>469</v>
      </c>
      <c r="Q16" s="46">
        <v>2481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1</v>
      </c>
      <c r="Y16" s="46">
        <v>109</v>
      </c>
      <c r="Z16" s="46">
        <v>684</v>
      </c>
      <c r="AA16" s="44" t="s">
        <v>174</v>
      </c>
      <c r="AB16" s="60">
        <v>0</v>
      </c>
      <c r="AC16" s="53">
        <v>0</v>
      </c>
      <c r="AD16" s="53">
        <v>0</v>
      </c>
      <c r="AE16" s="46">
        <v>21</v>
      </c>
      <c r="AF16" s="46">
        <v>163</v>
      </c>
      <c r="AG16" s="46">
        <v>16877</v>
      </c>
      <c r="AH16" s="46">
        <v>114744</v>
      </c>
      <c r="AI16" s="46">
        <v>2</v>
      </c>
      <c r="AJ16" s="46">
        <v>2</v>
      </c>
      <c r="AK16" s="46">
        <v>578</v>
      </c>
      <c r="AL16" s="46">
        <v>3724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46">
        <v>2</v>
      </c>
      <c r="AX16" s="59">
        <v>0</v>
      </c>
      <c r="AY16" s="46">
        <v>617</v>
      </c>
      <c r="AZ16" s="58">
        <v>0</v>
      </c>
      <c r="BA16" s="58">
        <v>0</v>
      </c>
      <c r="BB16" s="52">
        <v>0</v>
      </c>
      <c r="BC16" s="46">
        <v>2</v>
      </c>
      <c r="BD16" s="59">
        <v>0</v>
      </c>
      <c r="BE16" s="46">
        <v>617</v>
      </c>
      <c r="BF16" s="44" t="s">
        <v>174</v>
      </c>
      <c r="BG16" s="45">
        <v>28</v>
      </c>
      <c r="BH16" s="46">
        <v>15013</v>
      </c>
      <c r="BI16" s="46">
        <v>97017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3</v>
      </c>
      <c r="BQ16" s="46">
        <v>640</v>
      </c>
      <c r="BR16" s="46">
        <v>3745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46">
        <v>1</v>
      </c>
      <c r="CA16" s="46">
        <v>207</v>
      </c>
      <c r="CB16" s="46">
        <v>1306</v>
      </c>
      <c r="CC16" s="46">
        <v>1</v>
      </c>
      <c r="CD16" s="46">
        <v>152</v>
      </c>
      <c r="CE16" s="46">
        <v>959</v>
      </c>
      <c r="CF16" s="53">
        <v>0</v>
      </c>
      <c r="CG16" s="53">
        <v>0</v>
      </c>
      <c r="CH16" s="53">
        <v>0</v>
      </c>
      <c r="CI16" s="49" t="s">
        <v>174</v>
      </c>
      <c r="CJ16" s="50">
        <v>12</v>
      </c>
      <c r="CK16" s="50">
        <v>87</v>
      </c>
      <c r="CL16" s="46">
        <v>10593</v>
      </c>
      <c r="CM16" s="46">
        <v>69338</v>
      </c>
      <c r="CN16" s="46">
        <v>9</v>
      </c>
      <c r="CO16" s="46">
        <v>9</v>
      </c>
      <c r="CP16" s="46">
        <v>3235</v>
      </c>
      <c r="CQ16" s="46">
        <v>20550</v>
      </c>
      <c r="CR16" s="55">
        <v>0</v>
      </c>
      <c r="CS16" s="52">
        <v>0</v>
      </c>
      <c r="CT16" s="52">
        <v>0</v>
      </c>
      <c r="CU16" s="46">
        <v>2</v>
      </c>
      <c r="CV16" s="46">
        <v>186</v>
      </c>
      <c r="CW16" s="46">
        <v>1119</v>
      </c>
      <c r="CX16" s="46">
        <v>2</v>
      </c>
      <c r="CY16" s="46">
        <v>186</v>
      </c>
      <c r="CZ16" s="46">
        <v>1119</v>
      </c>
      <c r="DA16" s="49" t="s">
        <v>174</v>
      </c>
      <c r="DB16" s="46">
        <v>28</v>
      </c>
      <c r="DC16" s="46">
        <v>44</v>
      </c>
      <c r="DD16" s="46">
        <v>15013</v>
      </c>
      <c r="DE16" s="46">
        <v>97017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3</v>
      </c>
      <c r="DO16" s="46">
        <v>3</v>
      </c>
      <c r="DP16" s="46">
        <v>792</v>
      </c>
      <c r="DQ16" s="46">
        <v>4779</v>
      </c>
      <c r="DR16" s="54" t="s">
        <v>174</v>
      </c>
      <c r="DS16" s="45">
        <v>25</v>
      </c>
      <c r="DT16" s="46">
        <v>41</v>
      </c>
      <c r="DU16" s="46">
        <v>14221</v>
      </c>
      <c r="DV16" s="46">
        <v>92238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28</v>
      </c>
      <c r="EK16" s="46">
        <v>44</v>
      </c>
      <c r="EL16" s="46">
        <v>15013</v>
      </c>
      <c r="EM16" s="46">
        <v>5</v>
      </c>
      <c r="EN16" s="46">
        <v>5</v>
      </c>
      <c r="EO16" s="46">
        <v>403</v>
      </c>
      <c r="EP16" s="46">
        <v>21</v>
      </c>
      <c r="EQ16" s="46">
        <v>37</v>
      </c>
      <c r="ER16" s="46">
        <v>10775</v>
      </c>
      <c r="ES16" s="46">
        <v>2</v>
      </c>
      <c r="ET16" s="46">
        <v>2</v>
      </c>
      <c r="EU16" s="46">
        <v>3835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28</v>
      </c>
      <c r="FG16" s="46">
        <v>44</v>
      </c>
      <c r="FH16" s="46">
        <v>15013</v>
      </c>
      <c r="FI16" s="46">
        <v>97017</v>
      </c>
      <c r="FJ16" s="55">
        <v>0</v>
      </c>
      <c r="FK16" s="55">
        <v>0</v>
      </c>
      <c r="FL16" s="53">
        <v>0</v>
      </c>
      <c r="FM16" s="53">
        <v>0</v>
      </c>
      <c r="FN16" s="46">
        <v>5</v>
      </c>
      <c r="FO16" s="46">
        <v>5</v>
      </c>
      <c r="FP16" s="46">
        <v>600</v>
      </c>
      <c r="FQ16" s="46">
        <v>3656</v>
      </c>
      <c r="FR16" s="46">
        <v>3</v>
      </c>
      <c r="FS16" s="46">
        <v>3</v>
      </c>
      <c r="FT16" s="46">
        <v>852</v>
      </c>
      <c r="FU16" s="46">
        <v>5154</v>
      </c>
      <c r="FV16" s="46">
        <v>15</v>
      </c>
      <c r="FW16" s="46">
        <v>19</v>
      </c>
      <c r="FX16" s="46">
        <v>4475</v>
      </c>
      <c r="FY16" s="49" t="s">
        <v>174</v>
      </c>
      <c r="FZ16" s="45">
        <v>28046</v>
      </c>
      <c r="GA16" s="46">
        <v>3</v>
      </c>
      <c r="GB16" s="46">
        <v>15</v>
      </c>
      <c r="GC16" s="46">
        <v>5251</v>
      </c>
      <c r="GD16" s="46">
        <v>33950</v>
      </c>
      <c r="GE16" s="46">
        <v>1</v>
      </c>
      <c r="GF16" s="46">
        <v>1</v>
      </c>
      <c r="GG16" s="46">
        <v>1363</v>
      </c>
      <c r="GH16" s="46">
        <v>7945</v>
      </c>
      <c r="GI16" s="51">
        <v>0</v>
      </c>
      <c r="GJ16" s="51">
        <v>0</v>
      </c>
      <c r="GK16" s="52">
        <v>0</v>
      </c>
      <c r="GL16" s="52">
        <v>0</v>
      </c>
      <c r="GM16" s="46">
        <v>1</v>
      </c>
      <c r="GN16" s="46">
        <v>1</v>
      </c>
      <c r="GO16" s="46">
        <v>2472</v>
      </c>
      <c r="GP16" s="46">
        <v>18266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63276</v>
      </c>
      <c r="HJ16" s="46">
        <v>4468</v>
      </c>
      <c r="HK16" s="46">
        <v>15013</v>
      </c>
      <c r="HL16" s="46">
        <v>635</v>
      </c>
      <c r="HM16" s="46">
        <v>378</v>
      </c>
      <c r="HN16" s="46">
        <v>1625</v>
      </c>
      <c r="HO16" s="46">
        <v>666</v>
      </c>
      <c r="HP16" s="46">
        <v>417</v>
      </c>
      <c r="HQ16" s="46">
        <v>2624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45">
        <v>35235</v>
      </c>
      <c r="HZ16" s="46">
        <v>6</v>
      </c>
      <c r="IA16" s="46">
        <v>207</v>
      </c>
      <c r="IB16" s="59">
        <v>0</v>
      </c>
      <c r="IC16" s="52">
        <v>0</v>
      </c>
      <c r="ID16" s="52">
        <v>0</v>
      </c>
      <c r="IE16" s="46">
        <v>7041</v>
      </c>
      <c r="IF16" s="46">
        <v>396</v>
      </c>
      <c r="IG16" s="46">
        <v>1130</v>
      </c>
      <c r="IH16" s="59">
        <v>0</v>
      </c>
      <c r="II16" s="59">
        <v>0</v>
      </c>
      <c r="IJ16" s="52">
        <v>0</v>
      </c>
      <c r="IK16" s="46">
        <v>765</v>
      </c>
      <c r="IL16" s="46">
        <v>274</v>
      </c>
      <c r="IM16" s="46">
        <v>1070</v>
      </c>
      <c r="IN16" s="46">
        <v>18934</v>
      </c>
      <c r="IO16" s="46">
        <v>2997</v>
      </c>
      <c r="IP16" s="46">
        <v>8357</v>
      </c>
    </row>
    <row r="17" spans="1:250" ht="24" customHeight="1" x14ac:dyDescent="0.3">
      <c r="A17" s="44" t="s">
        <v>175</v>
      </c>
      <c r="B17" s="45">
        <v>78</v>
      </c>
      <c r="C17" s="46">
        <v>45110</v>
      </c>
      <c r="D17" s="46">
        <v>361454</v>
      </c>
      <c r="E17" s="46">
        <v>1</v>
      </c>
      <c r="F17" s="46">
        <v>183</v>
      </c>
      <c r="G17" s="46">
        <v>1150</v>
      </c>
      <c r="H17" s="58">
        <v>0</v>
      </c>
      <c r="I17" s="52">
        <v>0</v>
      </c>
      <c r="J17" s="52">
        <v>0</v>
      </c>
      <c r="K17" s="46">
        <v>4</v>
      </c>
      <c r="L17" s="46">
        <v>810</v>
      </c>
      <c r="M17" s="46">
        <v>5101</v>
      </c>
      <c r="N17" s="44" t="s">
        <v>175</v>
      </c>
      <c r="O17" s="45">
        <v>1</v>
      </c>
      <c r="P17" s="46">
        <v>373</v>
      </c>
      <c r="Q17" s="46">
        <v>2351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8</v>
      </c>
      <c r="Y17" s="46">
        <v>1114</v>
      </c>
      <c r="Z17" s="46">
        <v>5693</v>
      </c>
      <c r="AA17" s="44" t="s">
        <v>175</v>
      </c>
      <c r="AB17" s="60">
        <v>0</v>
      </c>
      <c r="AC17" s="53">
        <v>0</v>
      </c>
      <c r="AD17" s="53">
        <v>0</v>
      </c>
      <c r="AE17" s="46">
        <v>56</v>
      </c>
      <c r="AF17" s="46">
        <v>352</v>
      </c>
      <c r="AG17" s="46">
        <v>40724</v>
      </c>
      <c r="AH17" s="46">
        <v>336183</v>
      </c>
      <c r="AI17" s="46">
        <v>5</v>
      </c>
      <c r="AJ17" s="46">
        <v>5</v>
      </c>
      <c r="AK17" s="46">
        <v>1381</v>
      </c>
      <c r="AL17" s="46">
        <v>9135</v>
      </c>
      <c r="AM17" s="58">
        <v>0</v>
      </c>
      <c r="AN17" s="53">
        <v>0</v>
      </c>
      <c r="AO17" s="53">
        <v>0</v>
      </c>
      <c r="AP17" s="47" t="s">
        <v>175</v>
      </c>
      <c r="AQ17" s="46">
        <v>3</v>
      </c>
      <c r="AR17" s="46">
        <v>525</v>
      </c>
      <c r="AS17" s="46">
        <v>1841</v>
      </c>
      <c r="AT17" s="46">
        <v>1</v>
      </c>
      <c r="AU17" s="46">
        <v>80</v>
      </c>
      <c r="AV17" s="46">
        <v>506</v>
      </c>
      <c r="AW17" s="46">
        <v>4</v>
      </c>
      <c r="AX17" s="46">
        <v>4</v>
      </c>
      <c r="AY17" s="46">
        <v>8758</v>
      </c>
      <c r="AZ17" s="46">
        <v>1</v>
      </c>
      <c r="BA17" s="46">
        <v>1</v>
      </c>
      <c r="BB17" s="46">
        <v>5799</v>
      </c>
      <c r="BC17" s="46">
        <v>3</v>
      </c>
      <c r="BD17" s="46">
        <v>3</v>
      </c>
      <c r="BE17" s="46">
        <v>2959</v>
      </c>
      <c r="BF17" s="44" t="s">
        <v>175</v>
      </c>
      <c r="BG17" s="45">
        <v>38</v>
      </c>
      <c r="BH17" s="46">
        <v>23227</v>
      </c>
      <c r="BI17" s="46">
        <v>145257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5</v>
      </c>
      <c r="BQ17" s="46">
        <v>4080</v>
      </c>
      <c r="BR17" s="46">
        <v>24424</v>
      </c>
      <c r="BS17" s="48" t="s">
        <v>175</v>
      </c>
      <c r="BT17" s="45">
        <v>1</v>
      </c>
      <c r="BU17" s="46">
        <v>21</v>
      </c>
      <c r="BV17" s="46">
        <v>64</v>
      </c>
      <c r="BW17" s="53">
        <v>0</v>
      </c>
      <c r="BX17" s="53">
        <v>0</v>
      </c>
      <c r="BY17" s="53">
        <v>0</v>
      </c>
      <c r="BZ17" s="46">
        <v>1</v>
      </c>
      <c r="CA17" s="46">
        <v>406</v>
      </c>
      <c r="CB17" s="46">
        <v>2353</v>
      </c>
      <c r="CC17" s="53">
        <v>0</v>
      </c>
      <c r="CD17" s="53">
        <v>0</v>
      </c>
      <c r="CE17" s="53">
        <v>0</v>
      </c>
      <c r="CF17" s="53">
        <v>0</v>
      </c>
      <c r="CG17" s="53">
        <v>0</v>
      </c>
      <c r="CH17" s="53">
        <v>0</v>
      </c>
      <c r="CI17" s="49" t="s">
        <v>175</v>
      </c>
      <c r="CJ17" s="50">
        <v>28</v>
      </c>
      <c r="CK17" s="50">
        <v>197</v>
      </c>
      <c r="CL17" s="46">
        <v>17803</v>
      </c>
      <c r="CM17" s="46">
        <v>112208</v>
      </c>
      <c r="CN17" s="46">
        <v>3</v>
      </c>
      <c r="CO17" s="46">
        <v>3</v>
      </c>
      <c r="CP17" s="46">
        <v>917</v>
      </c>
      <c r="CQ17" s="46">
        <v>6208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38</v>
      </c>
      <c r="DC17" s="46">
        <v>46</v>
      </c>
      <c r="DD17" s="46">
        <v>23227</v>
      </c>
      <c r="DE17" s="46">
        <v>145257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6</v>
      </c>
      <c r="DO17" s="46">
        <v>8</v>
      </c>
      <c r="DP17" s="46">
        <v>4326</v>
      </c>
      <c r="DQ17" s="46">
        <v>25891</v>
      </c>
      <c r="DR17" s="54" t="s">
        <v>175</v>
      </c>
      <c r="DS17" s="45">
        <v>32</v>
      </c>
      <c r="DT17" s="46">
        <v>38</v>
      </c>
      <c r="DU17" s="46">
        <v>18901</v>
      </c>
      <c r="DV17" s="46">
        <v>119366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38</v>
      </c>
      <c r="EK17" s="46">
        <v>46</v>
      </c>
      <c r="EL17" s="46">
        <v>23227</v>
      </c>
      <c r="EM17" s="46">
        <v>3</v>
      </c>
      <c r="EN17" s="46">
        <v>4</v>
      </c>
      <c r="EO17" s="46">
        <v>175</v>
      </c>
      <c r="EP17" s="46">
        <v>33</v>
      </c>
      <c r="EQ17" s="46">
        <v>39</v>
      </c>
      <c r="ER17" s="46">
        <v>19617</v>
      </c>
      <c r="ES17" s="46">
        <v>2</v>
      </c>
      <c r="ET17" s="46">
        <v>3</v>
      </c>
      <c r="EU17" s="46">
        <v>3435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38</v>
      </c>
      <c r="FG17" s="46">
        <v>46</v>
      </c>
      <c r="FH17" s="46">
        <v>23227</v>
      </c>
      <c r="FI17" s="46">
        <v>145257</v>
      </c>
      <c r="FJ17" s="55">
        <v>0</v>
      </c>
      <c r="FK17" s="55">
        <v>0</v>
      </c>
      <c r="FL17" s="53">
        <v>0</v>
      </c>
      <c r="FM17" s="53">
        <v>0</v>
      </c>
      <c r="FN17" s="46">
        <v>4</v>
      </c>
      <c r="FO17" s="46">
        <v>5</v>
      </c>
      <c r="FP17" s="46">
        <v>1598</v>
      </c>
      <c r="FQ17" s="46">
        <v>9968</v>
      </c>
      <c r="FR17" s="46">
        <v>4</v>
      </c>
      <c r="FS17" s="46">
        <v>5</v>
      </c>
      <c r="FT17" s="46">
        <v>3195</v>
      </c>
      <c r="FU17" s="46">
        <v>18630</v>
      </c>
      <c r="FV17" s="46">
        <v>25</v>
      </c>
      <c r="FW17" s="46">
        <v>30</v>
      </c>
      <c r="FX17" s="46">
        <v>6712</v>
      </c>
      <c r="FY17" s="49" t="s">
        <v>175</v>
      </c>
      <c r="FZ17" s="45">
        <v>42217</v>
      </c>
      <c r="GA17" s="46">
        <v>3</v>
      </c>
      <c r="GB17" s="46">
        <v>3</v>
      </c>
      <c r="GC17" s="46">
        <v>8287</v>
      </c>
      <c r="GD17" s="46">
        <v>49101</v>
      </c>
      <c r="GE17" s="46">
        <v>1</v>
      </c>
      <c r="GF17" s="46">
        <v>1</v>
      </c>
      <c r="GG17" s="46">
        <v>518</v>
      </c>
      <c r="GH17" s="46">
        <v>3236</v>
      </c>
      <c r="GI17" s="51">
        <v>0</v>
      </c>
      <c r="GJ17" s="51">
        <v>0</v>
      </c>
      <c r="GK17" s="52">
        <v>0</v>
      </c>
      <c r="GL17" s="52">
        <v>0</v>
      </c>
      <c r="GM17" s="46">
        <v>1</v>
      </c>
      <c r="GN17" s="46">
        <v>2</v>
      </c>
      <c r="GO17" s="46">
        <v>2917</v>
      </c>
      <c r="GP17" s="46">
        <v>22105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38986</v>
      </c>
      <c r="HJ17" s="46">
        <v>9432</v>
      </c>
      <c r="HK17" s="46">
        <v>23227</v>
      </c>
      <c r="HL17" s="46">
        <v>3358</v>
      </c>
      <c r="HM17" s="46">
        <v>1588</v>
      </c>
      <c r="HN17" s="46">
        <v>6065</v>
      </c>
      <c r="HO17" s="46">
        <v>103</v>
      </c>
      <c r="HP17" s="46">
        <v>82</v>
      </c>
      <c r="HQ17" s="46">
        <v>285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45">
        <v>13438</v>
      </c>
      <c r="HZ17" s="46">
        <v>21</v>
      </c>
      <c r="IA17" s="46">
        <v>21</v>
      </c>
      <c r="IB17" s="59">
        <v>0</v>
      </c>
      <c r="IC17" s="52">
        <v>0</v>
      </c>
      <c r="ID17" s="52">
        <v>0</v>
      </c>
      <c r="IE17" s="46">
        <v>5485</v>
      </c>
      <c r="IF17" s="46">
        <v>1301</v>
      </c>
      <c r="IG17" s="46">
        <v>4200</v>
      </c>
      <c r="IH17" s="59">
        <v>0</v>
      </c>
      <c r="II17" s="59">
        <v>0</v>
      </c>
      <c r="IJ17" s="52">
        <v>0</v>
      </c>
      <c r="IK17" s="46">
        <v>397</v>
      </c>
      <c r="IL17" s="46">
        <v>196</v>
      </c>
      <c r="IM17" s="46">
        <v>643</v>
      </c>
      <c r="IN17" s="46">
        <v>16205</v>
      </c>
      <c r="IO17" s="46">
        <v>6244</v>
      </c>
      <c r="IP17" s="46">
        <v>12013</v>
      </c>
    </row>
    <row r="18" spans="1:250" ht="24" customHeight="1" x14ac:dyDescent="0.3">
      <c r="A18" s="44" t="s">
        <v>176</v>
      </c>
      <c r="B18" s="45">
        <v>172</v>
      </c>
      <c r="C18" s="46">
        <v>149551</v>
      </c>
      <c r="D18" s="46">
        <v>1078360</v>
      </c>
      <c r="E18" s="58">
        <v>0</v>
      </c>
      <c r="F18" s="53">
        <v>0</v>
      </c>
      <c r="G18" s="52">
        <v>0</v>
      </c>
      <c r="H18" s="46">
        <v>1</v>
      </c>
      <c r="I18" s="46">
        <v>8156</v>
      </c>
      <c r="J18" s="46">
        <v>68290</v>
      </c>
      <c r="K18" s="46">
        <v>14</v>
      </c>
      <c r="L18" s="46">
        <v>20369</v>
      </c>
      <c r="M18" s="46">
        <v>122099</v>
      </c>
      <c r="N18" s="44" t="s">
        <v>176</v>
      </c>
      <c r="O18" s="45">
        <v>6</v>
      </c>
      <c r="P18" s="46">
        <v>1025</v>
      </c>
      <c r="Q18" s="46">
        <v>6188</v>
      </c>
      <c r="R18" s="46">
        <v>1</v>
      </c>
      <c r="S18" s="46">
        <v>420</v>
      </c>
      <c r="T18" s="46">
        <v>2645</v>
      </c>
      <c r="U18" s="58">
        <v>0</v>
      </c>
      <c r="V18" s="52">
        <v>0</v>
      </c>
      <c r="W18" s="52">
        <v>0</v>
      </c>
      <c r="X18" s="46">
        <v>9</v>
      </c>
      <c r="Y18" s="46">
        <v>1356</v>
      </c>
      <c r="Z18" s="46">
        <v>8712</v>
      </c>
      <c r="AA18" s="44" t="s">
        <v>176</v>
      </c>
      <c r="AB18" s="60">
        <v>0</v>
      </c>
      <c r="AC18" s="53">
        <v>0</v>
      </c>
      <c r="AD18" s="53">
        <v>0</v>
      </c>
      <c r="AE18" s="46">
        <v>124</v>
      </c>
      <c r="AF18" s="46">
        <v>832</v>
      </c>
      <c r="AG18" s="46">
        <v>95604</v>
      </c>
      <c r="AH18" s="46">
        <v>725626</v>
      </c>
      <c r="AI18" s="46">
        <v>13</v>
      </c>
      <c r="AJ18" s="46">
        <v>13</v>
      </c>
      <c r="AK18" s="46">
        <v>4014</v>
      </c>
      <c r="AL18" s="46">
        <v>27541</v>
      </c>
      <c r="AM18" s="58">
        <v>0</v>
      </c>
      <c r="AN18" s="53">
        <v>0</v>
      </c>
      <c r="AO18" s="53">
        <v>0</v>
      </c>
      <c r="AP18" s="47" t="s">
        <v>176</v>
      </c>
      <c r="AQ18" s="46">
        <v>4</v>
      </c>
      <c r="AR18" s="46">
        <v>18607</v>
      </c>
      <c r="AS18" s="46">
        <v>117259</v>
      </c>
      <c r="AT18" s="46">
        <v>2</v>
      </c>
      <c r="AU18" s="46">
        <v>110</v>
      </c>
      <c r="AV18" s="46">
        <v>696</v>
      </c>
      <c r="AW18" s="46">
        <v>8</v>
      </c>
      <c r="AX18" s="46">
        <v>9</v>
      </c>
      <c r="AY18" s="46">
        <v>7956</v>
      </c>
      <c r="AZ18" s="46">
        <v>2</v>
      </c>
      <c r="BA18" s="46">
        <v>3</v>
      </c>
      <c r="BB18" s="46">
        <v>719</v>
      </c>
      <c r="BC18" s="46">
        <v>6</v>
      </c>
      <c r="BD18" s="46">
        <v>6</v>
      </c>
      <c r="BE18" s="46">
        <v>7237</v>
      </c>
      <c r="BF18" s="44" t="s">
        <v>176</v>
      </c>
      <c r="BG18" s="45">
        <v>98</v>
      </c>
      <c r="BH18" s="46">
        <v>75850</v>
      </c>
      <c r="BI18" s="46">
        <v>481860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46">
        <v>11</v>
      </c>
      <c r="BQ18" s="46">
        <v>21003</v>
      </c>
      <c r="BR18" s="46">
        <v>122781</v>
      </c>
      <c r="BS18" s="48" t="s">
        <v>176</v>
      </c>
      <c r="BT18" s="45">
        <v>2</v>
      </c>
      <c r="BU18" s="46">
        <v>471</v>
      </c>
      <c r="BV18" s="46">
        <v>2597</v>
      </c>
      <c r="BW18" s="46">
        <v>1</v>
      </c>
      <c r="BX18" s="46">
        <v>386</v>
      </c>
      <c r="BY18" s="46">
        <v>2432</v>
      </c>
      <c r="BZ18" s="53">
        <v>0</v>
      </c>
      <c r="CA18" s="53">
        <v>0</v>
      </c>
      <c r="CB18" s="53">
        <v>0</v>
      </c>
      <c r="CC18" s="46">
        <v>1</v>
      </c>
      <c r="CD18" s="46">
        <v>175</v>
      </c>
      <c r="CE18" s="46">
        <v>1101</v>
      </c>
      <c r="CF18" s="53">
        <v>0</v>
      </c>
      <c r="CG18" s="53">
        <v>0</v>
      </c>
      <c r="CH18" s="53">
        <v>0</v>
      </c>
      <c r="CI18" s="49" t="s">
        <v>176</v>
      </c>
      <c r="CJ18" s="50">
        <v>67</v>
      </c>
      <c r="CK18" s="50">
        <v>396</v>
      </c>
      <c r="CL18" s="46">
        <v>46281</v>
      </c>
      <c r="CM18" s="46">
        <v>304431</v>
      </c>
      <c r="CN18" s="46">
        <v>10</v>
      </c>
      <c r="CO18" s="46">
        <v>10</v>
      </c>
      <c r="CP18" s="46">
        <v>2898</v>
      </c>
      <c r="CQ18" s="46">
        <v>18616</v>
      </c>
      <c r="CR18" s="55">
        <v>0</v>
      </c>
      <c r="CS18" s="52">
        <v>0</v>
      </c>
      <c r="CT18" s="52">
        <v>0</v>
      </c>
      <c r="CU18" s="46">
        <v>6</v>
      </c>
      <c r="CV18" s="46">
        <v>4636</v>
      </c>
      <c r="CW18" s="46">
        <v>29902</v>
      </c>
      <c r="CX18" s="46">
        <v>5</v>
      </c>
      <c r="CY18" s="46">
        <v>4596</v>
      </c>
      <c r="CZ18" s="46">
        <v>29652</v>
      </c>
      <c r="DA18" s="49" t="s">
        <v>176</v>
      </c>
      <c r="DB18" s="46">
        <v>98</v>
      </c>
      <c r="DC18" s="46">
        <v>113</v>
      </c>
      <c r="DD18" s="46">
        <v>75850</v>
      </c>
      <c r="DE18" s="46">
        <v>481860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46">
        <v>8</v>
      </c>
      <c r="DO18" s="46">
        <v>8</v>
      </c>
      <c r="DP18" s="46">
        <v>10744</v>
      </c>
      <c r="DQ18" s="46">
        <v>63186</v>
      </c>
      <c r="DR18" s="54" t="s">
        <v>176</v>
      </c>
      <c r="DS18" s="45">
        <v>88</v>
      </c>
      <c r="DT18" s="46">
        <v>103</v>
      </c>
      <c r="DU18" s="46">
        <v>63898</v>
      </c>
      <c r="DV18" s="46">
        <v>411073</v>
      </c>
      <c r="DW18" s="46">
        <v>2</v>
      </c>
      <c r="DX18" s="46">
        <v>2</v>
      </c>
      <c r="DY18" s="46">
        <v>1208</v>
      </c>
      <c r="DZ18" s="46">
        <v>7601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98</v>
      </c>
      <c r="EK18" s="46">
        <v>113</v>
      </c>
      <c r="EL18" s="46">
        <v>75850</v>
      </c>
      <c r="EM18" s="46">
        <v>12</v>
      </c>
      <c r="EN18" s="46">
        <v>12</v>
      </c>
      <c r="EO18" s="46">
        <v>2510</v>
      </c>
      <c r="EP18" s="46">
        <v>76</v>
      </c>
      <c r="EQ18" s="46">
        <v>88</v>
      </c>
      <c r="ER18" s="46">
        <v>43546</v>
      </c>
      <c r="ES18" s="46">
        <v>9</v>
      </c>
      <c r="ET18" s="46">
        <v>9</v>
      </c>
      <c r="EU18" s="46">
        <v>21485</v>
      </c>
      <c r="EV18" s="46">
        <v>1</v>
      </c>
      <c r="EW18" s="46">
        <v>4</v>
      </c>
      <c r="EX18" s="46">
        <v>8309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98</v>
      </c>
      <c r="FG18" s="46">
        <v>113</v>
      </c>
      <c r="FH18" s="46">
        <v>75850</v>
      </c>
      <c r="FI18" s="46">
        <v>481860</v>
      </c>
      <c r="FJ18" s="55">
        <v>0</v>
      </c>
      <c r="FK18" s="55">
        <v>0</v>
      </c>
      <c r="FL18" s="53">
        <v>0</v>
      </c>
      <c r="FM18" s="53">
        <v>0</v>
      </c>
      <c r="FN18" s="46">
        <v>14</v>
      </c>
      <c r="FO18" s="46">
        <v>14</v>
      </c>
      <c r="FP18" s="46">
        <v>6956</v>
      </c>
      <c r="FQ18" s="46">
        <v>42763</v>
      </c>
      <c r="FR18" s="46">
        <v>12</v>
      </c>
      <c r="FS18" s="46">
        <v>12</v>
      </c>
      <c r="FT18" s="46">
        <v>7090</v>
      </c>
      <c r="FU18" s="46">
        <v>43142</v>
      </c>
      <c r="FV18" s="46">
        <v>48</v>
      </c>
      <c r="FW18" s="46">
        <v>54</v>
      </c>
      <c r="FX18" s="46">
        <v>16438</v>
      </c>
      <c r="FY18" s="49" t="s">
        <v>176</v>
      </c>
      <c r="FZ18" s="45">
        <v>100475</v>
      </c>
      <c r="GA18" s="46">
        <v>17</v>
      </c>
      <c r="GB18" s="46">
        <v>23</v>
      </c>
      <c r="GC18" s="46">
        <v>28275</v>
      </c>
      <c r="GD18" s="46">
        <v>177519</v>
      </c>
      <c r="GE18" s="46">
        <v>5</v>
      </c>
      <c r="GF18" s="46">
        <v>5</v>
      </c>
      <c r="GG18" s="46">
        <v>6893</v>
      </c>
      <c r="GH18" s="46">
        <v>42471</v>
      </c>
      <c r="GI18" s="51">
        <v>0</v>
      </c>
      <c r="GJ18" s="51">
        <v>0</v>
      </c>
      <c r="GK18" s="52">
        <v>0</v>
      </c>
      <c r="GL18" s="52">
        <v>0</v>
      </c>
      <c r="GM18" s="46">
        <v>1</v>
      </c>
      <c r="GN18" s="46">
        <v>1</v>
      </c>
      <c r="GO18" s="46">
        <v>1889</v>
      </c>
      <c r="GP18" s="46">
        <v>13340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46">
        <v>1</v>
      </c>
      <c r="GW18" s="46">
        <v>4</v>
      </c>
      <c r="GX18" s="46">
        <v>8309</v>
      </c>
      <c r="GY18" s="46">
        <v>62150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167197</v>
      </c>
      <c r="HJ18" s="46">
        <v>27695</v>
      </c>
      <c r="HK18" s="46">
        <v>75850</v>
      </c>
      <c r="HL18" s="46">
        <v>11070</v>
      </c>
      <c r="HM18" s="46">
        <v>5018</v>
      </c>
      <c r="HN18" s="46">
        <v>22047</v>
      </c>
      <c r="HO18" s="52">
        <v>0</v>
      </c>
      <c r="HP18" s="52">
        <v>0</v>
      </c>
      <c r="HQ18" s="52">
        <v>0</v>
      </c>
      <c r="HR18" s="46">
        <v>2413</v>
      </c>
      <c r="HS18" s="46">
        <v>1233</v>
      </c>
      <c r="HT18" s="46">
        <v>1233</v>
      </c>
      <c r="HU18" s="52">
        <v>0</v>
      </c>
      <c r="HV18" s="52">
        <v>0</v>
      </c>
      <c r="HW18" s="52">
        <v>0</v>
      </c>
      <c r="HX18" s="57" t="s">
        <v>176</v>
      </c>
      <c r="HY18" s="45">
        <v>83551</v>
      </c>
      <c r="HZ18" s="46">
        <v>497</v>
      </c>
      <c r="IA18" s="46">
        <v>511</v>
      </c>
      <c r="IB18" s="59">
        <v>0</v>
      </c>
      <c r="IC18" s="52">
        <v>0</v>
      </c>
      <c r="ID18" s="52">
        <v>0</v>
      </c>
      <c r="IE18" s="46">
        <v>6254</v>
      </c>
      <c r="IF18" s="46">
        <v>1641</v>
      </c>
      <c r="IG18" s="46">
        <v>5692</v>
      </c>
      <c r="IH18" s="59">
        <v>0</v>
      </c>
      <c r="II18" s="59">
        <v>0</v>
      </c>
      <c r="IJ18" s="52">
        <v>0</v>
      </c>
      <c r="IK18" s="46">
        <v>3730</v>
      </c>
      <c r="IL18" s="46">
        <v>2105</v>
      </c>
      <c r="IM18" s="46">
        <v>7766</v>
      </c>
      <c r="IN18" s="46">
        <v>60179</v>
      </c>
      <c r="IO18" s="46">
        <v>17201</v>
      </c>
      <c r="IP18" s="46">
        <v>38601</v>
      </c>
    </row>
    <row r="19" spans="1:250" ht="24" customHeight="1" x14ac:dyDescent="0.3">
      <c r="A19" s="44" t="s">
        <v>177</v>
      </c>
      <c r="B19" s="45">
        <v>53</v>
      </c>
      <c r="C19" s="46">
        <v>74828</v>
      </c>
      <c r="D19" s="46">
        <v>489961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5</v>
      </c>
      <c r="L19" s="46">
        <v>11528</v>
      </c>
      <c r="M19" s="46">
        <v>67041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1</v>
      </c>
      <c r="Y19" s="46">
        <v>208</v>
      </c>
      <c r="Z19" s="46">
        <v>1313</v>
      </c>
      <c r="AA19" s="44" t="s">
        <v>177</v>
      </c>
      <c r="AB19" s="60">
        <v>0</v>
      </c>
      <c r="AC19" s="53">
        <v>0</v>
      </c>
      <c r="AD19" s="53">
        <v>0</v>
      </c>
      <c r="AE19" s="46">
        <v>39</v>
      </c>
      <c r="AF19" s="46">
        <v>404</v>
      </c>
      <c r="AG19" s="46">
        <v>42551</v>
      </c>
      <c r="AH19" s="46">
        <v>291511</v>
      </c>
      <c r="AI19" s="46">
        <v>7</v>
      </c>
      <c r="AJ19" s="46">
        <v>7</v>
      </c>
      <c r="AK19" s="46">
        <v>2087</v>
      </c>
      <c r="AL19" s="46">
        <v>13833</v>
      </c>
      <c r="AM19" s="58">
        <v>0</v>
      </c>
      <c r="AN19" s="53">
        <v>0</v>
      </c>
      <c r="AO19" s="53">
        <v>0</v>
      </c>
      <c r="AP19" s="47" t="s">
        <v>177</v>
      </c>
      <c r="AQ19" s="46">
        <v>1</v>
      </c>
      <c r="AR19" s="46">
        <v>18454</v>
      </c>
      <c r="AS19" s="46">
        <v>116263</v>
      </c>
      <c r="AT19" s="58">
        <v>0</v>
      </c>
      <c r="AU19" s="53">
        <v>0</v>
      </c>
      <c r="AV19" s="53">
        <v>0</v>
      </c>
      <c r="AW19" s="46">
        <v>3</v>
      </c>
      <c r="AX19" s="46">
        <v>4</v>
      </c>
      <c r="AY19" s="46">
        <v>1934</v>
      </c>
      <c r="AZ19" s="46">
        <v>1</v>
      </c>
      <c r="BA19" s="46">
        <v>2</v>
      </c>
      <c r="BB19" s="46">
        <v>441</v>
      </c>
      <c r="BC19" s="46">
        <v>2</v>
      </c>
      <c r="BD19" s="46">
        <v>2</v>
      </c>
      <c r="BE19" s="46">
        <v>1493</v>
      </c>
      <c r="BF19" s="44" t="s">
        <v>177</v>
      </c>
      <c r="BG19" s="45">
        <v>26</v>
      </c>
      <c r="BH19" s="46">
        <v>28954</v>
      </c>
      <c r="BI19" s="46">
        <v>195218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3</v>
      </c>
      <c r="BQ19" s="46">
        <v>1366</v>
      </c>
      <c r="BR19" s="46">
        <v>7986</v>
      </c>
      <c r="BS19" s="48" t="s">
        <v>177</v>
      </c>
      <c r="BT19" s="45">
        <v>1</v>
      </c>
      <c r="BU19" s="46">
        <v>423</v>
      </c>
      <c r="BV19" s="46">
        <v>2454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53">
        <v>0</v>
      </c>
      <c r="CD19" s="53">
        <v>0</v>
      </c>
      <c r="CE19" s="53">
        <v>0</v>
      </c>
      <c r="CF19" s="53">
        <v>0</v>
      </c>
      <c r="CG19" s="53">
        <v>0</v>
      </c>
      <c r="CH19" s="53">
        <v>0</v>
      </c>
      <c r="CI19" s="49" t="s">
        <v>177</v>
      </c>
      <c r="CJ19" s="50">
        <v>15</v>
      </c>
      <c r="CK19" s="50">
        <v>231</v>
      </c>
      <c r="CL19" s="46">
        <v>25258</v>
      </c>
      <c r="CM19" s="46">
        <v>172444</v>
      </c>
      <c r="CN19" s="46">
        <v>6</v>
      </c>
      <c r="CO19" s="46">
        <v>6</v>
      </c>
      <c r="CP19" s="46">
        <v>1867</v>
      </c>
      <c r="CQ19" s="46">
        <v>12084</v>
      </c>
      <c r="CR19" s="55">
        <v>0</v>
      </c>
      <c r="CS19" s="52">
        <v>0</v>
      </c>
      <c r="CT19" s="52">
        <v>0</v>
      </c>
      <c r="CU19" s="46">
        <v>1</v>
      </c>
      <c r="CV19" s="46">
        <v>40</v>
      </c>
      <c r="CW19" s="46">
        <v>250</v>
      </c>
      <c r="CX19" s="55">
        <v>0</v>
      </c>
      <c r="CY19" s="52">
        <v>0</v>
      </c>
      <c r="CZ19" s="52">
        <v>0</v>
      </c>
      <c r="DA19" s="49" t="s">
        <v>177</v>
      </c>
      <c r="DB19" s="46">
        <v>26</v>
      </c>
      <c r="DC19" s="46">
        <v>32</v>
      </c>
      <c r="DD19" s="46">
        <v>28954</v>
      </c>
      <c r="DE19" s="46">
        <v>195218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1</v>
      </c>
      <c r="DO19" s="46">
        <v>1</v>
      </c>
      <c r="DP19" s="46">
        <v>423</v>
      </c>
      <c r="DQ19" s="46">
        <v>2454</v>
      </c>
      <c r="DR19" s="54" t="s">
        <v>177</v>
      </c>
      <c r="DS19" s="45">
        <v>25</v>
      </c>
      <c r="DT19" s="46">
        <v>31</v>
      </c>
      <c r="DU19" s="46">
        <v>28531</v>
      </c>
      <c r="DV19" s="46">
        <v>192764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26</v>
      </c>
      <c r="EK19" s="46">
        <v>32</v>
      </c>
      <c r="EL19" s="46">
        <v>28954</v>
      </c>
      <c r="EM19" s="46">
        <v>3</v>
      </c>
      <c r="EN19" s="46">
        <v>3</v>
      </c>
      <c r="EO19" s="46">
        <v>556</v>
      </c>
      <c r="EP19" s="46">
        <v>18</v>
      </c>
      <c r="EQ19" s="46">
        <v>21</v>
      </c>
      <c r="ER19" s="46">
        <v>14955</v>
      </c>
      <c r="ES19" s="46">
        <v>4</v>
      </c>
      <c r="ET19" s="46">
        <v>4</v>
      </c>
      <c r="EU19" s="46">
        <v>5134</v>
      </c>
      <c r="EV19" s="46">
        <v>1</v>
      </c>
      <c r="EW19" s="46">
        <v>4</v>
      </c>
      <c r="EX19" s="46">
        <v>8309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26</v>
      </c>
      <c r="FG19" s="46">
        <v>32</v>
      </c>
      <c r="FH19" s="46">
        <v>28954</v>
      </c>
      <c r="FI19" s="46">
        <v>195218</v>
      </c>
      <c r="FJ19" s="55">
        <v>0</v>
      </c>
      <c r="FK19" s="55">
        <v>0</v>
      </c>
      <c r="FL19" s="53">
        <v>0</v>
      </c>
      <c r="FM19" s="53">
        <v>0</v>
      </c>
      <c r="FN19" s="46">
        <v>4</v>
      </c>
      <c r="FO19" s="46">
        <v>4</v>
      </c>
      <c r="FP19" s="46">
        <v>1789</v>
      </c>
      <c r="FQ19" s="46">
        <v>10440</v>
      </c>
      <c r="FR19" s="46">
        <v>3</v>
      </c>
      <c r="FS19" s="46">
        <v>3</v>
      </c>
      <c r="FT19" s="46">
        <v>951</v>
      </c>
      <c r="FU19" s="46">
        <v>5923</v>
      </c>
      <c r="FV19" s="46">
        <v>10</v>
      </c>
      <c r="FW19" s="46">
        <v>10</v>
      </c>
      <c r="FX19" s="46">
        <v>2159</v>
      </c>
      <c r="FY19" s="49" t="s">
        <v>177</v>
      </c>
      <c r="FZ19" s="45">
        <v>13454</v>
      </c>
      <c r="GA19" s="46">
        <v>4</v>
      </c>
      <c r="GB19" s="46">
        <v>7</v>
      </c>
      <c r="GC19" s="46">
        <v>10612</v>
      </c>
      <c r="GD19" s="46">
        <v>70325</v>
      </c>
      <c r="GE19" s="46">
        <v>3</v>
      </c>
      <c r="GF19" s="46">
        <v>3</v>
      </c>
      <c r="GG19" s="46">
        <v>3245</v>
      </c>
      <c r="GH19" s="46">
        <v>19586</v>
      </c>
      <c r="GI19" s="51">
        <v>0</v>
      </c>
      <c r="GJ19" s="51">
        <v>0</v>
      </c>
      <c r="GK19" s="52">
        <v>0</v>
      </c>
      <c r="GL19" s="52">
        <v>0</v>
      </c>
      <c r="GM19" s="46">
        <v>1</v>
      </c>
      <c r="GN19" s="46">
        <v>1</v>
      </c>
      <c r="GO19" s="46">
        <v>1889</v>
      </c>
      <c r="GP19" s="46">
        <v>13340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46">
        <v>1</v>
      </c>
      <c r="GW19" s="46">
        <v>4</v>
      </c>
      <c r="GX19" s="46">
        <v>8309</v>
      </c>
      <c r="GY19" s="46">
        <v>62150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93182</v>
      </c>
      <c r="HJ19" s="46">
        <v>7548</v>
      </c>
      <c r="HK19" s="46">
        <v>28954</v>
      </c>
      <c r="HL19" s="46">
        <v>4534</v>
      </c>
      <c r="HM19" s="46">
        <v>2230</v>
      </c>
      <c r="HN19" s="46">
        <v>13181</v>
      </c>
      <c r="HO19" s="52">
        <v>0</v>
      </c>
      <c r="HP19" s="52">
        <v>0</v>
      </c>
      <c r="HQ19" s="52">
        <v>0</v>
      </c>
      <c r="HR19" s="46">
        <v>2413</v>
      </c>
      <c r="HS19" s="46">
        <v>1233</v>
      </c>
      <c r="HT19" s="46">
        <v>1233</v>
      </c>
      <c r="HU19" s="52">
        <v>0</v>
      </c>
      <c r="HV19" s="52">
        <v>0</v>
      </c>
      <c r="HW19" s="52">
        <v>0</v>
      </c>
      <c r="HX19" s="57" t="s">
        <v>177</v>
      </c>
      <c r="HY19" s="45">
        <v>68730</v>
      </c>
      <c r="HZ19" s="46">
        <v>449</v>
      </c>
      <c r="IA19" s="46">
        <v>463</v>
      </c>
      <c r="IB19" s="59">
        <v>0</v>
      </c>
      <c r="IC19" s="52">
        <v>0</v>
      </c>
      <c r="ID19" s="52">
        <v>0</v>
      </c>
      <c r="IE19" s="46">
        <v>4267</v>
      </c>
      <c r="IF19" s="46">
        <v>524</v>
      </c>
      <c r="IG19" s="46">
        <v>1480</v>
      </c>
      <c r="IH19" s="59">
        <v>0</v>
      </c>
      <c r="II19" s="59">
        <v>0</v>
      </c>
      <c r="IJ19" s="52">
        <v>0</v>
      </c>
      <c r="IK19" s="46">
        <v>1693</v>
      </c>
      <c r="IL19" s="46">
        <v>1004</v>
      </c>
      <c r="IM19" s="46">
        <v>3818</v>
      </c>
      <c r="IN19" s="46">
        <v>11545</v>
      </c>
      <c r="IO19" s="46">
        <v>2108</v>
      </c>
      <c r="IP19" s="46">
        <v>8779</v>
      </c>
    </row>
    <row r="20" spans="1:250" ht="24" customHeight="1" x14ac:dyDescent="0.3">
      <c r="A20" s="44" t="s">
        <v>178</v>
      </c>
      <c r="B20" s="45">
        <v>85</v>
      </c>
      <c r="C20" s="46">
        <v>42452</v>
      </c>
      <c r="D20" s="46">
        <v>294852</v>
      </c>
      <c r="E20" s="58">
        <v>0</v>
      </c>
      <c r="F20" s="53">
        <v>0</v>
      </c>
      <c r="G20" s="52">
        <v>0</v>
      </c>
      <c r="H20" s="46">
        <v>1</v>
      </c>
      <c r="I20" s="46">
        <v>8156</v>
      </c>
      <c r="J20" s="46">
        <v>68290</v>
      </c>
      <c r="K20" s="46">
        <v>5</v>
      </c>
      <c r="L20" s="46">
        <v>7800</v>
      </c>
      <c r="M20" s="46">
        <v>48500</v>
      </c>
      <c r="N20" s="44" t="s">
        <v>178</v>
      </c>
      <c r="O20" s="45">
        <v>4</v>
      </c>
      <c r="P20" s="46">
        <v>946</v>
      </c>
      <c r="Q20" s="46">
        <v>5643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5</v>
      </c>
      <c r="Y20" s="46">
        <v>789</v>
      </c>
      <c r="Z20" s="46">
        <v>5260</v>
      </c>
      <c r="AA20" s="44" t="s">
        <v>178</v>
      </c>
      <c r="AB20" s="60">
        <v>0</v>
      </c>
      <c r="AC20" s="53">
        <v>0</v>
      </c>
      <c r="AD20" s="53">
        <v>0</v>
      </c>
      <c r="AE20" s="46">
        <v>65</v>
      </c>
      <c r="AF20" s="46">
        <v>196</v>
      </c>
      <c r="AG20" s="46">
        <v>23948</v>
      </c>
      <c r="AH20" s="46">
        <v>161108</v>
      </c>
      <c r="AI20" s="46">
        <v>2</v>
      </c>
      <c r="AJ20" s="46">
        <v>2</v>
      </c>
      <c r="AK20" s="46">
        <v>660</v>
      </c>
      <c r="AL20" s="46">
        <v>5055</v>
      </c>
      <c r="AM20" s="58">
        <v>0</v>
      </c>
      <c r="AN20" s="53">
        <v>0</v>
      </c>
      <c r="AO20" s="53">
        <v>0</v>
      </c>
      <c r="AP20" s="47" t="s">
        <v>178</v>
      </c>
      <c r="AQ20" s="46">
        <v>3</v>
      </c>
      <c r="AR20" s="46">
        <v>153</v>
      </c>
      <c r="AS20" s="46">
        <v>996</v>
      </c>
      <c r="AT20" s="46">
        <v>2</v>
      </c>
      <c r="AU20" s="46">
        <v>110</v>
      </c>
      <c r="AV20" s="46">
        <v>696</v>
      </c>
      <c r="AW20" s="46">
        <v>2</v>
      </c>
      <c r="AX20" s="46">
        <v>2</v>
      </c>
      <c r="AY20" s="46">
        <v>4075</v>
      </c>
      <c r="AZ20" s="58">
        <v>0</v>
      </c>
      <c r="BA20" s="58">
        <v>0</v>
      </c>
      <c r="BB20" s="52">
        <v>0</v>
      </c>
      <c r="BC20" s="46">
        <v>2</v>
      </c>
      <c r="BD20" s="46">
        <v>2</v>
      </c>
      <c r="BE20" s="46">
        <v>4075</v>
      </c>
      <c r="BF20" s="44" t="s">
        <v>178</v>
      </c>
      <c r="BG20" s="45">
        <v>39</v>
      </c>
      <c r="BH20" s="46">
        <v>15921</v>
      </c>
      <c r="BI20" s="46">
        <v>101274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2</v>
      </c>
      <c r="BQ20" s="46">
        <v>796</v>
      </c>
      <c r="BR20" s="46">
        <v>4622</v>
      </c>
      <c r="BS20" s="48" t="s">
        <v>178</v>
      </c>
      <c r="BT20" s="64">
        <v>0</v>
      </c>
      <c r="BU20" s="53">
        <v>0</v>
      </c>
      <c r="BV20" s="53">
        <v>0</v>
      </c>
      <c r="BW20" s="46">
        <v>1</v>
      </c>
      <c r="BX20" s="46">
        <v>386</v>
      </c>
      <c r="BY20" s="46">
        <v>2432</v>
      </c>
      <c r="BZ20" s="53">
        <v>0</v>
      </c>
      <c r="CA20" s="53">
        <v>0</v>
      </c>
      <c r="CB20" s="53">
        <v>0</v>
      </c>
      <c r="CC20" s="46">
        <v>1</v>
      </c>
      <c r="CD20" s="46">
        <v>175</v>
      </c>
      <c r="CE20" s="46">
        <v>1101</v>
      </c>
      <c r="CF20" s="53">
        <v>0</v>
      </c>
      <c r="CG20" s="53">
        <v>0</v>
      </c>
      <c r="CH20" s="53">
        <v>0</v>
      </c>
      <c r="CI20" s="49" t="s">
        <v>178</v>
      </c>
      <c r="CJ20" s="50">
        <v>27</v>
      </c>
      <c r="CK20" s="50">
        <v>62</v>
      </c>
      <c r="CL20" s="46">
        <v>9266</v>
      </c>
      <c r="CM20" s="46">
        <v>58895</v>
      </c>
      <c r="CN20" s="46">
        <v>3</v>
      </c>
      <c r="CO20" s="46">
        <v>3</v>
      </c>
      <c r="CP20" s="46">
        <v>702</v>
      </c>
      <c r="CQ20" s="46">
        <v>4572</v>
      </c>
      <c r="CR20" s="55">
        <v>0</v>
      </c>
      <c r="CS20" s="52">
        <v>0</v>
      </c>
      <c r="CT20" s="52">
        <v>0</v>
      </c>
      <c r="CU20" s="46">
        <v>5</v>
      </c>
      <c r="CV20" s="46">
        <v>4596</v>
      </c>
      <c r="CW20" s="46">
        <v>29652</v>
      </c>
      <c r="CX20" s="46">
        <v>5</v>
      </c>
      <c r="CY20" s="46">
        <v>4596</v>
      </c>
      <c r="CZ20" s="46">
        <v>29652</v>
      </c>
      <c r="DA20" s="49" t="s">
        <v>178</v>
      </c>
      <c r="DB20" s="46">
        <v>39</v>
      </c>
      <c r="DC20" s="46">
        <v>41</v>
      </c>
      <c r="DD20" s="46">
        <v>15921</v>
      </c>
      <c r="DE20" s="46">
        <v>101274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4</v>
      </c>
      <c r="DO20" s="46">
        <v>4</v>
      </c>
      <c r="DP20" s="46">
        <v>3353</v>
      </c>
      <c r="DQ20" s="46">
        <v>20408</v>
      </c>
      <c r="DR20" s="54" t="s">
        <v>178</v>
      </c>
      <c r="DS20" s="45">
        <v>34</v>
      </c>
      <c r="DT20" s="46">
        <v>36</v>
      </c>
      <c r="DU20" s="46">
        <v>11487</v>
      </c>
      <c r="DV20" s="46">
        <v>74055</v>
      </c>
      <c r="DW20" s="46">
        <v>1</v>
      </c>
      <c r="DX20" s="46">
        <v>1</v>
      </c>
      <c r="DY20" s="46">
        <v>1081</v>
      </c>
      <c r="DZ20" s="46">
        <v>6811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39</v>
      </c>
      <c r="EK20" s="46">
        <v>41</v>
      </c>
      <c r="EL20" s="46">
        <v>15921</v>
      </c>
      <c r="EM20" s="46">
        <v>7</v>
      </c>
      <c r="EN20" s="46">
        <v>7</v>
      </c>
      <c r="EO20" s="46">
        <v>1814</v>
      </c>
      <c r="EP20" s="46">
        <v>31</v>
      </c>
      <c r="EQ20" s="46">
        <v>33</v>
      </c>
      <c r="ER20" s="46">
        <v>13329</v>
      </c>
      <c r="ES20" s="46">
        <v>1</v>
      </c>
      <c r="ET20" s="46">
        <v>1</v>
      </c>
      <c r="EU20" s="46">
        <v>778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39</v>
      </c>
      <c r="FG20" s="46">
        <v>41</v>
      </c>
      <c r="FH20" s="46">
        <v>15921</v>
      </c>
      <c r="FI20" s="46">
        <v>101274</v>
      </c>
      <c r="FJ20" s="55">
        <v>0</v>
      </c>
      <c r="FK20" s="55">
        <v>0</v>
      </c>
      <c r="FL20" s="53">
        <v>0</v>
      </c>
      <c r="FM20" s="53">
        <v>0</v>
      </c>
      <c r="FN20" s="46">
        <v>8</v>
      </c>
      <c r="FO20" s="46">
        <v>8</v>
      </c>
      <c r="FP20" s="46">
        <v>5027</v>
      </c>
      <c r="FQ20" s="46">
        <v>31600</v>
      </c>
      <c r="FR20" s="46">
        <v>5</v>
      </c>
      <c r="FS20" s="46">
        <v>5</v>
      </c>
      <c r="FT20" s="46">
        <v>1660</v>
      </c>
      <c r="FU20" s="46">
        <v>10380</v>
      </c>
      <c r="FV20" s="46">
        <v>16</v>
      </c>
      <c r="FW20" s="46">
        <v>16</v>
      </c>
      <c r="FX20" s="46">
        <v>2522</v>
      </c>
      <c r="FY20" s="49" t="s">
        <v>178</v>
      </c>
      <c r="FZ20" s="45">
        <v>16750</v>
      </c>
      <c r="GA20" s="46">
        <v>10</v>
      </c>
      <c r="GB20" s="46">
        <v>12</v>
      </c>
      <c r="GC20" s="46">
        <v>6712</v>
      </c>
      <c r="GD20" s="46">
        <v>42544</v>
      </c>
      <c r="GE20" s="51">
        <v>0</v>
      </c>
      <c r="GF20" s="51">
        <v>0</v>
      </c>
      <c r="GG20" s="53">
        <v>0</v>
      </c>
      <c r="GH20" s="52">
        <v>0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32548</v>
      </c>
      <c r="HJ20" s="46">
        <v>8267</v>
      </c>
      <c r="HK20" s="46">
        <v>15921</v>
      </c>
      <c r="HL20" s="46">
        <v>3102</v>
      </c>
      <c r="HM20" s="46">
        <v>1070</v>
      </c>
      <c r="HN20" s="46">
        <v>2544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1358</v>
      </c>
      <c r="IF20" s="46">
        <v>810</v>
      </c>
      <c r="IG20" s="46">
        <v>3308</v>
      </c>
      <c r="IH20" s="59">
        <v>0</v>
      </c>
      <c r="II20" s="59">
        <v>0</v>
      </c>
      <c r="IJ20" s="52">
        <v>0</v>
      </c>
      <c r="IK20" s="46">
        <v>151</v>
      </c>
      <c r="IL20" s="46">
        <v>71</v>
      </c>
      <c r="IM20" s="46">
        <v>295</v>
      </c>
      <c r="IN20" s="46">
        <v>27937</v>
      </c>
      <c r="IO20" s="46">
        <v>6316</v>
      </c>
      <c r="IP20" s="46">
        <v>9774</v>
      </c>
    </row>
    <row r="21" spans="1:250" ht="24" customHeight="1" x14ac:dyDescent="0.3">
      <c r="A21" s="44" t="s">
        <v>179</v>
      </c>
      <c r="B21" s="45">
        <v>34</v>
      </c>
      <c r="C21" s="46">
        <v>32271</v>
      </c>
      <c r="D21" s="46">
        <v>293547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4</v>
      </c>
      <c r="L21" s="46">
        <v>1041</v>
      </c>
      <c r="M21" s="46">
        <v>6558</v>
      </c>
      <c r="N21" s="44" t="s">
        <v>179</v>
      </c>
      <c r="O21" s="45">
        <v>2</v>
      </c>
      <c r="P21" s="46">
        <v>79</v>
      </c>
      <c r="Q21" s="46">
        <v>545</v>
      </c>
      <c r="R21" s="46">
        <v>1</v>
      </c>
      <c r="S21" s="46">
        <v>420</v>
      </c>
      <c r="T21" s="46">
        <v>2645</v>
      </c>
      <c r="U21" s="58">
        <v>0</v>
      </c>
      <c r="V21" s="52">
        <v>0</v>
      </c>
      <c r="W21" s="52">
        <v>0</v>
      </c>
      <c r="X21" s="46">
        <v>3</v>
      </c>
      <c r="Y21" s="46">
        <v>359</v>
      </c>
      <c r="Z21" s="46">
        <v>2139</v>
      </c>
      <c r="AA21" s="44" t="s">
        <v>179</v>
      </c>
      <c r="AB21" s="60">
        <v>0</v>
      </c>
      <c r="AC21" s="53">
        <v>0</v>
      </c>
      <c r="AD21" s="53">
        <v>0</v>
      </c>
      <c r="AE21" s="46">
        <v>20</v>
      </c>
      <c r="AF21" s="46">
        <v>232</v>
      </c>
      <c r="AG21" s="46">
        <v>29105</v>
      </c>
      <c r="AH21" s="46">
        <v>273007</v>
      </c>
      <c r="AI21" s="46">
        <v>4</v>
      </c>
      <c r="AJ21" s="46">
        <v>4</v>
      </c>
      <c r="AK21" s="46">
        <v>1267</v>
      </c>
      <c r="AL21" s="46">
        <v>8653</v>
      </c>
      <c r="AM21" s="58">
        <v>0</v>
      </c>
      <c r="AN21" s="53">
        <v>0</v>
      </c>
      <c r="AO21" s="53">
        <v>0</v>
      </c>
      <c r="AP21" s="47" t="s">
        <v>179</v>
      </c>
      <c r="AQ21" s="58">
        <v>0</v>
      </c>
      <c r="AR21" s="53">
        <v>0</v>
      </c>
      <c r="AS21" s="53">
        <v>0</v>
      </c>
      <c r="AT21" s="58">
        <v>0</v>
      </c>
      <c r="AU21" s="53">
        <v>0</v>
      </c>
      <c r="AV21" s="53">
        <v>0</v>
      </c>
      <c r="AW21" s="46">
        <v>3</v>
      </c>
      <c r="AX21" s="46">
        <v>3</v>
      </c>
      <c r="AY21" s="46">
        <v>1947</v>
      </c>
      <c r="AZ21" s="46">
        <v>1</v>
      </c>
      <c r="BA21" s="46">
        <v>1</v>
      </c>
      <c r="BB21" s="46">
        <v>278</v>
      </c>
      <c r="BC21" s="46">
        <v>2</v>
      </c>
      <c r="BD21" s="46">
        <v>2</v>
      </c>
      <c r="BE21" s="46">
        <v>1669</v>
      </c>
      <c r="BF21" s="44" t="s">
        <v>179</v>
      </c>
      <c r="BG21" s="45">
        <v>33</v>
      </c>
      <c r="BH21" s="46">
        <v>30975</v>
      </c>
      <c r="BI21" s="46">
        <v>185368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6</v>
      </c>
      <c r="BQ21" s="46">
        <v>18841</v>
      </c>
      <c r="BR21" s="46">
        <v>110173</v>
      </c>
      <c r="BS21" s="48" t="s">
        <v>179</v>
      </c>
      <c r="BT21" s="45">
        <v>1</v>
      </c>
      <c r="BU21" s="46">
        <v>48</v>
      </c>
      <c r="BV21" s="46">
        <v>143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53">
        <v>0</v>
      </c>
      <c r="CD21" s="53">
        <v>0</v>
      </c>
      <c r="CE21" s="53">
        <v>0</v>
      </c>
      <c r="CF21" s="53">
        <v>0</v>
      </c>
      <c r="CG21" s="53">
        <v>0</v>
      </c>
      <c r="CH21" s="53">
        <v>0</v>
      </c>
      <c r="CI21" s="49" t="s">
        <v>179</v>
      </c>
      <c r="CJ21" s="50">
        <v>25</v>
      </c>
      <c r="CK21" s="50">
        <v>103</v>
      </c>
      <c r="CL21" s="46">
        <v>11757</v>
      </c>
      <c r="CM21" s="46">
        <v>73092</v>
      </c>
      <c r="CN21" s="46">
        <v>1</v>
      </c>
      <c r="CO21" s="46">
        <v>1</v>
      </c>
      <c r="CP21" s="46">
        <v>329</v>
      </c>
      <c r="CQ21" s="46">
        <v>1960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52">
        <v>0</v>
      </c>
      <c r="DA21" s="49" t="s">
        <v>179</v>
      </c>
      <c r="DB21" s="46">
        <v>33</v>
      </c>
      <c r="DC21" s="46">
        <v>40</v>
      </c>
      <c r="DD21" s="46">
        <v>30975</v>
      </c>
      <c r="DE21" s="46">
        <v>185368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3</v>
      </c>
      <c r="DO21" s="46">
        <v>3</v>
      </c>
      <c r="DP21" s="46">
        <v>6968</v>
      </c>
      <c r="DQ21" s="46">
        <v>40324</v>
      </c>
      <c r="DR21" s="54" t="s">
        <v>179</v>
      </c>
      <c r="DS21" s="45">
        <v>29</v>
      </c>
      <c r="DT21" s="46">
        <v>36</v>
      </c>
      <c r="DU21" s="46">
        <v>23880</v>
      </c>
      <c r="DV21" s="46">
        <v>144254</v>
      </c>
      <c r="DW21" s="46">
        <v>1</v>
      </c>
      <c r="DX21" s="46">
        <v>1</v>
      </c>
      <c r="DY21" s="46">
        <v>127</v>
      </c>
      <c r="DZ21" s="46">
        <v>790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33</v>
      </c>
      <c r="EK21" s="46">
        <v>40</v>
      </c>
      <c r="EL21" s="46">
        <v>30975</v>
      </c>
      <c r="EM21" s="46">
        <v>2</v>
      </c>
      <c r="EN21" s="46">
        <v>2</v>
      </c>
      <c r="EO21" s="46">
        <v>140</v>
      </c>
      <c r="EP21" s="46">
        <v>27</v>
      </c>
      <c r="EQ21" s="46">
        <v>34</v>
      </c>
      <c r="ER21" s="46">
        <v>15262</v>
      </c>
      <c r="ES21" s="46">
        <v>4</v>
      </c>
      <c r="ET21" s="46">
        <v>4</v>
      </c>
      <c r="EU21" s="46">
        <v>15573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33</v>
      </c>
      <c r="FG21" s="46">
        <v>40</v>
      </c>
      <c r="FH21" s="46">
        <v>30975</v>
      </c>
      <c r="FI21" s="46">
        <v>185368</v>
      </c>
      <c r="FJ21" s="55">
        <v>0</v>
      </c>
      <c r="FK21" s="55">
        <v>0</v>
      </c>
      <c r="FL21" s="53">
        <v>0</v>
      </c>
      <c r="FM21" s="53">
        <v>0</v>
      </c>
      <c r="FN21" s="46">
        <v>2</v>
      </c>
      <c r="FO21" s="46">
        <v>2</v>
      </c>
      <c r="FP21" s="46">
        <v>140</v>
      </c>
      <c r="FQ21" s="46">
        <v>723</v>
      </c>
      <c r="FR21" s="46">
        <v>4</v>
      </c>
      <c r="FS21" s="46">
        <v>4</v>
      </c>
      <c r="FT21" s="46">
        <v>4479</v>
      </c>
      <c r="FU21" s="46">
        <v>26839</v>
      </c>
      <c r="FV21" s="46">
        <v>22</v>
      </c>
      <c r="FW21" s="46">
        <v>28</v>
      </c>
      <c r="FX21" s="46">
        <v>11757</v>
      </c>
      <c r="FY21" s="49" t="s">
        <v>179</v>
      </c>
      <c r="FZ21" s="45">
        <v>70271</v>
      </c>
      <c r="GA21" s="46">
        <v>3</v>
      </c>
      <c r="GB21" s="46">
        <v>4</v>
      </c>
      <c r="GC21" s="46">
        <v>10951</v>
      </c>
      <c r="GD21" s="46">
        <v>64650</v>
      </c>
      <c r="GE21" s="46">
        <v>2</v>
      </c>
      <c r="GF21" s="46">
        <v>2</v>
      </c>
      <c r="GG21" s="46">
        <v>3648</v>
      </c>
      <c r="GH21" s="46">
        <v>22885</v>
      </c>
      <c r="GI21" s="51">
        <v>0</v>
      </c>
      <c r="GJ21" s="51">
        <v>0</v>
      </c>
      <c r="GK21" s="52">
        <v>0</v>
      </c>
      <c r="GL21" s="52">
        <v>0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41467</v>
      </c>
      <c r="HJ21" s="46">
        <v>11880</v>
      </c>
      <c r="HK21" s="46">
        <v>30975</v>
      </c>
      <c r="HL21" s="46">
        <v>3434</v>
      </c>
      <c r="HM21" s="46">
        <v>1718</v>
      </c>
      <c r="HN21" s="46">
        <v>6322</v>
      </c>
      <c r="HO21" s="52">
        <v>0</v>
      </c>
      <c r="HP21" s="52">
        <v>0</v>
      </c>
      <c r="HQ21" s="52">
        <v>0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45">
        <v>14821</v>
      </c>
      <c r="HZ21" s="46">
        <v>48</v>
      </c>
      <c r="IA21" s="46">
        <v>48</v>
      </c>
      <c r="IB21" s="59">
        <v>0</v>
      </c>
      <c r="IC21" s="52">
        <v>0</v>
      </c>
      <c r="ID21" s="52">
        <v>0</v>
      </c>
      <c r="IE21" s="46">
        <v>629</v>
      </c>
      <c r="IF21" s="46">
        <v>307</v>
      </c>
      <c r="IG21" s="46">
        <v>904</v>
      </c>
      <c r="IH21" s="59">
        <v>0</v>
      </c>
      <c r="II21" s="59">
        <v>0</v>
      </c>
      <c r="IJ21" s="52">
        <v>0</v>
      </c>
      <c r="IK21" s="46">
        <v>1886</v>
      </c>
      <c r="IL21" s="46">
        <v>1030</v>
      </c>
      <c r="IM21" s="46">
        <v>3653</v>
      </c>
      <c r="IN21" s="46">
        <v>20697</v>
      </c>
      <c r="IO21" s="46">
        <v>8777</v>
      </c>
      <c r="IP21" s="46">
        <v>20048</v>
      </c>
    </row>
    <row r="22" spans="1:250" ht="24" customHeight="1" x14ac:dyDescent="0.3">
      <c r="A22" s="44" t="s">
        <v>180</v>
      </c>
      <c r="B22" s="45">
        <v>161</v>
      </c>
      <c r="C22" s="46">
        <v>95513</v>
      </c>
      <c r="D22" s="46">
        <v>654221</v>
      </c>
      <c r="E22" s="58">
        <v>0</v>
      </c>
      <c r="F22" s="53">
        <v>0</v>
      </c>
      <c r="G22" s="52">
        <v>0</v>
      </c>
      <c r="H22" s="46">
        <v>1</v>
      </c>
      <c r="I22" s="46">
        <v>3460</v>
      </c>
      <c r="J22" s="46">
        <v>21797</v>
      </c>
      <c r="K22" s="46">
        <v>11</v>
      </c>
      <c r="L22" s="46">
        <v>9150</v>
      </c>
      <c r="M22" s="46">
        <v>60324</v>
      </c>
      <c r="N22" s="44" t="s">
        <v>180</v>
      </c>
      <c r="O22" s="45">
        <v>3</v>
      </c>
      <c r="P22" s="46">
        <v>1578</v>
      </c>
      <c r="Q22" s="46">
        <v>10521</v>
      </c>
      <c r="R22" s="46">
        <v>1</v>
      </c>
      <c r="S22" s="46">
        <v>72</v>
      </c>
      <c r="T22" s="46">
        <v>453</v>
      </c>
      <c r="U22" s="58">
        <v>0</v>
      </c>
      <c r="V22" s="52">
        <v>0</v>
      </c>
      <c r="W22" s="52">
        <v>0</v>
      </c>
      <c r="X22" s="46">
        <v>14</v>
      </c>
      <c r="Y22" s="46">
        <v>5987</v>
      </c>
      <c r="Z22" s="46">
        <v>39151</v>
      </c>
      <c r="AA22" s="44" t="s">
        <v>180</v>
      </c>
      <c r="AB22" s="60">
        <v>0</v>
      </c>
      <c r="AC22" s="53">
        <v>0</v>
      </c>
      <c r="AD22" s="53">
        <v>0</v>
      </c>
      <c r="AE22" s="46">
        <v>110</v>
      </c>
      <c r="AF22" s="46">
        <v>577</v>
      </c>
      <c r="AG22" s="46">
        <v>69408</v>
      </c>
      <c r="AH22" s="46">
        <v>481963</v>
      </c>
      <c r="AI22" s="46">
        <v>19</v>
      </c>
      <c r="AJ22" s="46">
        <v>19</v>
      </c>
      <c r="AK22" s="46">
        <v>5812</v>
      </c>
      <c r="AL22" s="46">
        <v>39721</v>
      </c>
      <c r="AM22" s="46">
        <v>1</v>
      </c>
      <c r="AN22" s="46">
        <v>5</v>
      </c>
      <c r="AO22" s="46">
        <v>34</v>
      </c>
      <c r="AP22" s="47" t="s">
        <v>180</v>
      </c>
      <c r="AQ22" s="46">
        <v>1</v>
      </c>
      <c r="AR22" s="46">
        <v>41</v>
      </c>
      <c r="AS22" s="46">
        <v>257</v>
      </c>
      <c r="AT22" s="58">
        <v>0</v>
      </c>
      <c r="AU22" s="53">
        <v>0</v>
      </c>
      <c r="AV22" s="53">
        <v>0</v>
      </c>
      <c r="AW22" s="46">
        <v>7</v>
      </c>
      <c r="AX22" s="46">
        <v>12</v>
      </c>
      <c r="AY22" s="46">
        <v>11440</v>
      </c>
      <c r="AZ22" s="58">
        <v>0</v>
      </c>
      <c r="BA22" s="58">
        <v>0</v>
      </c>
      <c r="BB22" s="52">
        <v>0</v>
      </c>
      <c r="BC22" s="46">
        <v>7</v>
      </c>
      <c r="BD22" s="46">
        <v>12</v>
      </c>
      <c r="BE22" s="46">
        <v>11440</v>
      </c>
      <c r="BF22" s="44" t="s">
        <v>180</v>
      </c>
      <c r="BG22" s="45">
        <v>274</v>
      </c>
      <c r="BH22" s="46">
        <v>136941</v>
      </c>
      <c r="BI22" s="46">
        <v>848638</v>
      </c>
      <c r="BJ22" s="46">
        <v>1</v>
      </c>
      <c r="BK22" s="46">
        <v>344</v>
      </c>
      <c r="BL22" s="46">
        <v>2170</v>
      </c>
      <c r="BM22" s="46">
        <v>3</v>
      </c>
      <c r="BN22" s="46">
        <v>21330</v>
      </c>
      <c r="BO22" s="46">
        <v>125276</v>
      </c>
      <c r="BP22" s="46">
        <v>12</v>
      </c>
      <c r="BQ22" s="46">
        <v>18553</v>
      </c>
      <c r="BR22" s="46">
        <v>121564</v>
      </c>
      <c r="BS22" s="48" t="s">
        <v>180</v>
      </c>
      <c r="BT22" s="45">
        <v>8</v>
      </c>
      <c r="BU22" s="46">
        <v>7693</v>
      </c>
      <c r="BV22" s="46">
        <v>44989</v>
      </c>
      <c r="BW22" s="46">
        <v>1</v>
      </c>
      <c r="BX22" s="46">
        <v>775</v>
      </c>
      <c r="BY22" s="46">
        <v>4882</v>
      </c>
      <c r="BZ22" s="46">
        <v>2</v>
      </c>
      <c r="CA22" s="46">
        <v>4224</v>
      </c>
      <c r="CB22" s="46">
        <v>23792</v>
      </c>
      <c r="CC22" s="46">
        <v>7</v>
      </c>
      <c r="CD22" s="46">
        <v>1357</v>
      </c>
      <c r="CE22" s="46">
        <v>8063</v>
      </c>
      <c r="CF22" s="46">
        <v>2</v>
      </c>
      <c r="CG22" s="46">
        <v>1537</v>
      </c>
      <c r="CH22" s="46">
        <v>8913</v>
      </c>
      <c r="CI22" s="49" t="s">
        <v>180</v>
      </c>
      <c r="CJ22" s="50">
        <v>226</v>
      </c>
      <c r="CK22" s="50">
        <v>574</v>
      </c>
      <c r="CL22" s="46">
        <v>77085</v>
      </c>
      <c r="CM22" s="46">
        <v>482745</v>
      </c>
      <c r="CN22" s="46">
        <v>12</v>
      </c>
      <c r="CO22" s="46">
        <v>12</v>
      </c>
      <c r="CP22" s="46">
        <v>4043</v>
      </c>
      <c r="CQ22" s="46">
        <v>26244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52">
        <v>0</v>
      </c>
      <c r="DA22" s="49" t="s">
        <v>180</v>
      </c>
      <c r="DB22" s="46">
        <v>274</v>
      </c>
      <c r="DC22" s="46">
        <v>371</v>
      </c>
      <c r="DD22" s="46">
        <v>136941</v>
      </c>
      <c r="DE22" s="46">
        <v>848638</v>
      </c>
      <c r="DF22" s="46">
        <v>1</v>
      </c>
      <c r="DG22" s="46">
        <v>1</v>
      </c>
      <c r="DH22" s="46">
        <v>84</v>
      </c>
      <c r="DI22" s="52">
        <v>0</v>
      </c>
      <c r="DJ22" s="51">
        <v>0</v>
      </c>
      <c r="DK22" s="51">
        <v>0</v>
      </c>
      <c r="DL22" s="52">
        <v>0</v>
      </c>
      <c r="DM22" s="53">
        <v>0</v>
      </c>
      <c r="DN22" s="46">
        <v>19</v>
      </c>
      <c r="DO22" s="46">
        <v>36</v>
      </c>
      <c r="DP22" s="46">
        <v>11192</v>
      </c>
      <c r="DQ22" s="46">
        <v>67790</v>
      </c>
      <c r="DR22" s="54" t="s">
        <v>180</v>
      </c>
      <c r="DS22" s="45">
        <v>253</v>
      </c>
      <c r="DT22" s="46">
        <v>333</v>
      </c>
      <c r="DU22" s="46">
        <v>125649</v>
      </c>
      <c r="DV22" s="46">
        <v>780788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46">
        <v>1</v>
      </c>
      <c r="EF22" s="46">
        <v>1</v>
      </c>
      <c r="EG22" s="46">
        <v>16</v>
      </c>
      <c r="EH22" s="46">
        <v>60</v>
      </c>
      <c r="EI22" s="48" t="s">
        <v>180</v>
      </c>
      <c r="EJ22" s="45">
        <v>274</v>
      </c>
      <c r="EK22" s="46">
        <v>371</v>
      </c>
      <c r="EL22" s="46">
        <v>136941</v>
      </c>
      <c r="EM22" s="46">
        <v>15</v>
      </c>
      <c r="EN22" s="46">
        <v>33</v>
      </c>
      <c r="EO22" s="46">
        <v>3253</v>
      </c>
      <c r="EP22" s="46">
        <v>250</v>
      </c>
      <c r="EQ22" s="46">
        <v>327</v>
      </c>
      <c r="ER22" s="46">
        <v>93261</v>
      </c>
      <c r="ES22" s="46">
        <v>9</v>
      </c>
      <c r="ET22" s="46">
        <v>11</v>
      </c>
      <c r="EU22" s="46">
        <v>40427</v>
      </c>
      <c r="EV22" s="55">
        <v>0</v>
      </c>
      <c r="EW22" s="55">
        <v>0</v>
      </c>
      <c r="EX22" s="59">
        <v>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274</v>
      </c>
      <c r="FG22" s="46">
        <v>371</v>
      </c>
      <c r="FH22" s="46">
        <v>136941</v>
      </c>
      <c r="FI22" s="46">
        <v>848638</v>
      </c>
      <c r="FJ22" s="55">
        <v>0</v>
      </c>
      <c r="FK22" s="55">
        <v>0</v>
      </c>
      <c r="FL22" s="53">
        <v>0</v>
      </c>
      <c r="FM22" s="53">
        <v>0</v>
      </c>
      <c r="FN22" s="46">
        <v>22</v>
      </c>
      <c r="FO22" s="46">
        <v>40</v>
      </c>
      <c r="FP22" s="46">
        <v>9979</v>
      </c>
      <c r="FQ22" s="46">
        <v>59790</v>
      </c>
      <c r="FR22" s="46">
        <v>9</v>
      </c>
      <c r="FS22" s="46">
        <v>12</v>
      </c>
      <c r="FT22" s="46">
        <v>6128</v>
      </c>
      <c r="FU22" s="46">
        <v>36445</v>
      </c>
      <c r="FV22" s="46">
        <v>125</v>
      </c>
      <c r="FW22" s="46">
        <v>164</v>
      </c>
      <c r="FX22" s="46">
        <v>35049</v>
      </c>
      <c r="FY22" s="49" t="s">
        <v>180</v>
      </c>
      <c r="FZ22" s="45">
        <v>222183</v>
      </c>
      <c r="GA22" s="46">
        <v>112</v>
      </c>
      <c r="GB22" s="46">
        <v>147</v>
      </c>
      <c r="GC22" s="46">
        <v>68783</v>
      </c>
      <c r="GD22" s="46">
        <v>417264</v>
      </c>
      <c r="GE22" s="46">
        <v>4</v>
      </c>
      <c r="GF22" s="46">
        <v>6</v>
      </c>
      <c r="GG22" s="46">
        <v>7489</v>
      </c>
      <c r="GH22" s="46">
        <v>45850</v>
      </c>
      <c r="GI22" s="46">
        <v>2</v>
      </c>
      <c r="GJ22" s="46">
        <v>2</v>
      </c>
      <c r="GK22" s="46">
        <v>9513</v>
      </c>
      <c r="GL22" s="46">
        <v>67106</v>
      </c>
      <c r="GM22" s="51">
        <v>0</v>
      </c>
      <c r="GN22" s="51">
        <v>0</v>
      </c>
      <c r="GO22" s="52">
        <v>0</v>
      </c>
      <c r="GP22" s="52">
        <v>0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55">
        <v>0</v>
      </c>
      <c r="GW22" s="51">
        <v>0</v>
      </c>
      <c r="GX22" s="52">
        <v>0</v>
      </c>
      <c r="GY22" s="52">
        <v>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694724</v>
      </c>
      <c r="HJ22" s="46">
        <v>46229</v>
      </c>
      <c r="HK22" s="46">
        <v>136941</v>
      </c>
      <c r="HL22" s="46">
        <v>21830</v>
      </c>
      <c r="HM22" s="46">
        <v>10423</v>
      </c>
      <c r="HN22" s="46">
        <v>33981</v>
      </c>
      <c r="HO22" s="46">
        <v>6592</v>
      </c>
      <c r="HP22" s="46">
        <v>2915</v>
      </c>
      <c r="HQ22" s="46">
        <v>5029</v>
      </c>
      <c r="HR22" s="46">
        <v>5722</v>
      </c>
      <c r="HS22" s="46">
        <v>1274</v>
      </c>
      <c r="HT22" s="46">
        <v>8847</v>
      </c>
      <c r="HU22" s="52">
        <v>0</v>
      </c>
      <c r="HV22" s="52">
        <v>0</v>
      </c>
      <c r="HW22" s="52">
        <v>0</v>
      </c>
      <c r="HX22" s="57" t="s">
        <v>180</v>
      </c>
      <c r="HY22" s="45">
        <v>152463</v>
      </c>
      <c r="HZ22" s="46">
        <v>2031</v>
      </c>
      <c r="IA22" s="46">
        <v>5995</v>
      </c>
      <c r="IB22" s="59">
        <v>0</v>
      </c>
      <c r="IC22" s="52">
        <v>0</v>
      </c>
      <c r="ID22" s="52">
        <v>0</v>
      </c>
      <c r="IE22" s="46">
        <v>15741</v>
      </c>
      <c r="IF22" s="46">
        <v>3205</v>
      </c>
      <c r="IG22" s="46">
        <v>8839</v>
      </c>
      <c r="IH22" s="46">
        <v>35166</v>
      </c>
      <c r="II22" s="46">
        <v>682</v>
      </c>
      <c r="IJ22" s="46">
        <v>817</v>
      </c>
      <c r="IK22" s="46">
        <v>512</v>
      </c>
      <c r="IL22" s="46">
        <v>226</v>
      </c>
      <c r="IM22" s="46">
        <v>509</v>
      </c>
      <c r="IN22" s="46">
        <v>456698</v>
      </c>
      <c r="IO22" s="46">
        <v>25473</v>
      </c>
      <c r="IP22" s="46">
        <v>72924</v>
      </c>
    </row>
    <row r="23" spans="1:250" ht="24" customHeight="1" x14ac:dyDescent="0.3">
      <c r="A23" s="44" t="s">
        <v>181</v>
      </c>
      <c r="B23" s="45">
        <v>78</v>
      </c>
      <c r="C23" s="46">
        <v>39313</v>
      </c>
      <c r="D23" s="46">
        <v>266715</v>
      </c>
      <c r="E23" s="58">
        <v>0</v>
      </c>
      <c r="F23" s="53">
        <v>0</v>
      </c>
      <c r="G23" s="52">
        <v>0</v>
      </c>
      <c r="H23" s="46">
        <v>1</v>
      </c>
      <c r="I23" s="46">
        <v>3460</v>
      </c>
      <c r="J23" s="46">
        <v>21797</v>
      </c>
      <c r="K23" s="46">
        <v>3</v>
      </c>
      <c r="L23" s="46">
        <v>3593</v>
      </c>
      <c r="M23" s="46">
        <v>22632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5</v>
      </c>
      <c r="Y23" s="46">
        <v>607</v>
      </c>
      <c r="Z23" s="46">
        <v>3828</v>
      </c>
      <c r="AA23" s="44" t="s">
        <v>181</v>
      </c>
      <c r="AB23" s="60">
        <v>0</v>
      </c>
      <c r="AC23" s="53">
        <v>0</v>
      </c>
      <c r="AD23" s="53">
        <v>0</v>
      </c>
      <c r="AE23" s="46">
        <v>59</v>
      </c>
      <c r="AF23" s="46">
        <v>251</v>
      </c>
      <c r="AG23" s="46">
        <v>28718</v>
      </c>
      <c r="AH23" s="46">
        <v>198076</v>
      </c>
      <c r="AI23" s="46">
        <v>9</v>
      </c>
      <c r="AJ23" s="46">
        <v>9</v>
      </c>
      <c r="AK23" s="46">
        <v>2930</v>
      </c>
      <c r="AL23" s="46">
        <v>20348</v>
      </c>
      <c r="AM23" s="46">
        <v>1</v>
      </c>
      <c r="AN23" s="46">
        <v>5</v>
      </c>
      <c r="AO23" s="46">
        <v>34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3</v>
      </c>
      <c r="AX23" s="46">
        <v>8</v>
      </c>
      <c r="AY23" s="46">
        <v>7859</v>
      </c>
      <c r="AZ23" s="58">
        <v>0</v>
      </c>
      <c r="BA23" s="58">
        <v>0</v>
      </c>
      <c r="BB23" s="52">
        <v>0</v>
      </c>
      <c r="BC23" s="46">
        <v>3</v>
      </c>
      <c r="BD23" s="46">
        <v>8</v>
      </c>
      <c r="BE23" s="46">
        <v>7859</v>
      </c>
      <c r="BF23" s="44" t="s">
        <v>181</v>
      </c>
      <c r="BG23" s="45">
        <v>75</v>
      </c>
      <c r="BH23" s="46">
        <v>38617</v>
      </c>
      <c r="BI23" s="46">
        <v>236268</v>
      </c>
      <c r="BJ23" s="46">
        <v>1</v>
      </c>
      <c r="BK23" s="46">
        <v>344</v>
      </c>
      <c r="BL23" s="46">
        <v>2170</v>
      </c>
      <c r="BM23" s="46">
        <v>2</v>
      </c>
      <c r="BN23" s="46">
        <v>3232</v>
      </c>
      <c r="BO23" s="46">
        <v>19559</v>
      </c>
      <c r="BP23" s="46">
        <v>6</v>
      </c>
      <c r="BQ23" s="46">
        <v>4280</v>
      </c>
      <c r="BR23" s="46">
        <v>25590</v>
      </c>
      <c r="BS23" s="48" t="s">
        <v>181</v>
      </c>
      <c r="BT23" s="45">
        <v>6</v>
      </c>
      <c r="BU23" s="46">
        <v>7305</v>
      </c>
      <c r="BV23" s="46">
        <v>42917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3</v>
      </c>
      <c r="CD23" s="46">
        <v>730</v>
      </c>
      <c r="CE23" s="46">
        <v>4438</v>
      </c>
      <c r="CF23" s="46">
        <v>1</v>
      </c>
      <c r="CG23" s="46">
        <v>558</v>
      </c>
      <c r="CH23" s="46">
        <v>3237</v>
      </c>
      <c r="CI23" s="49" t="s">
        <v>181</v>
      </c>
      <c r="CJ23" s="50">
        <v>54</v>
      </c>
      <c r="CK23" s="50">
        <v>136</v>
      </c>
      <c r="CL23" s="46">
        <v>21546</v>
      </c>
      <c r="CM23" s="46">
        <v>134013</v>
      </c>
      <c r="CN23" s="46">
        <v>2</v>
      </c>
      <c r="CO23" s="46">
        <v>2</v>
      </c>
      <c r="CP23" s="46">
        <v>622</v>
      </c>
      <c r="CQ23" s="46">
        <v>4344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75</v>
      </c>
      <c r="DC23" s="46">
        <v>120</v>
      </c>
      <c r="DD23" s="46">
        <v>38617</v>
      </c>
      <c r="DE23" s="46">
        <v>236268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9</v>
      </c>
      <c r="DO23" s="46">
        <v>20</v>
      </c>
      <c r="DP23" s="46">
        <v>7068</v>
      </c>
      <c r="DQ23" s="46">
        <v>42771</v>
      </c>
      <c r="DR23" s="54" t="s">
        <v>181</v>
      </c>
      <c r="DS23" s="45">
        <v>66</v>
      </c>
      <c r="DT23" s="46">
        <v>100</v>
      </c>
      <c r="DU23" s="46">
        <v>31549</v>
      </c>
      <c r="DV23" s="46">
        <v>193497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75</v>
      </c>
      <c r="EK23" s="46">
        <v>120</v>
      </c>
      <c r="EL23" s="46">
        <v>38617</v>
      </c>
      <c r="EM23" s="46">
        <v>5</v>
      </c>
      <c r="EN23" s="46">
        <v>18</v>
      </c>
      <c r="EO23" s="46">
        <v>1012</v>
      </c>
      <c r="EP23" s="46">
        <v>68</v>
      </c>
      <c r="EQ23" s="46">
        <v>100</v>
      </c>
      <c r="ER23" s="46">
        <v>34111</v>
      </c>
      <c r="ES23" s="46">
        <v>2</v>
      </c>
      <c r="ET23" s="46">
        <v>2</v>
      </c>
      <c r="EU23" s="46">
        <v>3494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75</v>
      </c>
      <c r="FG23" s="46">
        <v>120</v>
      </c>
      <c r="FH23" s="46">
        <v>38617</v>
      </c>
      <c r="FI23" s="46">
        <v>236268</v>
      </c>
      <c r="FJ23" s="55">
        <v>0</v>
      </c>
      <c r="FK23" s="55">
        <v>0</v>
      </c>
      <c r="FL23" s="53">
        <v>0</v>
      </c>
      <c r="FM23" s="53">
        <v>0</v>
      </c>
      <c r="FN23" s="46">
        <v>8</v>
      </c>
      <c r="FO23" s="46">
        <v>20</v>
      </c>
      <c r="FP23" s="46">
        <v>4811</v>
      </c>
      <c r="FQ23" s="46">
        <v>28849</v>
      </c>
      <c r="FR23" s="46">
        <v>6</v>
      </c>
      <c r="FS23" s="46">
        <v>9</v>
      </c>
      <c r="FT23" s="46">
        <v>4002</v>
      </c>
      <c r="FU23" s="46">
        <v>24593</v>
      </c>
      <c r="FV23" s="46">
        <v>35</v>
      </c>
      <c r="FW23" s="46">
        <v>50</v>
      </c>
      <c r="FX23" s="46">
        <v>12887</v>
      </c>
      <c r="FY23" s="49" t="s">
        <v>181</v>
      </c>
      <c r="FZ23" s="45">
        <v>80400</v>
      </c>
      <c r="GA23" s="46">
        <v>25</v>
      </c>
      <c r="GB23" s="46">
        <v>40</v>
      </c>
      <c r="GC23" s="46">
        <v>16251</v>
      </c>
      <c r="GD23" s="46">
        <v>97418</v>
      </c>
      <c r="GE23" s="51">
        <v>0</v>
      </c>
      <c r="GF23" s="51">
        <v>0</v>
      </c>
      <c r="GG23" s="53">
        <v>0</v>
      </c>
      <c r="GH23" s="52">
        <v>0</v>
      </c>
      <c r="GI23" s="46">
        <v>1</v>
      </c>
      <c r="GJ23" s="46">
        <v>1</v>
      </c>
      <c r="GK23" s="46">
        <v>666</v>
      </c>
      <c r="GL23" s="46">
        <v>5008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282242</v>
      </c>
      <c r="HJ23" s="46">
        <v>16857</v>
      </c>
      <c r="HK23" s="46">
        <v>38617</v>
      </c>
      <c r="HL23" s="46">
        <v>6399</v>
      </c>
      <c r="HM23" s="46">
        <v>3277</v>
      </c>
      <c r="HN23" s="46">
        <v>10054</v>
      </c>
      <c r="HO23" s="46">
        <v>4668</v>
      </c>
      <c r="HP23" s="46">
        <v>2403</v>
      </c>
      <c r="HQ23" s="46">
        <v>3232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45">
        <v>152463</v>
      </c>
      <c r="HZ23" s="46">
        <v>2031</v>
      </c>
      <c r="IA23" s="46">
        <v>5995</v>
      </c>
      <c r="IB23" s="59">
        <v>0</v>
      </c>
      <c r="IC23" s="52">
        <v>0</v>
      </c>
      <c r="ID23" s="52">
        <v>0</v>
      </c>
      <c r="IE23" s="46">
        <v>1605</v>
      </c>
      <c r="IF23" s="46">
        <v>701</v>
      </c>
      <c r="IG23" s="46">
        <v>2061</v>
      </c>
      <c r="IH23" s="46">
        <v>35166</v>
      </c>
      <c r="II23" s="46">
        <v>682</v>
      </c>
      <c r="IJ23" s="46">
        <v>817</v>
      </c>
      <c r="IK23" s="46">
        <v>232</v>
      </c>
      <c r="IL23" s="46">
        <v>114</v>
      </c>
      <c r="IM23" s="46">
        <v>230</v>
      </c>
      <c r="IN23" s="46">
        <v>81709</v>
      </c>
      <c r="IO23" s="46">
        <v>7649</v>
      </c>
      <c r="IP23" s="46">
        <v>16228</v>
      </c>
    </row>
    <row r="24" spans="1:250" ht="24" customHeight="1" x14ac:dyDescent="0.3">
      <c r="A24" s="44" t="s">
        <v>182</v>
      </c>
      <c r="B24" s="45">
        <v>43</v>
      </c>
      <c r="C24" s="46">
        <v>15250</v>
      </c>
      <c r="D24" s="46">
        <v>99175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2</v>
      </c>
      <c r="L24" s="46">
        <v>91</v>
      </c>
      <c r="M24" s="46">
        <v>575</v>
      </c>
      <c r="N24" s="44" t="s">
        <v>182</v>
      </c>
      <c r="O24" s="45">
        <v>1</v>
      </c>
      <c r="P24" s="46">
        <v>91</v>
      </c>
      <c r="Q24" s="46">
        <v>63</v>
      </c>
      <c r="R24" s="46">
        <v>1</v>
      </c>
      <c r="S24" s="46">
        <v>72</v>
      </c>
      <c r="T24" s="46">
        <v>453</v>
      </c>
      <c r="U24" s="58">
        <v>0</v>
      </c>
      <c r="V24" s="52">
        <v>0</v>
      </c>
      <c r="W24" s="52">
        <v>0</v>
      </c>
      <c r="X24" s="46">
        <v>7</v>
      </c>
      <c r="Y24" s="46">
        <v>4912</v>
      </c>
      <c r="Z24" s="46">
        <v>32251</v>
      </c>
      <c r="AA24" s="44" t="s">
        <v>182</v>
      </c>
      <c r="AB24" s="60">
        <v>0</v>
      </c>
      <c r="AC24" s="53">
        <v>0</v>
      </c>
      <c r="AD24" s="53">
        <v>0</v>
      </c>
      <c r="AE24" s="46">
        <v>28</v>
      </c>
      <c r="AF24" s="46">
        <v>69</v>
      </c>
      <c r="AG24" s="46">
        <v>9249</v>
      </c>
      <c r="AH24" s="46">
        <v>60138</v>
      </c>
      <c r="AI24" s="46">
        <v>4</v>
      </c>
      <c r="AJ24" s="46">
        <v>4</v>
      </c>
      <c r="AK24" s="46">
        <v>835</v>
      </c>
      <c r="AL24" s="46">
        <v>5695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46">
        <v>3</v>
      </c>
      <c r="AX24" s="46">
        <v>3</v>
      </c>
      <c r="AY24" s="46">
        <v>3382</v>
      </c>
      <c r="AZ24" s="58">
        <v>0</v>
      </c>
      <c r="BA24" s="58">
        <v>0</v>
      </c>
      <c r="BB24" s="52">
        <v>0</v>
      </c>
      <c r="BC24" s="46">
        <v>3</v>
      </c>
      <c r="BD24" s="46">
        <v>3</v>
      </c>
      <c r="BE24" s="46">
        <v>3382</v>
      </c>
      <c r="BF24" s="44" t="s">
        <v>182</v>
      </c>
      <c r="BG24" s="45">
        <v>135</v>
      </c>
      <c r="BH24" s="46">
        <v>52930</v>
      </c>
      <c r="BI24" s="46">
        <v>333423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1</v>
      </c>
      <c r="BQ24" s="46">
        <v>8847</v>
      </c>
      <c r="BR24" s="46">
        <v>62098</v>
      </c>
      <c r="BS24" s="48" t="s">
        <v>182</v>
      </c>
      <c r="BT24" s="45">
        <v>2</v>
      </c>
      <c r="BU24" s="46">
        <v>388</v>
      </c>
      <c r="BV24" s="46">
        <v>2072</v>
      </c>
      <c r="BW24" s="46">
        <v>1</v>
      </c>
      <c r="BX24" s="46">
        <v>775</v>
      </c>
      <c r="BY24" s="46">
        <v>4882</v>
      </c>
      <c r="BZ24" s="46">
        <v>1</v>
      </c>
      <c r="CA24" s="46">
        <v>1748</v>
      </c>
      <c r="CB24" s="46">
        <v>9429</v>
      </c>
      <c r="CC24" s="46">
        <v>3</v>
      </c>
      <c r="CD24" s="46">
        <v>577</v>
      </c>
      <c r="CE24" s="46">
        <v>3308</v>
      </c>
      <c r="CF24" s="46">
        <v>1</v>
      </c>
      <c r="CG24" s="46">
        <v>979</v>
      </c>
      <c r="CH24" s="46">
        <v>5676</v>
      </c>
      <c r="CI24" s="49" t="s">
        <v>182</v>
      </c>
      <c r="CJ24" s="50">
        <v>123</v>
      </c>
      <c r="CK24" s="50">
        <v>283</v>
      </c>
      <c r="CL24" s="46">
        <v>38824</v>
      </c>
      <c r="CM24" s="46">
        <v>241154</v>
      </c>
      <c r="CN24" s="46">
        <v>3</v>
      </c>
      <c r="CO24" s="46">
        <v>3</v>
      </c>
      <c r="CP24" s="46">
        <v>792</v>
      </c>
      <c r="CQ24" s="46">
        <v>4804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135</v>
      </c>
      <c r="DC24" s="46">
        <v>182</v>
      </c>
      <c r="DD24" s="46">
        <v>52930</v>
      </c>
      <c r="DE24" s="46">
        <v>333423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5</v>
      </c>
      <c r="DO24" s="46">
        <v>8</v>
      </c>
      <c r="DP24" s="46">
        <v>1147</v>
      </c>
      <c r="DQ24" s="46">
        <v>6569</v>
      </c>
      <c r="DR24" s="54" t="s">
        <v>182</v>
      </c>
      <c r="DS24" s="45">
        <v>129</v>
      </c>
      <c r="DT24" s="46">
        <v>173</v>
      </c>
      <c r="DU24" s="46">
        <v>51767</v>
      </c>
      <c r="DV24" s="46">
        <v>326794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46">
        <v>1</v>
      </c>
      <c r="EF24" s="46">
        <v>1</v>
      </c>
      <c r="EG24" s="46">
        <v>16</v>
      </c>
      <c r="EH24" s="46">
        <v>60</v>
      </c>
      <c r="EI24" s="48" t="s">
        <v>182</v>
      </c>
      <c r="EJ24" s="45">
        <v>135</v>
      </c>
      <c r="EK24" s="46">
        <v>182</v>
      </c>
      <c r="EL24" s="46">
        <v>52930</v>
      </c>
      <c r="EM24" s="46">
        <v>6</v>
      </c>
      <c r="EN24" s="46">
        <v>9</v>
      </c>
      <c r="EO24" s="46">
        <v>1740</v>
      </c>
      <c r="EP24" s="46">
        <v>126</v>
      </c>
      <c r="EQ24" s="46">
        <v>170</v>
      </c>
      <c r="ER24" s="46">
        <v>41042</v>
      </c>
      <c r="ES24" s="46">
        <v>3</v>
      </c>
      <c r="ET24" s="46">
        <v>3</v>
      </c>
      <c r="EU24" s="46">
        <v>10148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135</v>
      </c>
      <c r="FG24" s="46">
        <v>182</v>
      </c>
      <c r="FH24" s="46">
        <v>52930</v>
      </c>
      <c r="FI24" s="46">
        <v>333423</v>
      </c>
      <c r="FJ24" s="55">
        <v>0</v>
      </c>
      <c r="FK24" s="55">
        <v>0</v>
      </c>
      <c r="FL24" s="53">
        <v>0</v>
      </c>
      <c r="FM24" s="53">
        <v>0</v>
      </c>
      <c r="FN24" s="46">
        <v>6</v>
      </c>
      <c r="FO24" s="46">
        <v>9</v>
      </c>
      <c r="FP24" s="46">
        <v>1740</v>
      </c>
      <c r="FQ24" s="46">
        <v>10262</v>
      </c>
      <c r="FR24" s="46">
        <v>2</v>
      </c>
      <c r="FS24" s="46">
        <v>2</v>
      </c>
      <c r="FT24" s="46">
        <v>1946</v>
      </c>
      <c r="FU24" s="46">
        <v>10678</v>
      </c>
      <c r="FV24" s="46">
        <v>55</v>
      </c>
      <c r="FW24" s="46">
        <v>79</v>
      </c>
      <c r="FX24" s="46">
        <v>13877</v>
      </c>
      <c r="FY24" s="49" t="s">
        <v>182</v>
      </c>
      <c r="FZ24" s="45">
        <v>88490</v>
      </c>
      <c r="GA24" s="46">
        <v>69</v>
      </c>
      <c r="GB24" s="46">
        <v>89</v>
      </c>
      <c r="GC24" s="46">
        <v>25219</v>
      </c>
      <c r="GD24" s="46">
        <v>153524</v>
      </c>
      <c r="GE24" s="46">
        <v>2</v>
      </c>
      <c r="GF24" s="46">
        <v>2</v>
      </c>
      <c r="GG24" s="46">
        <v>1301</v>
      </c>
      <c r="GH24" s="46">
        <v>8371</v>
      </c>
      <c r="GI24" s="46">
        <v>1</v>
      </c>
      <c r="GJ24" s="46">
        <v>1</v>
      </c>
      <c r="GK24" s="46">
        <v>8847</v>
      </c>
      <c r="GL24" s="46">
        <v>62098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162828</v>
      </c>
      <c r="HJ24" s="46">
        <v>16190</v>
      </c>
      <c r="HK24" s="46">
        <v>52930</v>
      </c>
      <c r="HL24" s="46">
        <v>10498</v>
      </c>
      <c r="HM24" s="46">
        <v>5084</v>
      </c>
      <c r="HN24" s="46">
        <v>17385</v>
      </c>
      <c r="HO24" s="46">
        <v>1214</v>
      </c>
      <c r="HP24" s="46">
        <v>378</v>
      </c>
      <c r="HQ24" s="46">
        <v>1394</v>
      </c>
      <c r="HR24" s="46">
        <v>5722</v>
      </c>
      <c r="HS24" s="46">
        <v>1274</v>
      </c>
      <c r="HT24" s="46">
        <v>8847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4696</v>
      </c>
      <c r="IF24" s="46">
        <v>1773</v>
      </c>
      <c r="IG24" s="46">
        <v>4791</v>
      </c>
      <c r="IH24" s="59">
        <v>0</v>
      </c>
      <c r="II24" s="59">
        <v>0</v>
      </c>
      <c r="IJ24" s="52">
        <v>0</v>
      </c>
      <c r="IK24" s="46">
        <v>280</v>
      </c>
      <c r="IL24" s="46">
        <v>112</v>
      </c>
      <c r="IM24" s="46">
        <v>279</v>
      </c>
      <c r="IN24" s="46">
        <v>140418</v>
      </c>
      <c r="IO24" s="46">
        <v>7569</v>
      </c>
      <c r="IP24" s="46">
        <v>20234</v>
      </c>
    </row>
    <row r="25" spans="1:250" ht="24" customHeight="1" x14ac:dyDescent="0.3">
      <c r="A25" s="44" t="s">
        <v>183</v>
      </c>
      <c r="B25" s="45">
        <v>40</v>
      </c>
      <c r="C25" s="46">
        <v>40950</v>
      </c>
      <c r="D25" s="46">
        <v>288331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6</v>
      </c>
      <c r="L25" s="46">
        <v>5466</v>
      </c>
      <c r="M25" s="46">
        <v>37117</v>
      </c>
      <c r="N25" s="44" t="s">
        <v>183</v>
      </c>
      <c r="O25" s="45">
        <v>2</v>
      </c>
      <c r="P25" s="46">
        <v>1487</v>
      </c>
      <c r="Q25" s="46">
        <v>10458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2</v>
      </c>
      <c r="Y25" s="46">
        <v>468</v>
      </c>
      <c r="Z25" s="46">
        <v>3072</v>
      </c>
      <c r="AA25" s="44" t="s">
        <v>183</v>
      </c>
      <c r="AB25" s="60">
        <v>0</v>
      </c>
      <c r="AC25" s="53">
        <v>0</v>
      </c>
      <c r="AD25" s="53">
        <v>0</v>
      </c>
      <c r="AE25" s="46">
        <v>23</v>
      </c>
      <c r="AF25" s="46">
        <v>257</v>
      </c>
      <c r="AG25" s="46">
        <v>31441</v>
      </c>
      <c r="AH25" s="46">
        <v>223749</v>
      </c>
      <c r="AI25" s="46">
        <v>6</v>
      </c>
      <c r="AJ25" s="46">
        <v>6</v>
      </c>
      <c r="AK25" s="46">
        <v>2047</v>
      </c>
      <c r="AL25" s="46">
        <v>13678</v>
      </c>
      <c r="AM25" s="58">
        <v>0</v>
      </c>
      <c r="AN25" s="53">
        <v>0</v>
      </c>
      <c r="AO25" s="53">
        <v>0</v>
      </c>
      <c r="AP25" s="47" t="s">
        <v>183</v>
      </c>
      <c r="AQ25" s="46">
        <v>1</v>
      </c>
      <c r="AR25" s="46">
        <v>41</v>
      </c>
      <c r="AS25" s="46">
        <v>257</v>
      </c>
      <c r="AT25" s="58">
        <v>0</v>
      </c>
      <c r="AU25" s="53">
        <v>0</v>
      </c>
      <c r="AV25" s="53">
        <v>0</v>
      </c>
      <c r="AW25" s="46">
        <v>1</v>
      </c>
      <c r="AX25" s="46">
        <v>1</v>
      </c>
      <c r="AY25" s="46">
        <v>199</v>
      </c>
      <c r="AZ25" s="58">
        <v>0</v>
      </c>
      <c r="BA25" s="58">
        <v>0</v>
      </c>
      <c r="BB25" s="52">
        <v>0</v>
      </c>
      <c r="BC25" s="46">
        <v>1</v>
      </c>
      <c r="BD25" s="46">
        <v>1</v>
      </c>
      <c r="BE25" s="46">
        <v>199</v>
      </c>
      <c r="BF25" s="44" t="s">
        <v>183</v>
      </c>
      <c r="BG25" s="45">
        <v>64</v>
      </c>
      <c r="BH25" s="46">
        <v>45394</v>
      </c>
      <c r="BI25" s="46">
        <v>278947</v>
      </c>
      <c r="BJ25" s="53">
        <v>0</v>
      </c>
      <c r="BK25" s="53">
        <v>0</v>
      </c>
      <c r="BL25" s="53">
        <v>0</v>
      </c>
      <c r="BM25" s="46">
        <v>1</v>
      </c>
      <c r="BN25" s="46">
        <v>18098</v>
      </c>
      <c r="BO25" s="46">
        <v>105717</v>
      </c>
      <c r="BP25" s="46">
        <v>5</v>
      </c>
      <c r="BQ25" s="46">
        <v>5426</v>
      </c>
      <c r="BR25" s="46">
        <v>33876</v>
      </c>
      <c r="BS25" s="48" t="s">
        <v>183</v>
      </c>
      <c r="BT25" s="64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46">
        <v>1</v>
      </c>
      <c r="CA25" s="46">
        <v>2476</v>
      </c>
      <c r="CB25" s="46">
        <v>14363</v>
      </c>
      <c r="CC25" s="46">
        <v>1</v>
      </c>
      <c r="CD25" s="46">
        <v>50</v>
      </c>
      <c r="CE25" s="46">
        <v>317</v>
      </c>
      <c r="CF25" s="53">
        <v>0</v>
      </c>
      <c r="CG25" s="53">
        <v>0</v>
      </c>
      <c r="CH25" s="53">
        <v>0</v>
      </c>
      <c r="CI25" s="49" t="s">
        <v>183</v>
      </c>
      <c r="CJ25" s="50">
        <v>49</v>
      </c>
      <c r="CK25" s="50">
        <v>155</v>
      </c>
      <c r="CL25" s="46">
        <v>16715</v>
      </c>
      <c r="CM25" s="46">
        <v>107578</v>
      </c>
      <c r="CN25" s="46">
        <v>7</v>
      </c>
      <c r="CO25" s="46">
        <v>7</v>
      </c>
      <c r="CP25" s="46">
        <v>2629</v>
      </c>
      <c r="CQ25" s="46">
        <v>17096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64</v>
      </c>
      <c r="DC25" s="46">
        <v>69</v>
      </c>
      <c r="DD25" s="46">
        <v>45394</v>
      </c>
      <c r="DE25" s="46">
        <v>278947</v>
      </c>
      <c r="DF25" s="46">
        <v>1</v>
      </c>
      <c r="DG25" s="46">
        <v>1</v>
      </c>
      <c r="DH25" s="46">
        <v>84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5</v>
      </c>
      <c r="DO25" s="46">
        <v>8</v>
      </c>
      <c r="DP25" s="46">
        <v>2977</v>
      </c>
      <c r="DQ25" s="46">
        <v>18450</v>
      </c>
      <c r="DR25" s="54" t="s">
        <v>183</v>
      </c>
      <c r="DS25" s="45">
        <v>58</v>
      </c>
      <c r="DT25" s="46">
        <v>60</v>
      </c>
      <c r="DU25" s="46">
        <v>42333</v>
      </c>
      <c r="DV25" s="46">
        <v>260497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64</v>
      </c>
      <c r="EK25" s="46">
        <v>69</v>
      </c>
      <c r="EL25" s="46">
        <v>45394</v>
      </c>
      <c r="EM25" s="46">
        <v>4</v>
      </c>
      <c r="EN25" s="46">
        <v>6</v>
      </c>
      <c r="EO25" s="46">
        <v>501</v>
      </c>
      <c r="EP25" s="46">
        <v>56</v>
      </c>
      <c r="EQ25" s="46">
        <v>57</v>
      </c>
      <c r="ER25" s="46">
        <v>18108</v>
      </c>
      <c r="ES25" s="46">
        <v>4</v>
      </c>
      <c r="ET25" s="46">
        <v>6</v>
      </c>
      <c r="EU25" s="46">
        <v>26785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64</v>
      </c>
      <c r="FG25" s="46">
        <v>69</v>
      </c>
      <c r="FH25" s="46">
        <v>45394</v>
      </c>
      <c r="FI25" s="46">
        <v>278947</v>
      </c>
      <c r="FJ25" s="55">
        <v>0</v>
      </c>
      <c r="FK25" s="55">
        <v>0</v>
      </c>
      <c r="FL25" s="53">
        <v>0</v>
      </c>
      <c r="FM25" s="53">
        <v>0</v>
      </c>
      <c r="FN25" s="46">
        <v>8</v>
      </c>
      <c r="FO25" s="46">
        <v>11</v>
      </c>
      <c r="FP25" s="46">
        <v>3428</v>
      </c>
      <c r="FQ25" s="46">
        <v>20679</v>
      </c>
      <c r="FR25" s="46">
        <v>1</v>
      </c>
      <c r="FS25" s="46">
        <v>1</v>
      </c>
      <c r="FT25" s="46">
        <v>180</v>
      </c>
      <c r="FU25" s="46">
        <v>1174</v>
      </c>
      <c r="FV25" s="46">
        <v>35</v>
      </c>
      <c r="FW25" s="46">
        <v>35</v>
      </c>
      <c r="FX25" s="46">
        <v>8285</v>
      </c>
      <c r="FY25" s="49" t="s">
        <v>183</v>
      </c>
      <c r="FZ25" s="45">
        <v>53293</v>
      </c>
      <c r="GA25" s="46">
        <v>18</v>
      </c>
      <c r="GB25" s="46">
        <v>18</v>
      </c>
      <c r="GC25" s="46">
        <v>27313</v>
      </c>
      <c r="GD25" s="46">
        <v>166322</v>
      </c>
      <c r="GE25" s="46">
        <v>2</v>
      </c>
      <c r="GF25" s="46">
        <v>4</v>
      </c>
      <c r="GG25" s="46">
        <v>6188</v>
      </c>
      <c r="GH25" s="46">
        <v>37479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249654</v>
      </c>
      <c r="HJ25" s="46">
        <v>13182</v>
      </c>
      <c r="HK25" s="46">
        <v>45394</v>
      </c>
      <c r="HL25" s="46">
        <v>4933</v>
      </c>
      <c r="HM25" s="46">
        <v>2062</v>
      </c>
      <c r="HN25" s="46">
        <v>6542</v>
      </c>
      <c r="HO25" s="46">
        <v>710</v>
      </c>
      <c r="HP25" s="46">
        <v>134</v>
      </c>
      <c r="HQ25" s="46">
        <v>403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46">
        <v>9440</v>
      </c>
      <c r="IF25" s="46">
        <v>731</v>
      </c>
      <c r="IG25" s="46">
        <v>1987</v>
      </c>
      <c r="IH25" s="59">
        <v>0</v>
      </c>
      <c r="II25" s="59">
        <v>0</v>
      </c>
      <c r="IJ25" s="52">
        <v>0</v>
      </c>
      <c r="IK25" s="59">
        <v>0</v>
      </c>
      <c r="IL25" s="52">
        <v>0</v>
      </c>
      <c r="IM25" s="52">
        <v>0</v>
      </c>
      <c r="IN25" s="46">
        <v>234571</v>
      </c>
      <c r="IO25" s="46">
        <v>10255</v>
      </c>
      <c r="IP25" s="46">
        <v>36462</v>
      </c>
    </row>
    <row r="26" spans="1:250" ht="24" customHeight="1" x14ac:dyDescent="0.3">
      <c r="A26" s="44" t="s">
        <v>184</v>
      </c>
      <c r="B26" s="45">
        <v>148</v>
      </c>
      <c r="C26" s="46">
        <v>175377</v>
      </c>
      <c r="D26" s="46">
        <v>1375113</v>
      </c>
      <c r="E26" s="58">
        <v>0</v>
      </c>
      <c r="F26" s="53">
        <v>0</v>
      </c>
      <c r="G26" s="52">
        <v>0</v>
      </c>
      <c r="H26" s="46">
        <v>3</v>
      </c>
      <c r="I26" s="46">
        <v>3003</v>
      </c>
      <c r="J26" s="46">
        <v>19231</v>
      </c>
      <c r="K26" s="46">
        <v>11</v>
      </c>
      <c r="L26" s="46">
        <v>10162</v>
      </c>
      <c r="M26" s="46">
        <v>64026</v>
      </c>
      <c r="N26" s="44" t="s">
        <v>184</v>
      </c>
      <c r="O26" s="45">
        <v>3</v>
      </c>
      <c r="P26" s="46">
        <v>3198</v>
      </c>
      <c r="Q26" s="46">
        <v>19872</v>
      </c>
      <c r="R26" s="58">
        <v>0</v>
      </c>
      <c r="S26" s="53">
        <v>0</v>
      </c>
      <c r="T26" s="58">
        <v>0</v>
      </c>
      <c r="U26" s="46">
        <v>4</v>
      </c>
      <c r="V26" s="46">
        <v>51770</v>
      </c>
      <c r="W26" s="46">
        <v>351921</v>
      </c>
      <c r="X26" s="46">
        <v>10</v>
      </c>
      <c r="Y26" s="46">
        <v>3536</v>
      </c>
      <c r="Z26" s="46">
        <v>22443</v>
      </c>
      <c r="AA26" s="44" t="s">
        <v>184</v>
      </c>
      <c r="AB26" s="60">
        <v>0</v>
      </c>
      <c r="AC26" s="53">
        <v>0</v>
      </c>
      <c r="AD26" s="53">
        <v>0</v>
      </c>
      <c r="AE26" s="46">
        <v>88</v>
      </c>
      <c r="AF26" s="46">
        <v>887</v>
      </c>
      <c r="AG26" s="46">
        <v>94458</v>
      </c>
      <c r="AH26" s="46">
        <v>835903</v>
      </c>
      <c r="AI26" s="46">
        <v>25</v>
      </c>
      <c r="AJ26" s="46">
        <v>25</v>
      </c>
      <c r="AK26" s="46">
        <v>8589</v>
      </c>
      <c r="AL26" s="46">
        <v>57547</v>
      </c>
      <c r="AM26" s="58">
        <v>0</v>
      </c>
      <c r="AN26" s="53">
        <v>0</v>
      </c>
      <c r="AO26" s="53">
        <v>0</v>
      </c>
      <c r="AP26" s="47" t="s">
        <v>184</v>
      </c>
      <c r="AQ26" s="46">
        <v>4</v>
      </c>
      <c r="AR26" s="46">
        <v>661</v>
      </c>
      <c r="AS26" s="46">
        <v>4170</v>
      </c>
      <c r="AT26" s="46">
        <v>2</v>
      </c>
      <c r="AU26" s="46">
        <v>370</v>
      </c>
      <c r="AV26" s="46">
        <v>2333</v>
      </c>
      <c r="AW26" s="46">
        <v>6</v>
      </c>
      <c r="AX26" s="46">
        <v>6</v>
      </c>
      <c r="AY26" s="46">
        <v>1068</v>
      </c>
      <c r="AZ26" s="46">
        <v>1</v>
      </c>
      <c r="BA26" s="46">
        <v>1</v>
      </c>
      <c r="BB26" s="46">
        <v>238</v>
      </c>
      <c r="BC26" s="46">
        <v>5</v>
      </c>
      <c r="BD26" s="46">
        <v>5</v>
      </c>
      <c r="BE26" s="46">
        <v>830</v>
      </c>
      <c r="BF26" s="44" t="s">
        <v>184</v>
      </c>
      <c r="BG26" s="45">
        <v>221</v>
      </c>
      <c r="BH26" s="46">
        <v>181739</v>
      </c>
      <c r="BI26" s="46">
        <v>1267355</v>
      </c>
      <c r="BJ26" s="46">
        <v>1</v>
      </c>
      <c r="BK26" s="46">
        <v>7</v>
      </c>
      <c r="BL26" s="46">
        <v>45</v>
      </c>
      <c r="BM26" s="46">
        <v>2</v>
      </c>
      <c r="BN26" s="46">
        <v>3330</v>
      </c>
      <c r="BO26" s="46">
        <v>20226</v>
      </c>
      <c r="BP26" s="46">
        <v>32</v>
      </c>
      <c r="BQ26" s="46">
        <v>63274</v>
      </c>
      <c r="BR26" s="46">
        <v>419006</v>
      </c>
      <c r="BS26" s="48" t="s">
        <v>184</v>
      </c>
      <c r="BT26" s="45">
        <v>6</v>
      </c>
      <c r="BU26" s="46">
        <v>1617</v>
      </c>
      <c r="BV26" s="46">
        <v>8350</v>
      </c>
      <c r="BW26" s="46">
        <v>1</v>
      </c>
      <c r="BX26" s="46">
        <v>64</v>
      </c>
      <c r="BY26" s="46">
        <v>371</v>
      </c>
      <c r="BZ26" s="53">
        <v>0</v>
      </c>
      <c r="CA26" s="53">
        <v>0</v>
      </c>
      <c r="CB26" s="53">
        <v>0</v>
      </c>
      <c r="CC26" s="46">
        <v>5</v>
      </c>
      <c r="CD26" s="46">
        <v>920</v>
      </c>
      <c r="CE26" s="46">
        <v>5791</v>
      </c>
      <c r="CF26" s="53">
        <v>0</v>
      </c>
      <c r="CG26" s="53">
        <v>0</v>
      </c>
      <c r="CH26" s="53">
        <v>0</v>
      </c>
      <c r="CI26" s="49" t="s">
        <v>184</v>
      </c>
      <c r="CJ26" s="50">
        <v>157</v>
      </c>
      <c r="CK26" s="50">
        <v>993</v>
      </c>
      <c r="CL26" s="46">
        <v>107361</v>
      </c>
      <c r="CM26" s="46">
        <v>779667</v>
      </c>
      <c r="CN26" s="46">
        <v>17</v>
      </c>
      <c r="CO26" s="46">
        <v>17</v>
      </c>
      <c r="CP26" s="46">
        <v>5166</v>
      </c>
      <c r="CQ26" s="46">
        <v>33899</v>
      </c>
      <c r="CR26" s="55">
        <v>0</v>
      </c>
      <c r="CS26" s="52">
        <v>0</v>
      </c>
      <c r="CT26" s="52">
        <v>0</v>
      </c>
      <c r="CU26" s="55">
        <v>0</v>
      </c>
      <c r="CV26" s="52">
        <v>0</v>
      </c>
      <c r="CW26" s="52">
        <v>0</v>
      </c>
      <c r="CX26" s="55">
        <v>0</v>
      </c>
      <c r="CY26" s="52">
        <v>0</v>
      </c>
      <c r="CZ26" s="52">
        <v>0</v>
      </c>
      <c r="DA26" s="49" t="s">
        <v>184</v>
      </c>
      <c r="DB26" s="46">
        <v>221</v>
      </c>
      <c r="DC26" s="46">
        <v>326</v>
      </c>
      <c r="DD26" s="46">
        <v>181739</v>
      </c>
      <c r="DE26" s="46">
        <v>1267355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22</v>
      </c>
      <c r="DO26" s="46">
        <v>34</v>
      </c>
      <c r="DP26" s="46">
        <v>52302</v>
      </c>
      <c r="DQ26" s="46">
        <v>352895</v>
      </c>
      <c r="DR26" s="54" t="s">
        <v>184</v>
      </c>
      <c r="DS26" s="45">
        <v>199</v>
      </c>
      <c r="DT26" s="46">
        <v>292</v>
      </c>
      <c r="DU26" s="46">
        <v>129437</v>
      </c>
      <c r="DV26" s="46">
        <v>914460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221</v>
      </c>
      <c r="EK26" s="46">
        <v>326</v>
      </c>
      <c r="EL26" s="46">
        <v>181739</v>
      </c>
      <c r="EM26" s="46">
        <v>20</v>
      </c>
      <c r="EN26" s="46">
        <v>26</v>
      </c>
      <c r="EO26" s="46">
        <v>2653</v>
      </c>
      <c r="EP26" s="46">
        <v>183</v>
      </c>
      <c r="EQ26" s="46">
        <v>250</v>
      </c>
      <c r="ER26" s="46">
        <v>81630</v>
      </c>
      <c r="ES26" s="46">
        <v>14</v>
      </c>
      <c r="ET26" s="46">
        <v>16</v>
      </c>
      <c r="EU26" s="46">
        <v>23409</v>
      </c>
      <c r="EV26" s="46">
        <v>4</v>
      </c>
      <c r="EW26" s="46">
        <v>34</v>
      </c>
      <c r="EX26" s="46">
        <v>74047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221</v>
      </c>
      <c r="FG26" s="46">
        <v>326</v>
      </c>
      <c r="FH26" s="46">
        <v>181739</v>
      </c>
      <c r="FI26" s="46">
        <v>1267355</v>
      </c>
      <c r="FJ26" s="55">
        <v>0</v>
      </c>
      <c r="FK26" s="55">
        <v>0</v>
      </c>
      <c r="FL26" s="53">
        <v>0</v>
      </c>
      <c r="FM26" s="53">
        <v>0</v>
      </c>
      <c r="FN26" s="46">
        <v>20</v>
      </c>
      <c r="FO26" s="46">
        <v>29</v>
      </c>
      <c r="FP26" s="46">
        <v>10472</v>
      </c>
      <c r="FQ26" s="46">
        <v>62819</v>
      </c>
      <c r="FR26" s="46">
        <v>23</v>
      </c>
      <c r="FS26" s="46">
        <v>24</v>
      </c>
      <c r="FT26" s="46">
        <v>5443</v>
      </c>
      <c r="FU26" s="46">
        <v>31211</v>
      </c>
      <c r="FV26" s="46">
        <v>136</v>
      </c>
      <c r="FW26" s="46">
        <v>176</v>
      </c>
      <c r="FX26" s="46">
        <v>43832</v>
      </c>
      <c r="FY26" s="49" t="s">
        <v>184</v>
      </c>
      <c r="FZ26" s="45">
        <v>271555</v>
      </c>
      <c r="GA26" s="46">
        <v>30</v>
      </c>
      <c r="GB26" s="46">
        <v>54</v>
      </c>
      <c r="GC26" s="46">
        <v>37303</v>
      </c>
      <c r="GD26" s="46">
        <v>232983</v>
      </c>
      <c r="GE26" s="46">
        <v>8</v>
      </c>
      <c r="GF26" s="46">
        <v>9</v>
      </c>
      <c r="GG26" s="46">
        <v>20303</v>
      </c>
      <c r="GH26" s="46">
        <v>123323</v>
      </c>
      <c r="GI26" s="46">
        <v>2</v>
      </c>
      <c r="GJ26" s="46">
        <v>4</v>
      </c>
      <c r="GK26" s="46">
        <v>27642</v>
      </c>
      <c r="GL26" s="46">
        <v>210077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46">
        <v>2</v>
      </c>
      <c r="GW26" s="46">
        <v>30</v>
      </c>
      <c r="GX26" s="46">
        <v>36744</v>
      </c>
      <c r="GY26" s="46">
        <v>335387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405817</v>
      </c>
      <c r="HJ26" s="46">
        <v>57996</v>
      </c>
      <c r="HK26" s="46">
        <v>181739</v>
      </c>
      <c r="HL26" s="46">
        <v>21962</v>
      </c>
      <c r="HM26" s="46">
        <v>10428</v>
      </c>
      <c r="HN26" s="46">
        <v>60263</v>
      </c>
      <c r="HO26" s="46">
        <v>1525</v>
      </c>
      <c r="HP26" s="46">
        <v>1029</v>
      </c>
      <c r="HQ26" s="46">
        <v>2626</v>
      </c>
      <c r="HR26" s="46">
        <v>721</v>
      </c>
      <c r="HS26" s="46">
        <v>400</v>
      </c>
      <c r="HT26" s="46">
        <v>400</v>
      </c>
      <c r="HU26" s="46">
        <v>6581</v>
      </c>
      <c r="HV26" s="46">
        <v>32</v>
      </c>
      <c r="HW26" s="46">
        <v>88</v>
      </c>
      <c r="HX26" s="57" t="s">
        <v>184</v>
      </c>
      <c r="HY26" s="45">
        <v>23350</v>
      </c>
      <c r="HZ26" s="46">
        <v>235</v>
      </c>
      <c r="IA26" s="46">
        <v>300</v>
      </c>
      <c r="IB26" s="59">
        <v>0</v>
      </c>
      <c r="IC26" s="52">
        <v>0</v>
      </c>
      <c r="ID26" s="52">
        <v>0</v>
      </c>
      <c r="IE26" s="46">
        <v>20941</v>
      </c>
      <c r="IF26" s="46">
        <v>2976</v>
      </c>
      <c r="IG26" s="46">
        <v>9492</v>
      </c>
      <c r="IH26" s="46">
        <v>95986</v>
      </c>
      <c r="II26" s="46">
        <v>2457</v>
      </c>
      <c r="IJ26" s="46">
        <v>6096</v>
      </c>
      <c r="IK26" s="46">
        <v>4459</v>
      </c>
      <c r="IL26" s="46">
        <v>2351</v>
      </c>
      <c r="IM26" s="46">
        <v>9215</v>
      </c>
      <c r="IN26" s="46">
        <v>230292</v>
      </c>
      <c r="IO26" s="46">
        <v>38088</v>
      </c>
      <c r="IP26" s="46">
        <v>93259</v>
      </c>
    </row>
    <row r="27" spans="1:250" ht="24" customHeight="1" x14ac:dyDescent="0.3">
      <c r="A27" s="44" t="s">
        <v>185</v>
      </c>
      <c r="B27" s="45">
        <v>35</v>
      </c>
      <c r="C27" s="46">
        <v>63418</v>
      </c>
      <c r="D27" s="46">
        <v>612034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2</v>
      </c>
      <c r="L27" s="46">
        <v>1046</v>
      </c>
      <c r="M27" s="46">
        <v>6591</v>
      </c>
      <c r="N27" s="44" t="s">
        <v>185</v>
      </c>
      <c r="O27" s="45">
        <v>1</v>
      </c>
      <c r="P27" s="46">
        <v>27</v>
      </c>
      <c r="Q27" s="46">
        <v>170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46">
        <v>4</v>
      </c>
      <c r="Y27" s="46">
        <v>1504</v>
      </c>
      <c r="Z27" s="46">
        <v>9821</v>
      </c>
      <c r="AA27" s="44" t="s">
        <v>185</v>
      </c>
      <c r="AB27" s="60">
        <v>0</v>
      </c>
      <c r="AC27" s="53">
        <v>0</v>
      </c>
      <c r="AD27" s="53">
        <v>0</v>
      </c>
      <c r="AE27" s="46">
        <v>23</v>
      </c>
      <c r="AF27" s="46">
        <v>568</v>
      </c>
      <c r="AG27" s="46">
        <v>59501</v>
      </c>
      <c r="AH27" s="46">
        <v>586741</v>
      </c>
      <c r="AI27" s="46">
        <v>3</v>
      </c>
      <c r="AJ27" s="46">
        <v>3</v>
      </c>
      <c r="AK27" s="46">
        <v>956</v>
      </c>
      <c r="AL27" s="46">
        <v>6289</v>
      </c>
      <c r="AM27" s="58">
        <v>0</v>
      </c>
      <c r="AN27" s="53">
        <v>0</v>
      </c>
      <c r="AO27" s="53">
        <v>0</v>
      </c>
      <c r="AP27" s="47" t="s">
        <v>185</v>
      </c>
      <c r="AQ27" s="46">
        <v>2</v>
      </c>
      <c r="AR27" s="46">
        <v>384</v>
      </c>
      <c r="AS27" s="46">
        <v>2422</v>
      </c>
      <c r="AT27" s="46">
        <v>1</v>
      </c>
      <c r="AU27" s="46">
        <v>306</v>
      </c>
      <c r="AV27" s="46">
        <v>1929</v>
      </c>
      <c r="AW27" s="58">
        <v>0</v>
      </c>
      <c r="AX27" s="59">
        <v>0</v>
      </c>
      <c r="AY27" s="52">
        <v>0</v>
      </c>
      <c r="AZ27" s="58">
        <v>0</v>
      </c>
      <c r="BA27" s="58">
        <v>0</v>
      </c>
      <c r="BB27" s="52">
        <v>0</v>
      </c>
      <c r="BC27" s="58">
        <v>0</v>
      </c>
      <c r="BD27" s="59">
        <v>0</v>
      </c>
      <c r="BE27" s="52">
        <v>0</v>
      </c>
      <c r="BF27" s="44" t="s">
        <v>185</v>
      </c>
      <c r="BG27" s="45">
        <v>49</v>
      </c>
      <c r="BH27" s="46">
        <v>32133</v>
      </c>
      <c r="BI27" s="46">
        <v>198786</v>
      </c>
      <c r="BJ27" s="53">
        <v>0</v>
      </c>
      <c r="BK27" s="53">
        <v>0</v>
      </c>
      <c r="BL27" s="53">
        <v>0</v>
      </c>
      <c r="BM27" s="46">
        <v>2</v>
      </c>
      <c r="BN27" s="46">
        <v>3330</v>
      </c>
      <c r="BO27" s="46">
        <v>20226</v>
      </c>
      <c r="BP27" s="46">
        <v>2</v>
      </c>
      <c r="BQ27" s="46">
        <v>7169</v>
      </c>
      <c r="BR27" s="46">
        <v>42134</v>
      </c>
      <c r="BS27" s="48" t="s">
        <v>185</v>
      </c>
      <c r="BT27" s="45">
        <v>2</v>
      </c>
      <c r="BU27" s="46">
        <v>965</v>
      </c>
      <c r="BV27" s="46">
        <v>5422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53">
        <v>0</v>
      </c>
      <c r="CD27" s="53">
        <v>0</v>
      </c>
      <c r="CE27" s="53">
        <v>0</v>
      </c>
      <c r="CF27" s="53">
        <v>0</v>
      </c>
      <c r="CG27" s="53">
        <v>0</v>
      </c>
      <c r="CH27" s="53">
        <v>0</v>
      </c>
      <c r="CI27" s="49" t="s">
        <v>185</v>
      </c>
      <c r="CJ27" s="50">
        <v>41</v>
      </c>
      <c r="CK27" s="50">
        <v>173</v>
      </c>
      <c r="CL27" s="46">
        <v>19967</v>
      </c>
      <c r="CM27" s="46">
        <v>126793</v>
      </c>
      <c r="CN27" s="46">
        <v>2</v>
      </c>
      <c r="CO27" s="46">
        <v>2</v>
      </c>
      <c r="CP27" s="46">
        <v>702</v>
      </c>
      <c r="CQ27" s="46">
        <v>4211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52">
        <v>0</v>
      </c>
      <c r="DA27" s="49" t="s">
        <v>185</v>
      </c>
      <c r="DB27" s="46">
        <v>49</v>
      </c>
      <c r="DC27" s="46">
        <v>77</v>
      </c>
      <c r="DD27" s="46">
        <v>32133</v>
      </c>
      <c r="DE27" s="46">
        <v>198786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2</v>
      </c>
      <c r="DO27" s="46">
        <v>7</v>
      </c>
      <c r="DP27" s="46">
        <v>547</v>
      </c>
      <c r="DQ27" s="46">
        <v>3032</v>
      </c>
      <c r="DR27" s="54" t="s">
        <v>185</v>
      </c>
      <c r="DS27" s="45">
        <v>47</v>
      </c>
      <c r="DT27" s="46">
        <v>70</v>
      </c>
      <c r="DU27" s="46">
        <v>31586</v>
      </c>
      <c r="DV27" s="46">
        <v>195754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49</v>
      </c>
      <c r="EK27" s="46">
        <v>77</v>
      </c>
      <c r="EL27" s="46">
        <v>32133</v>
      </c>
      <c r="EM27" s="46">
        <v>1</v>
      </c>
      <c r="EN27" s="46">
        <v>5</v>
      </c>
      <c r="EO27" s="46">
        <v>218</v>
      </c>
      <c r="EP27" s="46">
        <v>43</v>
      </c>
      <c r="EQ27" s="46">
        <v>67</v>
      </c>
      <c r="ER27" s="46">
        <v>21127</v>
      </c>
      <c r="ES27" s="46">
        <v>5</v>
      </c>
      <c r="ET27" s="46">
        <v>5</v>
      </c>
      <c r="EU27" s="46">
        <v>10788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49</v>
      </c>
      <c r="FG27" s="46">
        <v>77</v>
      </c>
      <c r="FH27" s="46">
        <v>32133</v>
      </c>
      <c r="FI27" s="46">
        <v>198786</v>
      </c>
      <c r="FJ27" s="55">
        <v>0</v>
      </c>
      <c r="FK27" s="55">
        <v>0</v>
      </c>
      <c r="FL27" s="53">
        <v>0</v>
      </c>
      <c r="FM27" s="53">
        <v>0</v>
      </c>
      <c r="FN27" s="46">
        <v>2</v>
      </c>
      <c r="FO27" s="46">
        <v>7</v>
      </c>
      <c r="FP27" s="46">
        <v>547</v>
      </c>
      <c r="FQ27" s="46">
        <v>3032</v>
      </c>
      <c r="FR27" s="51">
        <v>0</v>
      </c>
      <c r="FS27" s="51">
        <v>0</v>
      </c>
      <c r="FT27" s="52">
        <v>0</v>
      </c>
      <c r="FU27" s="52">
        <v>0</v>
      </c>
      <c r="FV27" s="46">
        <v>37</v>
      </c>
      <c r="FW27" s="46">
        <v>56</v>
      </c>
      <c r="FX27" s="46">
        <v>18935</v>
      </c>
      <c r="FY27" s="49" t="s">
        <v>185</v>
      </c>
      <c r="FZ27" s="45">
        <v>114655</v>
      </c>
      <c r="GA27" s="46">
        <v>7</v>
      </c>
      <c r="GB27" s="46">
        <v>11</v>
      </c>
      <c r="GC27" s="46">
        <v>9450</v>
      </c>
      <c r="GD27" s="46">
        <v>60630</v>
      </c>
      <c r="GE27" s="46">
        <v>3</v>
      </c>
      <c r="GF27" s="46">
        <v>3</v>
      </c>
      <c r="GG27" s="46">
        <v>3201</v>
      </c>
      <c r="GH27" s="46">
        <v>20469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60752</v>
      </c>
      <c r="HJ27" s="46">
        <v>9919</v>
      </c>
      <c r="HK27" s="46">
        <v>32133</v>
      </c>
      <c r="HL27" s="46">
        <v>3532</v>
      </c>
      <c r="HM27" s="46">
        <v>2044</v>
      </c>
      <c r="HN27" s="46">
        <v>7073</v>
      </c>
      <c r="HO27" s="46">
        <v>1357</v>
      </c>
      <c r="HP27" s="46">
        <v>898</v>
      </c>
      <c r="HQ27" s="46">
        <v>2495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46">
        <v>4891</v>
      </c>
      <c r="IF27" s="46">
        <v>989</v>
      </c>
      <c r="IG27" s="46">
        <v>4136</v>
      </c>
      <c r="IH27" s="46">
        <v>2488</v>
      </c>
      <c r="II27" s="46">
        <v>1233</v>
      </c>
      <c r="IJ27" s="46">
        <v>3302</v>
      </c>
      <c r="IK27" s="46">
        <v>1612</v>
      </c>
      <c r="IL27" s="46">
        <v>866</v>
      </c>
      <c r="IM27" s="46">
        <v>3602</v>
      </c>
      <c r="IN27" s="46">
        <v>46872</v>
      </c>
      <c r="IO27" s="46">
        <v>3889</v>
      </c>
      <c r="IP27" s="46">
        <v>11525</v>
      </c>
    </row>
    <row r="28" spans="1:250" ht="24" customHeight="1" x14ac:dyDescent="0.3">
      <c r="A28" s="44" t="s">
        <v>186</v>
      </c>
      <c r="B28" s="45">
        <v>54</v>
      </c>
      <c r="C28" s="46">
        <v>25558</v>
      </c>
      <c r="D28" s="46">
        <v>166080</v>
      </c>
      <c r="E28" s="58">
        <v>0</v>
      </c>
      <c r="F28" s="53">
        <v>0</v>
      </c>
      <c r="G28" s="52">
        <v>0</v>
      </c>
      <c r="H28" s="46">
        <v>2</v>
      </c>
      <c r="I28" s="46">
        <v>2210</v>
      </c>
      <c r="J28" s="46">
        <v>14237</v>
      </c>
      <c r="K28" s="46">
        <v>2</v>
      </c>
      <c r="L28" s="46">
        <v>3583</v>
      </c>
      <c r="M28" s="46">
        <v>22624</v>
      </c>
      <c r="N28" s="44" t="s">
        <v>186</v>
      </c>
      <c r="O28" s="45">
        <v>1</v>
      </c>
      <c r="P28" s="46">
        <v>1991</v>
      </c>
      <c r="Q28" s="46">
        <v>12266</v>
      </c>
      <c r="R28" s="58">
        <v>0</v>
      </c>
      <c r="S28" s="53">
        <v>0</v>
      </c>
      <c r="T28" s="58">
        <v>0</v>
      </c>
      <c r="U28" s="46">
        <v>1</v>
      </c>
      <c r="V28" s="46">
        <v>372</v>
      </c>
      <c r="W28" s="46">
        <v>2342</v>
      </c>
      <c r="X28" s="46">
        <v>5</v>
      </c>
      <c r="Y28" s="46">
        <v>1562</v>
      </c>
      <c r="Z28" s="46">
        <v>9663</v>
      </c>
      <c r="AA28" s="44" t="s">
        <v>186</v>
      </c>
      <c r="AB28" s="60">
        <v>0</v>
      </c>
      <c r="AC28" s="53">
        <v>0</v>
      </c>
      <c r="AD28" s="53">
        <v>0</v>
      </c>
      <c r="AE28" s="46">
        <v>41</v>
      </c>
      <c r="AF28" s="46">
        <v>118</v>
      </c>
      <c r="AG28" s="46">
        <v>15218</v>
      </c>
      <c r="AH28" s="46">
        <v>101027</v>
      </c>
      <c r="AI28" s="46">
        <v>1</v>
      </c>
      <c r="AJ28" s="46">
        <v>1</v>
      </c>
      <c r="AK28" s="46">
        <v>409</v>
      </c>
      <c r="AL28" s="46">
        <v>2577</v>
      </c>
      <c r="AM28" s="58">
        <v>0</v>
      </c>
      <c r="AN28" s="53">
        <v>0</v>
      </c>
      <c r="AO28" s="53">
        <v>0</v>
      </c>
      <c r="AP28" s="47" t="s">
        <v>186</v>
      </c>
      <c r="AQ28" s="46">
        <v>1</v>
      </c>
      <c r="AR28" s="46">
        <v>213</v>
      </c>
      <c r="AS28" s="46">
        <v>1344</v>
      </c>
      <c r="AT28" s="58">
        <v>0</v>
      </c>
      <c r="AU28" s="53">
        <v>0</v>
      </c>
      <c r="AV28" s="53">
        <v>0</v>
      </c>
      <c r="AW28" s="46">
        <v>1</v>
      </c>
      <c r="AX28" s="46">
        <v>1</v>
      </c>
      <c r="AY28" s="46">
        <v>238</v>
      </c>
      <c r="AZ28" s="46">
        <v>1</v>
      </c>
      <c r="BA28" s="46">
        <v>1</v>
      </c>
      <c r="BB28" s="46">
        <v>238</v>
      </c>
      <c r="BC28" s="58">
        <v>0</v>
      </c>
      <c r="BD28" s="59">
        <v>0</v>
      </c>
      <c r="BE28" s="52">
        <v>0</v>
      </c>
      <c r="BF28" s="44" t="s">
        <v>186</v>
      </c>
      <c r="BG28" s="45">
        <v>71</v>
      </c>
      <c r="BH28" s="46">
        <v>55892</v>
      </c>
      <c r="BI28" s="46">
        <v>356476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5</v>
      </c>
      <c r="BQ28" s="46">
        <v>10533</v>
      </c>
      <c r="BR28" s="46">
        <v>65751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3</v>
      </c>
      <c r="CD28" s="46">
        <v>318</v>
      </c>
      <c r="CE28" s="46">
        <v>2000</v>
      </c>
      <c r="CF28" s="53">
        <v>0</v>
      </c>
      <c r="CG28" s="53">
        <v>0</v>
      </c>
      <c r="CH28" s="53">
        <v>0</v>
      </c>
      <c r="CI28" s="49" t="s">
        <v>186</v>
      </c>
      <c r="CJ28" s="50">
        <v>58</v>
      </c>
      <c r="CK28" s="50">
        <v>402</v>
      </c>
      <c r="CL28" s="46">
        <v>43583</v>
      </c>
      <c r="CM28" s="46">
        <v>278957</v>
      </c>
      <c r="CN28" s="46">
        <v>5</v>
      </c>
      <c r="CO28" s="46">
        <v>5</v>
      </c>
      <c r="CP28" s="46">
        <v>1458</v>
      </c>
      <c r="CQ28" s="46">
        <v>9768</v>
      </c>
      <c r="CR28" s="55">
        <v>0</v>
      </c>
      <c r="CS28" s="52">
        <v>0</v>
      </c>
      <c r="CT28" s="52">
        <v>0</v>
      </c>
      <c r="CU28" s="55">
        <v>0</v>
      </c>
      <c r="CV28" s="52">
        <v>0</v>
      </c>
      <c r="CW28" s="52">
        <v>0</v>
      </c>
      <c r="CX28" s="55">
        <v>0</v>
      </c>
      <c r="CY28" s="52">
        <v>0</v>
      </c>
      <c r="CZ28" s="52">
        <v>0</v>
      </c>
      <c r="DA28" s="49" t="s">
        <v>186</v>
      </c>
      <c r="DB28" s="46">
        <v>71</v>
      </c>
      <c r="DC28" s="46">
        <v>103</v>
      </c>
      <c r="DD28" s="46">
        <v>55892</v>
      </c>
      <c r="DE28" s="46">
        <v>356476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6</v>
      </c>
      <c r="DO28" s="46">
        <v>11</v>
      </c>
      <c r="DP28" s="46">
        <v>10705</v>
      </c>
      <c r="DQ28" s="46">
        <v>66827</v>
      </c>
      <c r="DR28" s="54" t="s">
        <v>186</v>
      </c>
      <c r="DS28" s="45">
        <v>65</v>
      </c>
      <c r="DT28" s="46">
        <v>92</v>
      </c>
      <c r="DU28" s="46">
        <v>45187</v>
      </c>
      <c r="DV28" s="46">
        <v>289649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71</v>
      </c>
      <c r="EK28" s="46">
        <v>103</v>
      </c>
      <c r="EL28" s="46">
        <v>55892</v>
      </c>
      <c r="EM28" s="46">
        <v>4</v>
      </c>
      <c r="EN28" s="46">
        <v>5</v>
      </c>
      <c r="EO28" s="46">
        <v>376</v>
      </c>
      <c r="EP28" s="46">
        <v>61</v>
      </c>
      <c r="EQ28" s="46">
        <v>89</v>
      </c>
      <c r="ER28" s="46">
        <v>37130</v>
      </c>
      <c r="ES28" s="46">
        <v>5</v>
      </c>
      <c r="ET28" s="46">
        <v>7</v>
      </c>
      <c r="EU28" s="46">
        <v>6071</v>
      </c>
      <c r="EV28" s="46">
        <v>1</v>
      </c>
      <c r="EW28" s="46">
        <v>2</v>
      </c>
      <c r="EX28" s="46">
        <v>12315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71</v>
      </c>
      <c r="FG28" s="46">
        <v>103</v>
      </c>
      <c r="FH28" s="46">
        <v>55892</v>
      </c>
      <c r="FI28" s="46">
        <v>356476</v>
      </c>
      <c r="FJ28" s="55">
        <v>0</v>
      </c>
      <c r="FK28" s="55">
        <v>0</v>
      </c>
      <c r="FL28" s="53">
        <v>0</v>
      </c>
      <c r="FM28" s="53">
        <v>0</v>
      </c>
      <c r="FN28" s="46">
        <v>4</v>
      </c>
      <c r="FO28" s="46">
        <v>7</v>
      </c>
      <c r="FP28" s="46">
        <v>8164</v>
      </c>
      <c r="FQ28" s="46">
        <v>51437</v>
      </c>
      <c r="FR28" s="46">
        <v>3</v>
      </c>
      <c r="FS28" s="46">
        <v>4</v>
      </c>
      <c r="FT28" s="46">
        <v>551</v>
      </c>
      <c r="FU28" s="46">
        <v>3234</v>
      </c>
      <c r="FV28" s="46">
        <v>52</v>
      </c>
      <c r="FW28" s="46">
        <v>73</v>
      </c>
      <c r="FX28" s="46">
        <v>14461</v>
      </c>
      <c r="FY28" s="49" t="s">
        <v>186</v>
      </c>
      <c r="FZ28" s="45">
        <v>89558</v>
      </c>
      <c r="GA28" s="46">
        <v>8</v>
      </c>
      <c r="GB28" s="46">
        <v>13</v>
      </c>
      <c r="GC28" s="46">
        <v>16707</v>
      </c>
      <c r="GD28" s="46">
        <v>103038</v>
      </c>
      <c r="GE28" s="46">
        <v>3</v>
      </c>
      <c r="GF28" s="46">
        <v>4</v>
      </c>
      <c r="GG28" s="46">
        <v>3694</v>
      </c>
      <c r="GH28" s="46">
        <v>22998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46">
        <v>1</v>
      </c>
      <c r="GW28" s="46">
        <v>2</v>
      </c>
      <c r="GX28" s="46">
        <v>12315</v>
      </c>
      <c r="GY28" s="46">
        <v>86211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60956</v>
      </c>
      <c r="HJ28" s="46">
        <v>19172</v>
      </c>
      <c r="HK28" s="46">
        <v>55892</v>
      </c>
      <c r="HL28" s="46">
        <v>8382</v>
      </c>
      <c r="HM28" s="46">
        <v>3737</v>
      </c>
      <c r="HN28" s="46">
        <v>21091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46">
        <v>6581</v>
      </c>
      <c r="HV28" s="46">
        <v>32</v>
      </c>
      <c r="HW28" s="46">
        <v>88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46">
        <v>8162</v>
      </c>
      <c r="IF28" s="46">
        <v>1281</v>
      </c>
      <c r="IG28" s="46">
        <v>3873</v>
      </c>
      <c r="IH28" s="46">
        <v>1806</v>
      </c>
      <c r="II28" s="46">
        <v>782</v>
      </c>
      <c r="IJ28" s="46">
        <v>2352</v>
      </c>
      <c r="IK28" s="46">
        <v>1845</v>
      </c>
      <c r="IL28" s="46">
        <v>964</v>
      </c>
      <c r="IM28" s="46">
        <v>3614</v>
      </c>
      <c r="IN28" s="46">
        <v>34180</v>
      </c>
      <c r="IO28" s="46">
        <v>12376</v>
      </c>
      <c r="IP28" s="46">
        <v>24874</v>
      </c>
    </row>
    <row r="29" spans="1:250" ht="24" customHeight="1" thickBot="1" x14ac:dyDescent="0.35">
      <c r="A29" s="44" t="s">
        <v>187</v>
      </c>
      <c r="B29" s="45">
        <v>59</v>
      </c>
      <c r="C29" s="46">
        <v>86401</v>
      </c>
      <c r="D29" s="46">
        <v>596999</v>
      </c>
      <c r="E29" s="58">
        <v>0</v>
      </c>
      <c r="F29" s="53">
        <v>0</v>
      </c>
      <c r="G29" s="52">
        <v>0</v>
      </c>
      <c r="H29" s="46">
        <v>1</v>
      </c>
      <c r="I29" s="46">
        <v>793</v>
      </c>
      <c r="J29" s="46">
        <v>4994</v>
      </c>
      <c r="K29" s="46">
        <v>7</v>
      </c>
      <c r="L29" s="46">
        <v>5533</v>
      </c>
      <c r="M29" s="46">
        <v>34811</v>
      </c>
      <c r="N29" s="44" t="s">
        <v>187</v>
      </c>
      <c r="O29" s="45">
        <v>1</v>
      </c>
      <c r="P29" s="46">
        <v>1180</v>
      </c>
      <c r="Q29" s="46">
        <v>7436</v>
      </c>
      <c r="R29" s="58">
        <v>0</v>
      </c>
      <c r="S29" s="53">
        <v>0</v>
      </c>
      <c r="T29" s="58">
        <v>0</v>
      </c>
      <c r="U29" s="46">
        <v>3</v>
      </c>
      <c r="V29" s="46">
        <v>51398</v>
      </c>
      <c r="W29" s="46">
        <v>349579</v>
      </c>
      <c r="X29" s="46">
        <v>1</v>
      </c>
      <c r="Y29" s="46">
        <v>470</v>
      </c>
      <c r="Z29" s="46">
        <v>2959</v>
      </c>
      <c r="AA29" s="44" t="s">
        <v>187</v>
      </c>
      <c r="AB29" s="60">
        <v>0</v>
      </c>
      <c r="AC29" s="53">
        <v>0</v>
      </c>
      <c r="AD29" s="53">
        <v>0</v>
      </c>
      <c r="AE29" s="46">
        <v>24</v>
      </c>
      <c r="AF29" s="46">
        <v>201</v>
      </c>
      <c r="AG29" s="46">
        <v>19739</v>
      </c>
      <c r="AH29" s="46">
        <v>148135</v>
      </c>
      <c r="AI29" s="46">
        <v>21</v>
      </c>
      <c r="AJ29" s="46">
        <v>21</v>
      </c>
      <c r="AK29" s="46">
        <v>7224</v>
      </c>
      <c r="AL29" s="46">
        <v>48681</v>
      </c>
      <c r="AM29" s="58">
        <v>0</v>
      </c>
      <c r="AN29" s="53">
        <v>0</v>
      </c>
      <c r="AO29" s="53">
        <v>0</v>
      </c>
      <c r="AP29" s="47" t="s">
        <v>187</v>
      </c>
      <c r="AQ29" s="46">
        <v>1</v>
      </c>
      <c r="AR29" s="46">
        <v>64</v>
      </c>
      <c r="AS29" s="46">
        <v>404</v>
      </c>
      <c r="AT29" s="46">
        <v>1</v>
      </c>
      <c r="AU29" s="46">
        <v>64</v>
      </c>
      <c r="AV29" s="46">
        <v>404</v>
      </c>
      <c r="AW29" s="46">
        <v>5</v>
      </c>
      <c r="AX29" s="46">
        <v>5</v>
      </c>
      <c r="AY29" s="46">
        <v>830</v>
      </c>
      <c r="AZ29" s="58">
        <v>0</v>
      </c>
      <c r="BA29" s="58">
        <v>0</v>
      </c>
      <c r="BB29" s="52">
        <v>0</v>
      </c>
      <c r="BC29" s="46">
        <v>5</v>
      </c>
      <c r="BD29" s="46">
        <v>5</v>
      </c>
      <c r="BE29" s="46">
        <v>830</v>
      </c>
      <c r="BF29" s="44" t="s">
        <v>187</v>
      </c>
      <c r="BG29" s="45">
        <v>101</v>
      </c>
      <c r="BH29" s="46">
        <v>93714</v>
      </c>
      <c r="BI29" s="46">
        <v>712093</v>
      </c>
      <c r="BJ29" s="46">
        <v>1</v>
      </c>
      <c r="BK29" s="46">
        <v>7</v>
      </c>
      <c r="BL29" s="46">
        <v>45</v>
      </c>
      <c r="BM29" s="53">
        <v>0</v>
      </c>
      <c r="BN29" s="53">
        <v>0</v>
      </c>
      <c r="BO29" s="53">
        <v>0</v>
      </c>
      <c r="BP29" s="46">
        <v>25</v>
      </c>
      <c r="BQ29" s="46">
        <v>45572</v>
      </c>
      <c r="BR29" s="46">
        <v>311121</v>
      </c>
      <c r="BS29" s="48" t="s">
        <v>187</v>
      </c>
      <c r="BT29" s="45">
        <v>4</v>
      </c>
      <c r="BU29" s="46">
        <v>652</v>
      </c>
      <c r="BV29" s="46">
        <v>2928</v>
      </c>
      <c r="BW29" s="46">
        <v>1</v>
      </c>
      <c r="BX29" s="46">
        <v>64</v>
      </c>
      <c r="BY29" s="46">
        <v>371</v>
      </c>
      <c r="BZ29" s="53">
        <v>0</v>
      </c>
      <c r="CA29" s="53">
        <v>0</v>
      </c>
      <c r="CB29" s="53">
        <v>0</v>
      </c>
      <c r="CC29" s="46">
        <v>2</v>
      </c>
      <c r="CD29" s="46">
        <v>602</v>
      </c>
      <c r="CE29" s="46">
        <v>3791</v>
      </c>
      <c r="CF29" s="53">
        <v>0</v>
      </c>
      <c r="CG29" s="53">
        <v>0</v>
      </c>
      <c r="CH29" s="53">
        <v>0</v>
      </c>
      <c r="CI29" s="49" t="s">
        <v>187</v>
      </c>
      <c r="CJ29" s="50">
        <v>58</v>
      </c>
      <c r="CK29" s="50">
        <v>418</v>
      </c>
      <c r="CL29" s="46">
        <v>43811</v>
      </c>
      <c r="CM29" s="46">
        <v>373917</v>
      </c>
      <c r="CN29" s="46">
        <v>10</v>
      </c>
      <c r="CO29" s="46">
        <v>10</v>
      </c>
      <c r="CP29" s="46">
        <v>3006</v>
      </c>
      <c r="CQ29" s="46">
        <v>19920</v>
      </c>
      <c r="CR29" s="55">
        <v>0</v>
      </c>
      <c r="CS29" s="52">
        <v>0</v>
      </c>
      <c r="CT29" s="52">
        <v>0</v>
      </c>
      <c r="CU29" s="55">
        <v>0</v>
      </c>
      <c r="CV29" s="52">
        <v>0</v>
      </c>
      <c r="CW29" s="52">
        <v>0</v>
      </c>
      <c r="CX29" s="55">
        <v>0</v>
      </c>
      <c r="CY29" s="52">
        <v>0</v>
      </c>
      <c r="CZ29" s="52">
        <v>0</v>
      </c>
      <c r="DA29" s="49" t="s">
        <v>187</v>
      </c>
      <c r="DB29" s="46">
        <v>101</v>
      </c>
      <c r="DC29" s="46">
        <v>146</v>
      </c>
      <c r="DD29" s="46">
        <v>93714</v>
      </c>
      <c r="DE29" s="46">
        <v>712093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14</v>
      </c>
      <c r="DO29" s="46">
        <v>16</v>
      </c>
      <c r="DP29" s="46">
        <v>41050</v>
      </c>
      <c r="DQ29" s="46">
        <v>283036</v>
      </c>
      <c r="DR29" s="54" t="s">
        <v>187</v>
      </c>
      <c r="DS29" s="45">
        <v>87</v>
      </c>
      <c r="DT29" s="46">
        <v>130</v>
      </c>
      <c r="DU29" s="46">
        <v>52664</v>
      </c>
      <c r="DV29" s="46">
        <v>429057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101</v>
      </c>
      <c r="EK29" s="46">
        <v>146</v>
      </c>
      <c r="EL29" s="46">
        <v>93714</v>
      </c>
      <c r="EM29" s="46">
        <v>15</v>
      </c>
      <c r="EN29" s="46">
        <v>16</v>
      </c>
      <c r="EO29" s="46">
        <v>2059</v>
      </c>
      <c r="EP29" s="46">
        <v>79</v>
      </c>
      <c r="EQ29" s="46">
        <v>94</v>
      </c>
      <c r="ER29" s="46">
        <v>23373</v>
      </c>
      <c r="ES29" s="46">
        <v>4</v>
      </c>
      <c r="ET29" s="46">
        <v>4</v>
      </c>
      <c r="EU29" s="46">
        <v>6550</v>
      </c>
      <c r="EV29" s="46">
        <v>3</v>
      </c>
      <c r="EW29" s="46">
        <v>32</v>
      </c>
      <c r="EX29" s="46">
        <v>61732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101</v>
      </c>
      <c r="FG29" s="46">
        <v>146</v>
      </c>
      <c r="FH29" s="46">
        <v>93714</v>
      </c>
      <c r="FI29" s="46">
        <v>712093</v>
      </c>
      <c r="FJ29" s="55">
        <v>0</v>
      </c>
      <c r="FK29" s="55">
        <v>0</v>
      </c>
      <c r="FL29" s="53">
        <v>0</v>
      </c>
      <c r="FM29" s="53">
        <v>0</v>
      </c>
      <c r="FN29" s="46">
        <v>14</v>
      </c>
      <c r="FO29" s="46">
        <v>15</v>
      </c>
      <c r="FP29" s="46">
        <v>1761</v>
      </c>
      <c r="FQ29" s="46">
        <v>8350</v>
      </c>
      <c r="FR29" s="46">
        <v>20</v>
      </c>
      <c r="FS29" s="46">
        <v>20</v>
      </c>
      <c r="FT29" s="46">
        <v>4892</v>
      </c>
      <c r="FU29" s="46">
        <v>27977</v>
      </c>
      <c r="FV29" s="46">
        <v>47</v>
      </c>
      <c r="FW29" s="46">
        <v>47</v>
      </c>
      <c r="FX29" s="46">
        <v>10436</v>
      </c>
      <c r="FY29" s="49" t="s">
        <v>187</v>
      </c>
      <c r="FZ29" s="45">
        <v>67342</v>
      </c>
      <c r="GA29" s="46">
        <v>15</v>
      </c>
      <c r="GB29" s="46">
        <v>30</v>
      </c>
      <c r="GC29" s="46">
        <v>11146</v>
      </c>
      <c r="GD29" s="46">
        <v>69315</v>
      </c>
      <c r="GE29" s="46">
        <v>2</v>
      </c>
      <c r="GF29" s="46">
        <v>2</v>
      </c>
      <c r="GG29" s="46">
        <v>13408</v>
      </c>
      <c r="GH29" s="46">
        <v>79856</v>
      </c>
      <c r="GI29" s="46">
        <v>2</v>
      </c>
      <c r="GJ29" s="46">
        <v>4</v>
      </c>
      <c r="GK29" s="46">
        <v>27642</v>
      </c>
      <c r="GL29" s="46">
        <v>210077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46">
        <v>1</v>
      </c>
      <c r="GW29" s="46">
        <v>28</v>
      </c>
      <c r="GX29" s="46">
        <v>24429</v>
      </c>
      <c r="GY29" s="46">
        <v>249176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284109</v>
      </c>
      <c r="HJ29" s="46">
        <v>28905</v>
      </c>
      <c r="HK29" s="46">
        <v>93714</v>
      </c>
      <c r="HL29" s="46">
        <v>10048</v>
      </c>
      <c r="HM29" s="46">
        <v>4647</v>
      </c>
      <c r="HN29" s="46">
        <v>32099</v>
      </c>
      <c r="HO29" s="46">
        <v>168</v>
      </c>
      <c r="HP29" s="46">
        <v>131</v>
      </c>
      <c r="HQ29" s="46">
        <v>131</v>
      </c>
      <c r="HR29" s="46">
        <v>721</v>
      </c>
      <c r="HS29" s="46">
        <v>400</v>
      </c>
      <c r="HT29" s="46">
        <v>400</v>
      </c>
      <c r="HU29" s="52">
        <v>0</v>
      </c>
      <c r="HV29" s="52">
        <v>0</v>
      </c>
      <c r="HW29" s="52">
        <v>0</v>
      </c>
      <c r="HX29" s="57" t="s">
        <v>187</v>
      </c>
      <c r="HY29" s="45">
        <v>23350</v>
      </c>
      <c r="HZ29" s="46">
        <v>235</v>
      </c>
      <c r="IA29" s="46">
        <v>300</v>
      </c>
      <c r="IB29" s="59">
        <v>0</v>
      </c>
      <c r="IC29" s="52">
        <v>0</v>
      </c>
      <c r="ID29" s="52">
        <v>0</v>
      </c>
      <c r="IE29" s="46">
        <v>7888</v>
      </c>
      <c r="IF29" s="46">
        <v>706</v>
      </c>
      <c r="IG29" s="46">
        <v>1483</v>
      </c>
      <c r="IH29" s="46">
        <v>91692</v>
      </c>
      <c r="II29" s="46">
        <v>442</v>
      </c>
      <c r="IJ29" s="46">
        <v>442</v>
      </c>
      <c r="IK29" s="46">
        <v>1002</v>
      </c>
      <c r="IL29" s="46">
        <v>521</v>
      </c>
      <c r="IM29" s="46">
        <v>1999</v>
      </c>
      <c r="IN29" s="46">
        <v>149240</v>
      </c>
      <c r="IO29" s="46">
        <v>21823</v>
      </c>
      <c r="IP29" s="46">
        <v>56860</v>
      </c>
    </row>
    <row r="30" spans="1:250" ht="35.1" customHeight="1" thickBot="1" x14ac:dyDescent="0.35">
      <c r="A30" s="66" t="s">
        <v>188</v>
      </c>
      <c r="B30" s="67">
        <v>-13.61</v>
      </c>
      <c r="C30" s="68">
        <v>-11.6</v>
      </c>
      <c r="D30" s="68">
        <v>-11.82</v>
      </c>
      <c r="E30" s="69">
        <v>0</v>
      </c>
      <c r="F30" s="68">
        <v>-44.71</v>
      </c>
      <c r="G30" s="68">
        <v>-44.92</v>
      </c>
      <c r="H30" s="68">
        <v>20</v>
      </c>
      <c r="I30" s="68">
        <v>-40.659999999999997</v>
      </c>
      <c r="J30" s="68">
        <v>-51.63</v>
      </c>
      <c r="K30" s="72">
        <v>-10</v>
      </c>
      <c r="L30" s="68">
        <v>-59.28</v>
      </c>
      <c r="M30" s="68">
        <v>-61.46</v>
      </c>
      <c r="N30" s="66" t="s">
        <v>188</v>
      </c>
      <c r="O30" s="67">
        <v>12.5</v>
      </c>
      <c r="P30" s="68">
        <v>-11.43</v>
      </c>
      <c r="Q30" s="68">
        <v>-5.95</v>
      </c>
      <c r="R30" s="68">
        <v>-60</v>
      </c>
      <c r="S30" s="68">
        <v>-94.81</v>
      </c>
      <c r="T30" s="68">
        <v>-94.81</v>
      </c>
      <c r="U30" s="68">
        <v>25</v>
      </c>
      <c r="V30" s="68">
        <v>311.77999999999997</v>
      </c>
      <c r="W30" s="68">
        <v>322.88</v>
      </c>
      <c r="X30" s="68">
        <v>115</v>
      </c>
      <c r="Y30" s="68">
        <v>25.87</v>
      </c>
      <c r="Z30" s="68">
        <v>17.71</v>
      </c>
      <c r="AA30" s="66" t="s">
        <v>188</v>
      </c>
      <c r="AB30" s="73">
        <v>0</v>
      </c>
      <c r="AC30" s="70">
        <v>0</v>
      </c>
      <c r="AD30" s="70">
        <v>0</v>
      </c>
      <c r="AE30" s="68">
        <v>-3.7</v>
      </c>
      <c r="AF30" s="68">
        <v>5.13</v>
      </c>
      <c r="AG30" s="68">
        <v>-0.45</v>
      </c>
      <c r="AH30" s="68">
        <v>-0.16</v>
      </c>
      <c r="AI30" s="68">
        <v>-54.67</v>
      </c>
      <c r="AJ30" s="68">
        <v>-54.67</v>
      </c>
      <c r="AK30" s="68">
        <v>-52.48</v>
      </c>
      <c r="AL30" s="68">
        <v>-51.65</v>
      </c>
      <c r="AM30" s="69">
        <v>0</v>
      </c>
      <c r="AN30" s="68">
        <v>-96.5</v>
      </c>
      <c r="AO30" s="68">
        <v>-96.23</v>
      </c>
      <c r="AP30" s="74" t="s">
        <v>188</v>
      </c>
      <c r="AQ30" s="68">
        <v>-51.61</v>
      </c>
      <c r="AR30" s="68">
        <v>635.24</v>
      </c>
      <c r="AS30" s="68">
        <v>627.54999999999995</v>
      </c>
      <c r="AT30" s="68">
        <v>-83.87</v>
      </c>
      <c r="AU30" s="68">
        <v>-82.63</v>
      </c>
      <c r="AV30" s="68">
        <v>-82.61</v>
      </c>
      <c r="AW30" s="68">
        <v>3.33</v>
      </c>
      <c r="AX30" s="68">
        <v>5.88</v>
      </c>
      <c r="AY30" s="68">
        <v>64.510000000000005</v>
      </c>
      <c r="AZ30" s="68">
        <v>-33.33</v>
      </c>
      <c r="BA30" s="68">
        <v>-30</v>
      </c>
      <c r="BB30" s="68">
        <v>207.26</v>
      </c>
      <c r="BC30" s="68">
        <v>19.05</v>
      </c>
      <c r="BD30" s="68">
        <v>20.83</v>
      </c>
      <c r="BE30" s="68">
        <v>39.25</v>
      </c>
      <c r="BF30" s="66" t="s">
        <v>188</v>
      </c>
      <c r="BG30" s="67">
        <v>14.71</v>
      </c>
      <c r="BH30" s="68">
        <v>3.2</v>
      </c>
      <c r="BI30" s="68">
        <v>5.34</v>
      </c>
      <c r="BJ30" s="68">
        <v>100</v>
      </c>
      <c r="BK30" s="68">
        <v>-85.26</v>
      </c>
      <c r="BL30" s="68">
        <v>-86.08</v>
      </c>
      <c r="BM30" s="68">
        <v>75</v>
      </c>
      <c r="BN30" s="68">
        <v>112.09</v>
      </c>
      <c r="BO30" s="68">
        <v>96.7</v>
      </c>
      <c r="BP30" s="68">
        <v>123.33</v>
      </c>
      <c r="BQ30" s="68">
        <v>23.98</v>
      </c>
      <c r="BR30" s="68">
        <v>26.37</v>
      </c>
      <c r="BS30" s="66" t="s">
        <v>188</v>
      </c>
      <c r="BT30" s="67">
        <v>33.33</v>
      </c>
      <c r="BU30" s="68">
        <v>63.14</v>
      </c>
      <c r="BV30" s="68">
        <v>63.34</v>
      </c>
      <c r="BW30" s="70">
        <v>0</v>
      </c>
      <c r="BX30" s="68">
        <v>96</v>
      </c>
      <c r="BY30" s="68">
        <v>111.77</v>
      </c>
      <c r="BZ30" s="68">
        <v>33.33</v>
      </c>
      <c r="CA30" s="68">
        <v>285.11</v>
      </c>
      <c r="CB30" s="68">
        <v>277.18</v>
      </c>
      <c r="CC30" s="68">
        <v>50</v>
      </c>
      <c r="CD30" s="68">
        <v>-92.05</v>
      </c>
      <c r="CE30" s="68">
        <v>-91.69</v>
      </c>
      <c r="CF30" s="70">
        <v>0</v>
      </c>
      <c r="CG30" s="68">
        <v>29.7</v>
      </c>
      <c r="CH30" s="68">
        <v>23.35</v>
      </c>
      <c r="CI30" s="74" t="s">
        <v>188</v>
      </c>
      <c r="CJ30" s="75">
        <v>47.15</v>
      </c>
      <c r="CK30" s="75">
        <v>-3.91</v>
      </c>
      <c r="CL30" s="68">
        <v>2.91</v>
      </c>
      <c r="CM30" s="68">
        <v>3.73</v>
      </c>
      <c r="CN30" s="76">
        <v>-62.42</v>
      </c>
      <c r="CO30" s="76">
        <v>-62.42</v>
      </c>
      <c r="CP30" s="68">
        <v>-61.01</v>
      </c>
      <c r="CQ30" s="68">
        <v>-59.32</v>
      </c>
      <c r="CR30" s="92">
        <v>0</v>
      </c>
      <c r="CS30" s="71">
        <v>0</v>
      </c>
      <c r="CT30" s="71">
        <v>0</v>
      </c>
      <c r="CU30" s="76">
        <v>-75.56</v>
      </c>
      <c r="CV30" s="68">
        <v>200.4</v>
      </c>
      <c r="CW30" s="68">
        <v>303.22000000000003</v>
      </c>
      <c r="CX30" s="76">
        <v>-80</v>
      </c>
      <c r="CY30" s="68">
        <v>-53.19</v>
      </c>
      <c r="CZ30" s="68">
        <v>-43.16</v>
      </c>
      <c r="DA30" s="74" t="s">
        <v>188</v>
      </c>
      <c r="DB30" s="76">
        <v>14.71</v>
      </c>
      <c r="DC30" s="76">
        <v>29.2</v>
      </c>
      <c r="DD30" s="68">
        <v>3.2</v>
      </c>
      <c r="DE30" s="68">
        <v>5.34</v>
      </c>
      <c r="DF30" s="77">
        <v>0</v>
      </c>
      <c r="DG30" s="77">
        <v>0</v>
      </c>
      <c r="DH30" s="71">
        <v>0</v>
      </c>
      <c r="DI30" s="71">
        <v>0</v>
      </c>
      <c r="DJ30" s="77">
        <v>0</v>
      </c>
      <c r="DK30" s="77">
        <v>0</v>
      </c>
      <c r="DL30" s="71">
        <v>0</v>
      </c>
      <c r="DM30" s="70">
        <v>0</v>
      </c>
      <c r="DN30" s="76">
        <v>5</v>
      </c>
      <c r="DO30" s="76">
        <v>35.44</v>
      </c>
      <c r="DP30" s="68">
        <v>88.18</v>
      </c>
      <c r="DQ30" s="68">
        <v>120.9</v>
      </c>
      <c r="DR30" s="78" t="s">
        <v>188</v>
      </c>
      <c r="DS30" s="79">
        <v>15.08</v>
      </c>
      <c r="DT30" s="80">
        <v>28.03</v>
      </c>
      <c r="DU30" s="81">
        <v>-6.23</v>
      </c>
      <c r="DV30" s="81">
        <v>-5.34</v>
      </c>
      <c r="DW30" s="80">
        <v>100</v>
      </c>
      <c r="DX30" s="80">
        <v>66.67</v>
      </c>
      <c r="DY30" s="81">
        <v>698.51</v>
      </c>
      <c r="DZ30" s="81">
        <v>818.57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14.71</v>
      </c>
      <c r="EK30" s="76">
        <v>29.2</v>
      </c>
      <c r="EL30" s="68">
        <v>3.2</v>
      </c>
      <c r="EM30" s="76">
        <v>-23.44</v>
      </c>
      <c r="EN30" s="76">
        <v>-23.44</v>
      </c>
      <c r="EO30" s="68">
        <v>-65.47</v>
      </c>
      <c r="EP30" s="76">
        <v>30.96</v>
      </c>
      <c r="EQ30" s="76">
        <v>40.729999999999997</v>
      </c>
      <c r="ER30" s="68">
        <v>0.14000000000000001</v>
      </c>
      <c r="ES30" s="76">
        <v>-12.5</v>
      </c>
      <c r="ET30" s="76">
        <v>-20.97</v>
      </c>
      <c r="EU30" s="68">
        <v>8.33</v>
      </c>
      <c r="EV30" s="76">
        <v>100</v>
      </c>
      <c r="EW30" s="76">
        <v>875</v>
      </c>
      <c r="EX30" s="68">
        <v>67.45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14.71</v>
      </c>
      <c r="FG30" s="76">
        <v>29.2</v>
      </c>
      <c r="FH30" s="68">
        <v>3.2</v>
      </c>
      <c r="FI30" s="68">
        <v>5.34</v>
      </c>
      <c r="FJ30" s="84">
        <v>0</v>
      </c>
      <c r="FK30" s="84">
        <v>0</v>
      </c>
      <c r="FL30" s="85">
        <v>0</v>
      </c>
      <c r="FM30" s="85">
        <v>0</v>
      </c>
      <c r="FN30" s="76">
        <v>-36.11</v>
      </c>
      <c r="FO30" s="76">
        <v>-13.95</v>
      </c>
      <c r="FP30" s="68">
        <v>-16.62</v>
      </c>
      <c r="FQ30" s="68">
        <v>-8.36</v>
      </c>
      <c r="FR30" s="76">
        <v>1.85</v>
      </c>
      <c r="FS30" s="77">
        <v>0</v>
      </c>
      <c r="FT30" s="68">
        <v>-59.03</v>
      </c>
      <c r="FU30" s="68">
        <v>-59.81</v>
      </c>
      <c r="FV30" s="76">
        <v>15.91</v>
      </c>
      <c r="FW30" s="76">
        <v>32.11</v>
      </c>
      <c r="FX30" s="68">
        <v>31.78</v>
      </c>
      <c r="FY30" s="74" t="s">
        <v>188</v>
      </c>
      <c r="FZ30" s="68">
        <v>32.25</v>
      </c>
      <c r="GA30" s="76">
        <v>98.81</v>
      </c>
      <c r="GB30" s="76">
        <v>69.44</v>
      </c>
      <c r="GC30" s="68">
        <v>24.55</v>
      </c>
      <c r="GD30" s="68">
        <v>29.73</v>
      </c>
      <c r="GE30" s="76">
        <v>-18.52</v>
      </c>
      <c r="GF30" s="76">
        <v>-25.71</v>
      </c>
      <c r="GG30" s="68">
        <v>26.91</v>
      </c>
      <c r="GH30" s="68">
        <v>26.05</v>
      </c>
      <c r="GI30" s="76">
        <v>-20</v>
      </c>
      <c r="GJ30" s="76">
        <v>-14.29</v>
      </c>
      <c r="GK30" s="68">
        <v>41.06</v>
      </c>
      <c r="GL30" s="68">
        <v>45.37</v>
      </c>
      <c r="GM30" s="76">
        <v>100</v>
      </c>
      <c r="GN30" s="76">
        <v>200</v>
      </c>
      <c r="GO30" s="68">
        <v>-78.87</v>
      </c>
      <c r="GP30" s="68">
        <v>-77.66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76">
        <v>33.33</v>
      </c>
      <c r="GW30" s="76">
        <v>775</v>
      </c>
      <c r="GX30" s="68">
        <v>258.16000000000003</v>
      </c>
      <c r="GY30" s="68">
        <v>210.17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-32.42</v>
      </c>
      <c r="HJ30" s="68">
        <v>7.13</v>
      </c>
      <c r="HK30" s="68">
        <v>3.2</v>
      </c>
      <c r="HL30" s="68">
        <v>59.28</v>
      </c>
      <c r="HM30" s="68">
        <v>43.25</v>
      </c>
      <c r="HN30" s="68">
        <v>40.33</v>
      </c>
      <c r="HO30" s="68">
        <v>51.92</v>
      </c>
      <c r="HP30" s="68">
        <v>103.69</v>
      </c>
      <c r="HQ30" s="68">
        <v>35.1</v>
      </c>
      <c r="HR30" s="68">
        <v>1128.29</v>
      </c>
      <c r="HS30" s="68">
        <v>665</v>
      </c>
      <c r="HT30" s="68">
        <v>2657.89</v>
      </c>
      <c r="HU30" s="71">
        <v>0</v>
      </c>
      <c r="HV30" s="71">
        <v>0</v>
      </c>
      <c r="HW30" s="71">
        <v>0</v>
      </c>
      <c r="HX30" s="74" t="s">
        <v>188</v>
      </c>
      <c r="HY30" s="67">
        <v>176.16</v>
      </c>
      <c r="HZ30" s="68">
        <v>79.67</v>
      </c>
      <c r="IA30" s="68">
        <v>317.88</v>
      </c>
      <c r="IB30" s="93">
        <v>0</v>
      </c>
      <c r="IC30" s="71">
        <v>0</v>
      </c>
      <c r="ID30" s="71">
        <v>0</v>
      </c>
      <c r="IE30" s="68">
        <v>-14.65</v>
      </c>
      <c r="IF30" s="68">
        <v>-14.55</v>
      </c>
      <c r="IG30" s="68">
        <v>-9.2100000000000009</v>
      </c>
      <c r="IH30" s="68">
        <v>-21.64</v>
      </c>
      <c r="II30" s="68">
        <v>-64.489999999999995</v>
      </c>
      <c r="IJ30" s="68">
        <v>-82.62</v>
      </c>
      <c r="IK30" s="68">
        <v>-14.65</v>
      </c>
      <c r="IL30" s="68">
        <v>23.02</v>
      </c>
      <c r="IM30" s="68">
        <v>-10.53</v>
      </c>
      <c r="IN30" s="68">
        <v>-52.74</v>
      </c>
      <c r="IO30" s="68">
        <v>0.43</v>
      </c>
      <c r="IP30" s="68">
        <v>-4.3099999999999996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193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12</v>
      </c>
      <c r="B71" s="89" t="s">
        <v>205</v>
      </c>
      <c r="C71" s="90" t="s">
        <v>206</v>
      </c>
      <c r="D71" s="91">
        <v>7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CB34-C122-4A3A-8177-B7B330D5AE68}">
  <dimension ref="A1:IP71"/>
  <sheetViews>
    <sheetView view="pageBreakPreview" topLeftCell="HY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表13. 新竹縣核發建築物建造及拆除執照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13. Construction and Demolition Licenses in Hsinchu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表13. 新竹縣核發建築物建造及拆除執照(續1)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13. Construction and Demolition Licenses in Hsinchu County(Cont.1)</v>
      </c>
      <c r="V1" s="181"/>
      <c r="W1" s="181"/>
      <c r="X1" s="181"/>
      <c r="Y1" s="181"/>
      <c r="Z1" s="181"/>
      <c r="AA1" s="182" t="str">
        <f>A1&amp;"(續2)"</f>
        <v>表13. 新竹縣核發建築物建造及拆除執照(續2)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13. Construction and Demolition Licenses in Hsinchu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表13. 新竹縣核發建築物建造及拆除執照(續完)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13. Construction and Demolition Licenses in Hsinchu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表13-1. 新竹縣核發建築物使用執照-按用途別分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13-1. Usage Licenses in Hsinchu County -By Use</v>
      </c>
      <c r="BN1" s="181"/>
      <c r="BO1" s="181"/>
      <c r="BP1" s="181"/>
      <c r="BQ1" s="181"/>
      <c r="BR1" s="181"/>
      <c r="BS1" s="190" t="str">
        <f>BF1&amp;"(續1)"</f>
        <v>表13-1. 新竹縣核發建築物使用執照-按用途別分(續1)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13-1. Usage Licenses in Hsinchu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表13-1. 新竹縣核發建築物使用執照-按用途別分(續完)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13-1. Usage Licenses in Hsinchu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表13-2. 新竹縣核發建築物使用執照-按構造別分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13-2. Usage Licenses in Hsinchu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表13-2. 新竹縣核發建築物使用執照-按構造別分(續)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13-2. Usage Licenses in Hsinchu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表13-3. 新竹縣核發建築物使用執照-按高度別分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13-3. Usage Licenses in Hsinchu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表13-4. 新竹縣核發建築物使用執照-按層數別分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13-4. Usage Licenses in Hsinchu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表13-4. 新竹縣核發建築物使用執照-按層數別分(續1)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13-4. Usage Licenses in Hsinchu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表13-4. 新竹縣核發建築物使用執照-按層數別分(續完)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13-4. Usage Licenses in Hsinchu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表13-5. 新竹縣核發建築物使用執照-按使用分區別分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13-5. Usage Licenses in Hsinchu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表13-5. 新竹縣核發建築物使用執照-按使用分區別分(續)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13-5. Usage Licenses in Hsinchu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696</v>
      </c>
      <c r="C9" s="46">
        <v>1607322</v>
      </c>
      <c r="D9" s="46">
        <v>11059090</v>
      </c>
      <c r="E9" s="46">
        <v>1</v>
      </c>
      <c r="F9" s="46">
        <v>848</v>
      </c>
      <c r="G9" s="46">
        <v>4242</v>
      </c>
      <c r="H9" s="46">
        <v>1</v>
      </c>
      <c r="I9" s="46">
        <v>9759</v>
      </c>
      <c r="J9" s="46">
        <v>48797</v>
      </c>
      <c r="K9" s="46">
        <v>58</v>
      </c>
      <c r="L9" s="46">
        <v>367044</v>
      </c>
      <c r="M9" s="46">
        <v>2470813</v>
      </c>
      <c r="N9" s="44" t="s">
        <v>167</v>
      </c>
      <c r="O9" s="45">
        <v>26</v>
      </c>
      <c r="P9" s="46">
        <v>99166</v>
      </c>
      <c r="Q9" s="46">
        <v>502565</v>
      </c>
      <c r="R9" s="46">
        <v>1</v>
      </c>
      <c r="S9" s="46">
        <v>33764</v>
      </c>
      <c r="T9" s="46">
        <v>202583</v>
      </c>
      <c r="U9" s="46">
        <v>4</v>
      </c>
      <c r="V9" s="46">
        <v>3074</v>
      </c>
      <c r="W9" s="46">
        <v>14887</v>
      </c>
      <c r="X9" s="46">
        <v>48</v>
      </c>
      <c r="Y9" s="46">
        <v>170145</v>
      </c>
      <c r="Z9" s="46">
        <v>1411686</v>
      </c>
      <c r="AA9" s="44" t="s">
        <v>167</v>
      </c>
      <c r="AB9" s="60">
        <v>0</v>
      </c>
      <c r="AC9" s="53">
        <v>0</v>
      </c>
      <c r="AD9" s="53">
        <v>0</v>
      </c>
      <c r="AE9" s="46">
        <v>509</v>
      </c>
      <c r="AF9" s="46">
        <v>5628</v>
      </c>
      <c r="AG9" s="46">
        <v>904862</v>
      </c>
      <c r="AH9" s="46">
        <v>6319129</v>
      </c>
      <c r="AI9" s="46">
        <v>6</v>
      </c>
      <c r="AJ9" s="46">
        <v>6</v>
      </c>
      <c r="AK9" s="46">
        <v>1807</v>
      </c>
      <c r="AL9" s="46">
        <v>9034</v>
      </c>
      <c r="AM9" s="58">
        <v>0</v>
      </c>
      <c r="AN9" s="53">
        <v>0</v>
      </c>
      <c r="AO9" s="53">
        <v>0</v>
      </c>
      <c r="AP9" s="47" t="s">
        <v>167</v>
      </c>
      <c r="AQ9" s="46">
        <v>42</v>
      </c>
      <c r="AR9" s="46">
        <v>16853</v>
      </c>
      <c r="AS9" s="46">
        <v>75354</v>
      </c>
      <c r="AT9" s="46">
        <v>42</v>
      </c>
      <c r="AU9" s="46">
        <v>16853</v>
      </c>
      <c r="AV9" s="46">
        <v>75354</v>
      </c>
      <c r="AW9" s="46">
        <v>85</v>
      </c>
      <c r="AX9" s="46">
        <v>101</v>
      </c>
      <c r="AY9" s="46">
        <v>132384</v>
      </c>
      <c r="AZ9" s="46">
        <v>39</v>
      </c>
      <c r="BA9" s="46">
        <v>47</v>
      </c>
      <c r="BB9" s="46">
        <v>11180</v>
      </c>
      <c r="BC9" s="46">
        <v>46</v>
      </c>
      <c r="BD9" s="46">
        <v>54</v>
      </c>
      <c r="BE9" s="46">
        <v>121204</v>
      </c>
      <c r="BF9" s="44" t="s">
        <v>167</v>
      </c>
      <c r="BG9" s="45">
        <v>653</v>
      </c>
      <c r="BH9" s="46">
        <v>1415604</v>
      </c>
      <c r="BI9" s="46">
        <v>8861642</v>
      </c>
      <c r="BJ9" s="53">
        <v>0</v>
      </c>
      <c r="BK9" s="53">
        <v>0</v>
      </c>
      <c r="BL9" s="53">
        <v>0</v>
      </c>
      <c r="BM9" s="46">
        <v>2</v>
      </c>
      <c r="BN9" s="46">
        <v>142677</v>
      </c>
      <c r="BO9" s="46">
        <v>854500</v>
      </c>
      <c r="BP9" s="46">
        <v>55</v>
      </c>
      <c r="BQ9" s="46">
        <v>297164</v>
      </c>
      <c r="BR9" s="46">
        <v>1659114</v>
      </c>
      <c r="BS9" s="48" t="s">
        <v>167</v>
      </c>
      <c r="BT9" s="45">
        <v>36</v>
      </c>
      <c r="BU9" s="46">
        <v>62827</v>
      </c>
      <c r="BV9" s="46">
        <v>326677</v>
      </c>
      <c r="BW9" s="46">
        <v>2</v>
      </c>
      <c r="BX9" s="46">
        <v>2422</v>
      </c>
      <c r="BY9" s="46">
        <v>12110</v>
      </c>
      <c r="BZ9" s="46">
        <v>8</v>
      </c>
      <c r="CA9" s="46">
        <v>28764</v>
      </c>
      <c r="CB9" s="46">
        <v>133770</v>
      </c>
      <c r="CC9" s="46">
        <v>41</v>
      </c>
      <c r="CD9" s="46">
        <v>87083</v>
      </c>
      <c r="CE9" s="46">
        <v>570643</v>
      </c>
      <c r="CF9" s="53">
        <v>0</v>
      </c>
      <c r="CG9" s="53">
        <v>0</v>
      </c>
      <c r="CH9" s="53">
        <v>0</v>
      </c>
      <c r="CI9" s="49" t="s">
        <v>167</v>
      </c>
      <c r="CJ9" s="50">
        <v>479</v>
      </c>
      <c r="CK9" s="50">
        <v>4896</v>
      </c>
      <c r="CL9" s="46">
        <v>777210</v>
      </c>
      <c r="CM9" s="46">
        <v>5218611</v>
      </c>
      <c r="CN9" s="46">
        <v>12</v>
      </c>
      <c r="CO9" s="46">
        <v>12</v>
      </c>
      <c r="CP9" s="46">
        <v>3860</v>
      </c>
      <c r="CQ9" s="46">
        <v>19301</v>
      </c>
      <c r="CR9" s="55">
        <v>0</v>
      </c>
      <c r="CS9" s="52">
        <v>0</v>
      </c>
      <c r="CT9" s="52">
        <v>0</v>
      </c>
      <c r="CU9" s="46">
        <v>18</v>
      </c>
      <c r="CV9" s="46">
        <v>13597</v>
      </c>
      <c r="CW9" s="46">
        <v>66916</v>
      </c>
      <c r="CX9" s="46">
        <v>18</v>
      </c>
      <c r="CY9" s="46">
        <v>13597</v>
      </c>
      <c r="CZ9" s="46">
        <v>66916</v>
      </c>
      <c r="DA9" s="49" t="s">
        <v>167</v>
      </c>
      <c r="DB9" s="46">
        <v>653</v>
      </c>
      <c r="DC9" s="46">
        <v>2168</v>
      </c>
      <c r="DD9" s="46">
        <v>1415604</v>
      </c>
      <c r="DE9" s="46">
        <v>8861642</v>
      </c>
      <c r="DF9" s="51">
        <v>0</v>
      </c>
      <c r="DG9" s="51">
        <v>0</v>
      </c>
      <c r="DH9" s="52">
        <v>0</v>
      </c>
      <c r="DI9" s="52">
        <v>0</v>
      </c>
      <c r="DJ9" s="51">
        <v>0</v>
      </c>
      <c r="DK9" s="51">
        <v>0</v>
      </c>
      <c r="DL9" s="52">
        <v>0</v>
      </c>
      <c r="DM9" s="53">
        <v>0</v>
      </c>
      <c r="DN9" s="46">
        <v>108</v>
      </c>
      <c r="DO9" s="46">
        <v>189</v>
      </c>
      <c r="DP9" s="46">
        <v>146022</v>
      </c>
      <c r="DQ9" s="46">
        <v>751679</v>
      </c>
      <c r="DR9" s="54" t="s">
        <v>167</v>
      </c>
      <c r="DS9" s="45">
        <v>541</v>
      </c>
      <c r="DT9" s="46">
        <v>1964</v>
      </c>
      <c r="DU9" s="46">
        <v>1127788</v>
      </c>
      <c r="DV9" s="46">
        <v>7259874</v>
      </c>
      <c r="DW9" s="46">
        <v>4</v>
      </c>
      <c r="DX9" s="46">
        <v>15</v>
      </c>
      <c r="DY9" s="46">
        <v>141794</v>
      </c>
      <c r="DZ9" s="46">
        <v>850089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653</v>
      </c>
      <c r="EK9" s="46">
        <v>2168</v>
      </c>
      <c r="EL9" s="46">
        <v>1415604</v>
      </c>
      <c r="EM9" s="46">
        <v>71</v>
      </c>
      <c r="EN9" s="46">
        <v>132</v>
      </c>
      <c r="EO9" s="46">
        <v>24100</v>
      </c>
      <c r="EP9" s="46">
        <v>415</v>
      </c>
      <c r="EQ9" s="46">
        <v>1476</v>
      </c>
      <c r="ER9" s="46">
        <v>361732</v>
      </c>
      <c r="ES9" s="46">
        <v>138</v>
      </c>
      <c r="ET9" s="46">
        <v>506</v>
      </c>
      <c r="EU9" s="46">
        <v>413989</v>
      </c>
      <c r="EV9" s="46">
        <v>8</v>
      </c>
      <c r="EW9" s="46">
        <v>14</v>
      </c>
      <c r="EX9" s="46">
        <v>90888</v>
      </c>
      <c r="EY9" s="46">
        <v>17</v>
      </c>
      <c r="EZ9" s="46">
        <v>29</v>
      </c>
      <c r="FA9" s="46">
        <v>452003</v>
      </c>
      <c r="FB9" s="46">
        <v>4</v>
      </c>
      <c r="FC9" s="46">
        <v>11</v>
      </c>
      <c r="FD9" s="46">
        <v>72892</v>
      </c>
      <c r="FE9" s="48" t="s">
        <v>167</v>
      </c>
      <c r="FF9" s="45">
        <v>653</v>
      </c>
      <c r="FG9" s="46">
        <v>2168</v>
      </c>
      <c r="FH9" s="46">
        <v>1415604</v>
      </c>
      <c r="FI9" s="46">
        <v>8861642</v>
      </c>
      <c r="FJ9" s="55">
        <v>0</v>
      </c>
      <c r="FK9" s="55">
        <v>0</v>
      </c>
      <c r="FL9" s="53">
        <v>0</v>
      </c>
      <c r="FM9" s="53">
        <v>0</v>
      </c>
      <c r="FN9" s="46">
        <v>87</v>
      </c>
      <c r="FO9" s="46">
        <v>147</v>
      </c>
      <c r="FP9" s="46">
        <v>39923</v>
      </c>
      <c r="FQ9" s="46">
        <v>198491</v>
      </c>
      <c r="FR9" s="46">
        <v>67</v>
      </c>
      <c r="FS9" s="46">
        <v>108</v>
      </c>
      <c r="FT9" s="46">
        <v>48232</v>
      </c>
      <c r="FU9" s="46">
        <v>242140</v>
      </c>
      <c r="FV9" s="46">
        <v>131</v>
      </c>
      <c r="FW9" s="46">
        <v>407</v>
      </c>
      <c r="FX9" s="46">
        <v>114963</v>
      </c>
      <c r="FY9" s="49" t="s">
        <v>167</v>
      </c>
      <c r="FZ9" s="45">
        <v>583174</v>
      </c>
      <c r="GA9" s="46">
        <v>227</v>
      </c>
      <c r="GB9" s="46">
        <v>1080</v>
      </c>
      <c r="GC9" s="46">
        <v>287900</v>
      </c>
      <c r="GD9" s="46">
        <v>1454146</v>
      </c>
      <c r="GE9" s="46">
        <v>93</v>
      </c>
      <c r="GF9" s="46">
        <v>325</v>
      </c>
      <c r="GG9" s="46">
        <v>125867</v>
      </c>
      <c r="GH9" s="46">
        <v>633039</v>
      </c>
      <c r="GI9" s="46">
        <v>5</v>
      </c>
      <c r="GJ9" s="46">
        <v>9</v>
      </c>
      <c r="GK9" s="46">
        <v>47738</v>
      </c>
      <c r="GL9" s="46">
        <v>264768</v>
      </c>
      <c r="GM9" s="46">
        <v>14</v>
      </c>
      <c r="GN9" s="46">
        <v>37</v>
      </c>
      <c r="GO9" s="46">
        <v>201209</v>
      </c>
      <c r="GP9" s="46">
        <v>1207365</v>
      </c>
      <c r="GQ9" s="49" t="s">
        <v>167</v>
      </c>
      <c r="GR9" s="45">
        <v>3</v>
      </c>
      <c r="GS9" s="46">
        <v>5</v>
      </c>
      <c r="GT9" s="46">
        <v>18127</v>
      </c>
      <c r="GU9" s="46">
        <v>110398</v>
      </c>
      <c r="GV9" s="46">
        <v>10</v>
      </c>
      <c r="GW9" s="46">
        <v>16</v>
      </c>
      <c r="GX9" s="46">
        <v>255006</v>
      </c>
      <c r="GY9" s="46">
        <v>1666488</v>
      </c>
      <c r="GZ9" s="46">
        <v>13</v>
      </c>
      <c r="HA9" s="46">
        <v>24</v>
      </c>
      <c r="HB9" s="46">
        <v>203807</v>
      </c>
      <c r="HC9" s="46">
        <v>1775763</v>
      </c>
      <c r="HD9" s="46">
        <v>2</v>
      </c>
      <c r="HE9" s="46">
        <v>9</v>
      </c>
      <c r="HF9" s="46">
        <v>50026</v>
      </c>
      <c r="HG9" s="46">
        <v>476623</v>
      </c>
      <c r="HH9" s="56" t="s">
        <v>167</v>
      </c>
      <c r="HI9" s="46">
        <v>1644046</v>
      </c>
      <c r="HJ9" s="46">
        <v>282620</v>
      </c>
      <c r="HK9" s="46">
        <v>1415604</v>
      </c>
      <c r="HL9" s="46">
        <v>131089</v>
      </c>
      <c r="HM9" s="46">
        <v>62122</v>
      </c>
      <c r="HN9" s="46">
        <v>404611</v>
      </c>
      <c r="HO9" s="46">
        <v>20137</v>
      </c>
      <c r="HP9" s="46">
        <v>9269</v>
      </c>
      <c r="HQ9" s="46">
        <v>140893</v>
      </c>
      <c r="HR9" s="46">
        <v>221754</v>
      </c>
      <c r="HS9" s="46">
        <v>59702</v>
      </c>
      <c r="HT9" s="46">
        <v>312877</v>
      </c>
      <c r="HU9" s="46">
        <v>1521</v>
      </c>
      <c r="HV9" s="46">
        <v>511</v>
      </c>
      <c r="HW9" s="46">
        <v>1805</v>
      </c>
      <c r="HX9" s="57" t="s">
        <v>167</v>
      </c>
      <c r="HY9" s="45">
        <v>372595</v>
      </c>
      <c r="HZ9" s="46">
        <v>9420</v>
      </c>
      <c r="IA9" s="46">
        <v>31731</v>
      </c>
      <c r="IB9" s="59">
        <v>0</v>
      </c>
      <c r="IC9" s="52">
        <v>0</v>
      </c>
      <c r="ID9" s="52">
        <v>0</v>
      </c>
      <c r="IE9" s="46">
        <v>318462</v>
      </c>
      <c r="IF9" s="46">
        <v>53155</v>
      </c>
      <c r="IG9" s="46">
        <v>115582</v>
      </c>
      <c r="IH9" s="46">
        <v>444901</v>
      </c>
      <c r="II9" s="46">
        <v>36686</v>
      </c>
      <c r="IJ9" s="46">
        <v>192972</v>
      </c>
      <c r="IK9" s="46">
        <v>133587</v>
      </c>
      <c r="IL9" s="46">
        <v>51755</v>
      </c>
      <c r="IM9" s="46">
        <v>215133</v>
      </c>
      <c r="IN9" s="59">
        <v>0</v>
      </c>
      <c r="IO9" s="59">
        <v>0</v>
      </c>
      <c r="IP9" s="52">
        <v>0</v>
      </c>
    </row>
    <row r="10" spans="1:250" ht="24" customHeight="1" x14ac:dyDescent="0.3">
      <c r="A10" s="44" t="s">
        <v>168</v>
      </c>
      <c r="B10" s="45">
        <v>663</v>
      </c>
      <c r="C10" s="46">
        <v>1832702</v>
      </c>
      <c r="D10" s="46">
        <v>12297339</v>
      </c>
      <c r="E10" s="46">
        <v>2</v>
      </c>
      <c r="F10" s="46">
        <v>2249</v>
      </c>
      <c r="G10" s="46">
        <v>11246</v>
      </c>
      <c r="H10" s="46">
        <v>6</v>
      </c>
      <c r="I10" s="46">
        <v>17060</v>
      </c>
      <c r="J10" s="46">
        <v>85307</v>
      </c>
      <c r="K10" s="46">
        <v>60</v>
      </c>
      <c r="L10" s="46">
        <v>416160</v>
      </c>
      <c r="M10" s="46">
        <v>2365803</v>
      </c>
      <c r="N10" s="44" t="s">
        <v>168</v>
      </c>
      <c r="O10" s="45">
        <v>29</v>
      </c>
      <c r="P10" s="46">
        <v>45129</v>
      </c>
      <c r="Q10" s="46">
        <v>230067</v>
      </c>
      <c r="R10" s="46">
        <v>6</v>
      </c>
      <c r="S10" s="46">
        <v>10334</v>
      </c>
      <c r="T10" s="46">
        <v>54672</v>
      </c>
      <c r="U10" s="46">
        <v>8</v>
      </c>
      <c r="V10" s="46">
        <v>23282</v>
      </c>
      <c r="W10" s="46">
        <v>118283</v>
      </c>
      <c r="X10" s="46">
        <v>61</v>
      </c>
      <c r="Y10" s="46">
        <v>246387</v>
      </c>
      <c r="Z10" s="46">
        <v>2071555</v>
      </c>
      <c r="AA10" s="44" t="s">
        <v>168</v>
      </c>
      <c r="AB10" s="45">
        <v>3</v>
      </c>
      <c r="AC10" s="46">
        <v>69398</v>
      </c>
      <c r="AD10" s="46">
        <v>416321</v>
      </c>
      <c r="AE10" s="46">
        <v>454</v>
      </c>
      <c r="AF10" s="46">
        <v>5908</v>
      </c>
      <c r="AG10" s="46">
        <v>987731</v>
      </c>
      <c r="AH10" s="46">
        <v>6869233</v>
      </c>
      <c r="AI10" s="46">
        <v>4</v>
      </c>
      <c r="AJ10" s="46">
        <v>4</v>
      </c>
      <c r="AK10" s="46">
        <v>1245</v>
      </c>
      <c r="AL10" s="46">
        <v>6222</v>
      </c>
      <c r="AM10" s="58">
        <v>0</v>
      </c>
      <c r="AN10" s="53">
        <v>0</v>
      </c>
      <c r="AO10" s="53">
        <v>0</v>
      </c>
      <c r="AP10" s="47" t="s">
        <v>168</v>
      </c>
      <c r="AQ10" s="46">
        <v>30</v>
      </c>
      <c r="AR10" s="46">
        <v>13727</v>
      </c>
      <c r="AS10" s="46">
        <v>68630</v>
      </c>
      <c r="AT10" s="46">
        <v>30</v>
      </c>
      <c r="AU10" s="46">
        <v>13727</v>
      </c>
      <c r="AV10" s="46">
        <v>68630</v>
      </c>
      <c r="AW10" s="46">
        <v>84</v>
      </c>
      <c r="AX10" s="46">
        <v>94</v>
      </c>
      <c r="AY10" s="46">
        <v>53406</v>
      </c>
      <c r="AZ10" s="46">
        <v>40</v>
      </c>
      <c r="BA10" s="46">
        <v>44</v>
      </c>
      <c r="BB10" s="46">
        <v>12669</v>
      </c>
      <c r="BC10" s="46">
        <v>44</v>
      </c>
      <c r="BD10" s="46">
        <v>50</v>
      </c>
      <c r="BE10" s="46">
        <v>40737</v>
      </c>
      <c r="BF10" s="44" t="s">
        <v>168</v>
      </c>
      <c r="BG10" s="45">
        <v>536</v>
      </c>
      <c r="BH10" s="46">
        <v>1278202</v>
      </c>
      <c r="BI10" s="46">
        <v>8329603</v>
      </c>
      <c r="BJ10" s="46">
        <v>1</v>
      </c>
      <c r="BK10" s="46">
        <v>39962</v>
      </c>
      <c r="BL10" s="46">
        <v>221298</v>
      </c>
      <c r="BM10" s="53">
        <v>0</v>
      </c>
      <c r="BN10" s="53">
        <v>0</v>
      </c>
      <c r="BO10" s="53">
        <v>0</v>
      </c>
      <c r="BP10" s="46">
        <v>64</v>
      </c>
      <c r="BQ10" s="46">
        <v>347553</v>
      </c>
      <c r="BR10" s="46">
        <v>1852915</v>
      </c>
      <c r="BS10" s="48" t="s">
        <v>168</v>
      </c>
      <c r="BT10" s="45">
        <v>32</v>
      </c>
      <c r="BU10" s="46">
        <v>30306</v>
      </c>
      <c r="BV10" s="46">
        <v>151261</v>
      </c>
      <c r="BW10" s="46">
        <v>1</v>
      </c>
      <c r="BX10" s="46">
        <v>11624</v>
      </c>
      <c r="BY10" s="46">
        <v>69744</v>
      </c>
      <c r="BZ10" s="46">
        <v>3</v>
      </c>
      <c r="CA10" s="46">
        <v>5240</v>
      </c>
      <c r="CB10" s="46">
        <v>30725</v>
      </c>
      <c r="CC10" s="46">
        <v>35</v>
      </c>
      <c r="CD10" s="46">
        <v>18312</v>
      </c>
      <c r="CE10" s="46">
        <v>95089</v>
      </c>
      <c r="CF10" s="53">
        <v>0</v>
      </c>
      <c r="CG10" s="53">
        <v>0</v>
      </c>
      <c r="CH10" s="53">
        <v>0</v>
      </c>
      <c r="CI10" s="49" t="s">
        <v>168</v>
      </c>
      <c r="CJ10" s="50">
        <v>360</v>
      </c>
      <c r="CK10" s="50">
        <v>5136</v>
      </c>
      <c r="CL10" s="46">
        <v>803922</v>
      </c>
      <c r="CM10" s="46">
        <v>5817961</v>
      </c>
      <c r="CN10" s="46">
        <v>6</v>
      </c>
      <c r="CO10" s="46">
        <v>6</v>
      </c>
      <c r="CP10" s="46">
        <v>1993</v>
      </c>
      <c r="CQ10" s="46">
        <v>9965</v>
      </c>
      <c r="CR10" s="46">
        <v>1</v>
      </c>
      <c r="CS10" s="46">
        <v>357</v>
      </c>
      <c r="CT10" s="46">
        <v>1784</v>
      </c>
      <c r="CU10" s="46">
        <v>33</v>
      </c>
      <c r="CV10" s="46">
        <v>18933</v>
      </c>
      <c r="CW10" s="46">
        <v>78861</v>
      </c>
      <c r="CX10" s="46">
        <v>33</v>
      </c>
      <c r="CY10" s="46">
        <v>18933</v>
      </c>
      <c r="CZ10" s="46">
        <v>78861</v>
      </c>
      <c r="DA10" s="49" t="s">
        <v>168</v>
      </c>
      <c r="DB10" s="46">
        <v>536</v>
      </c>
      <c r="DC10" s="46">
        <v>1745</v>
      </c>
      <c r="DD10" s="46">
        <v>1278202</v>
      </c>
      <c r="DE10" s="46">
        <v>8329603</v>
      </c>
      <c r="DF10" s="46">
        <v>1</v>
      </c>
      <c r="DG10" s="46">
        <v>2</v>
      </c>
      <c r="DH10" s="46">
        <v>122</v>
      </c>
      <c r="DI10" s="46">
        <v>613</v>
      </c>
      <c r="DJ10" s="51">
        <v>0</v>
      </c>
      <c r="DK10" s="51">
        <v>0</v>
      </c>
      <c r="DL10" s="52">
        <v>0</v>
      </c>
      <c r="DM10" s="53">
        <v>0</v>
      </c>
      <c r="DN10" s="46">
        <v>108</v>
      </c>
      <c r="DO10" s="46">
        <v>167</v>
      </c>
      <c r="DP10" s="46">
        <v>109564</v>
      </c>
      <c r="DQ10" s="46">
        <v>534569</v>
      </c>
      <c r="DR10" s="54" t="s">
        <v>168</v>
      </c>
      <c r="DS10" s="45">
        <v>419</v>
      </c>
      <c r="DT10" s="46">
        <v>1564</v>
      </c>
      <c r="DU10" s="46">
        <v>1098606</v>
      </c>
      <c r="DV10" s="46">
        <v>7410973</v>
      </c>
      <c r="DW10" s="46">
        <v>8</v>
      </c>
      <c r="DX10" s="46">
        <v>12</v>
      </c>
      <c r="DY10" s="46">
        <v>69910</v>
      </c>
      <c r="DZ10" s="46">
        <v>383448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536</v>
      </c>
      <c r="EK10" s="46">
        <v>1745</v>
      </c>
      <c r="EL10" s="46">
        <v>1278202</v>
      </c>
      <c r="EM10" s="46">
        <v>93</v>
      </c>
      <c r="EN10" s="46">
        <v>125</v>
      </c>
      <c r="EO10" s="46">
        <v>44864</v>
      </c>
      <c r="EP10" s="46">
        <v>294</v>
      </c>
      <c r="EQ10" s="46">
        <v>997</v>
      </c>
      <c r="ER10" s="46">
        <v>248572</v>
      </c>
      <c r="ES10" s="46">
        <v>109</v>
      </c>
      <c r="ET10" s="46">
        <v>537</v>
      </c>
      <c r="EU10" s="46">
        <v>376598</v>
      </c>
      <c r="EV10" s="46">
        <v>24</v>
      </c>
      <c r="EW10" s="46">
        <v>61</v>
      </c>
      <c r="EX10" s="46">
        <v>303638</v>
      </c>
      <c r="EY10" s="46">
        <v>11</v>
      </c>
      <c r="EZ10" s="46">
        <v>18</v>
      </c>
      <c r="FA10" s="46">
        <v>171845</v>
      </c>
      <c r="FB10" s="46">
        <v>5</v>
      </c>
      <c r="FC10" s="46">
        <v>7</v>
      </c>
      <c r="FD10" s="46">
        <v>132685</v>
      </c>
      <c r="FE10" s="48" t="s">
        <v>168</v>
      </c>
      <c r="FF10" s="45">
        <v>536</v>
      </c>
      <c r="FG10" s="46">
        <v>1745</v>
      </c>
      <c r="FH10" s="46">
        <v>1278202</v>
      </c>
      <c r="FI10" s="46">
        <v>8329603</v>
      </c>
      <c r="FJ10" s="55">
        <v>0</v>
      </c>
      <c r="FK10" s="55">
        <v>0</v>
      </c>
      <c r="FL10" s="53">
        <v>0</v>
      </c>
      <c r="FM10" s="53">
        <v>0</v>
      </c>
      <c r="FN10" s="46">
        <v>95</v>
      </c>
      <c r="FO10" s="46">
        <v>125</v>
      </c>
      <c r="FP10" s="46">
        <v>50180</v>
      </c>
      <c r="FQ10" s="46">
        <v>235217</v>
      </c>
      <c r="FR10" s="46">
        <v>53</v>
      </c>
      <c r="FS10" s="46">
        <v>84</v>
      </c>
      <c r="FT10" s="46">
        <v>48163</v>
      </c>
      <c r="FU10" s="46">
        <v>242080</v>
      </c>
      <c r="FV10" s="46">
        <v>65</v>
      </c>
      <c r="FW10" s="46">
        <v>131</v>
      </c>
      <c r="FX10" s="46">
        <v>50026</v>
      </c>
      <c r="FY10" s="49" t="s">
        <v>168</v>
      </c>
      <c r="FZ10" s="45">
        <v>251607</v>
      </c>
      <c r="GA10" s="46">
        <v>198</v>
      </c>
      <c r="GB10" s="46">
        <v>848</v>
      </c>
      <c r="GC10" s="46">
        <v>273579</v>
      </c>
      <c r="GD10" s="46">
        <v>1390147</v>
      </c>
      <c r="GE10" s="46">
        <v>70</v>
      </c>
      <c r="GF10" s="46">
        <v>449</v>
      </c>
      <c r="GG10" s="46">
        <v>142411</v>
      </c>
      <c r="GH10" s="46">
        <v>732400</v>
      </c>
      <c r="GI10" s="46">
        <v>10</v>
      </c>
      <c r="GJ10" s="46">
        <v>17</v>
      </c>
      <c r="GK10" s="46">
        <v>121538</v>
      </c>
      <c r="GL10" s="46">
        <v>708413</v>
      </c>
      <c r="GM10" s="46">
        <v>12</v>
      </c>
      <c r="GN10" s="46">
        <v>22</v>
      </c>
      <c r="GO10" s="46">
        <v>109608</v>
      </c>
      <c r="GP10" s="46">
        <v>653022</v>
      </c>
      <c r="GQ10" s="49" t="s">
        <v>168</v>
      </c>
      <c r="GR10" s="45">
        <v>1</v>
      </c>
      <c r="GS10" s="46">
        <v>1</v>
      </c>
      <c r="GT10" s="46">
        <v>3365</v>
      </c>
      <c r="GU10" s="46">
        <v>21258</v>
      </c>
      <c r="GV10" s="46">
        <v>14</v>
      </c>
      <c r="GW10" s="46">
        <v>41</v>
      </c>
      <c r="GX10" s="46">
        <v>164815</v>
      </c>
      <c r="GY10" s="46">
        <v>1160667</v>
      </c>
      <c r="GZ10" s="46">
        <v>13</v>
      </c>
      <c r="HA10" s="46">
        <v>20</v>
      </c>
      <c r="HB10" s="46">
        <v>181832</v>
      </c>
      <c r="HC10" s="46">
        <v>1592876</v>
      </c>
      <c r="HD10" s="46">
        <v>2</v>
      </c>
      <c r="HE10" s="46">
        <v>2</v>
      </c>
      <c r="HF10" s="46">
        <v>34554</v>
      </c>
      <c r="HG10" s="46">
        <v>321349</v>
      </c>
      <c r="HH10" s="56" t="s">
        <v>168</v>
      </c>
      <c r="HI10" s="46">
        <v>2159578</v>
      </c>
      <c r="HJ10" s="46">
        <v>260686</v>
      </c>
      <c r="HK10" s="46">
        <v>1278202</v>
      </c>
      <c r="HL10" s="46">
        <v>115568</v>
      </c>
      <c r="HM10" s="46">
        <v>53106</v>
      </c>
      <c r="HN10" s="46">
        <v>419654</v>
      </c>
      <c r="HO10" s="46">
        <v>13310</v>
      </c>
      <c r="HP10" s="46">
        <v>8632</v>
      </c>
      <c r="HQ10" s="46">
        <v>135274</v>
      </c>
      <c r="HR10" s="46">
        <v>649733</v>
      </c>
      <c r="HS10" s="46">
        <v>50359</v>
      </c>
      <c r="HT10" s="46">
        <v>196382</v>
      </c>
      <c r="HU10" s="46">
        <v>9333</v>
      </c>
      <c r="HV10" s="46">
        <v>1186</v>
      </c>
      <c r="HW10" s="46">
        <v>4565</v>
      </c>
      <c r="HX10" s="57" t="s">
        <v>168</v>
      </c>
      <c r="HY10" s="45">
        <v>78512</v>
      </c>
      <c r="HZ10" s="46">
        <v>699</v>
      </c>
      <c r="IA10" s="46">
        <v>6786</v>
      </c>
      <c r="IB10" s="59">
        <v>0</v>
      </c>
      <c r="IC10" s="52">
        <v>0</v>
      </c>
      <c r="ID10" s="52">
        <v>0</v>
      </c>
      <c r="IE10" s="46">
        <v>956718</v>
      </c>
      <c r="IF10" s="46">
        <v>72673</v>
      </c>
      <c r="IG10" s="46">
        <v>219537</v>
      </c>
      <c r="IH10" s="46">
        <v>254228</v>
      </c>
      <c r="II10" s="46">
        <v>34358</v>
      </c>
      <c r="IJ10" s="46">
        <v>141866</v>
      </c>
      <c r="IK10" s="46">
        <v>77073</v>
      </c>
      <c r="IL10" s="46">
        <v>39583</v>
      </c>
      <c r="IM10" s="46">
        <v>154048</v>
      </c>
      <c r="IN10" s="46">
        <v>5103</v>
      </c>
      <c r="IO10" s="46">
        <v>90</v>
      </c>
      <c r="IP10" s="46">
        <v>90</v>
      </c>
    </row>
    <row r="11" spans="1:250" ht="24" customHeight="1" x14ac:dyDescent="0.3">
      <c r="A11" s="44" t="s">
        <v>169</v>
      </c>
      <c r="B11" s="45">
        <v>533</v>
      </c>
      <c r="C11" s="46">
        <v>1542572</v>
      </c>
      <c r="D11" s="46">
        <v>11424116</v>
      </c>
      <c r="E11" s="58">
        <v>0</v>
      </c>
      <c r="F11" s="53">
        <v>0</v>
      </c>
      <c r="G11" s="52">
        <v>0</v>
      </c>
      <c r="H11" s="46">
        <v>2</v>
      </c>
      <c r="I11" s="46">
        <v>6916</v>
      </c>
      <c r="J11" s="46">
        <v>34583</v>
      </c>
      <c r="K11" s="46">
        <v>47</v>
      </c>
      <c r="L11" s="46">
        <v>414756</v>
      </c>
      <c r="M11" s="46">
        <v>3136374</v>
      </c>
      <c r="N11" s="44" t="s">
        <v>169</v>
      </c>
      <c r="O11" s="45">
        <v>21</v>
      </c>
      <c r="P11" s="46">
        <v>80271</v>
      </c>
      <c r="Q11" s="46">
        <v>401556</v>
      </c>
      <c r="R11" s="46">
        <v>3</v>
      </c>
      <c r="S11" s="46">
        <v>1340</v>
      </c>
      <c r="T11" s="46">
        <v>6703</v>
      </c>
      <c r="U11" s="46">
        <v>5</v>
      </c>
      <c r="V11" s="46">
        <v>12972</v>
      </c>
      <c r="W11" s="46">
        <v>65526</v>
      </c>
      <c r="X11" s="46">
        <v>49</v>
      </c>
      <c r="Y11" s="46">
        <v>170672</v>
      </c>
      <c r="Z11" s="46">
        <v>1418382</v>
      </c>
      <c r="AA11" s="44" t="s">
        <v>169</v>
      </c>
      <c r="AB11" s="45">
        <v>3</v>
      </c>
      <c r="AC11" s="46">
        <v>2806</v>
      </c>
      <c r="AD11" s="46">
        <v>14871</v>
      </c>
      <c r="AE11" s="46">
        <v>360</v>
      </c>
      <c r="AF11" s="46">
        <v>5411</v>
      </c>
      <c r="AG11" s="46">
        <v>830361</v>
      </c>
      <c r="AH11" s="46">
        <v>6233824</v>
      </c>
      <c r="AI11" s="46">
        <v>7</v>
      </c>
      <c r="AJ11" s="46">
        <v>7</v>
      </c>
      <c r="AK11" s="46">
        <v>2715</v>
      </c>
      <c r="AL11" s="46">
        <v>13578</v>
      </c>
      <c r="AM11" s="58">
        <v>0</v>
      </c>
      <c r="AN11" s="53">
        <v>0</v>
      </c>
      <c r="AO11" s="53">
        <v>0</v>
      </c>
      <c r="AP11" s="47" t="s">
        <v>169</v>
      </c>
      <c r="AQ11" s="46">
        <v>36</v>
      </c>
      <c r="AR11" s="46">
        <v>19763</v>
      </c>
      <c r="AS11" s="46">
        <v>98719</v>
      </c>
      <c r="AT11" s="46">
        <v>36</v>
      </c>
      <c r="AU11" s="46">
        <v>19763</v>
      </c>
      <c r="AV11" s="46">
        <v>98719</v>
      </c>
      <c r="AW11" s="46">
        <v>71</v>
      </c>
      <c r="AX11" s="46">
        <v>96</v>
      </c>
      <c r="AY11" s="46">
        <v>52123</v>
      </c>
      <c r="AZ11" s="46">
        <v>33</v>
      </c>
      <c r="BA11" s="46">
        <v>57</v>
      </c>
      <c r="BB11" s="46">
        <v>15378</v>
      </c>
      <c r="BC11" s="46">
        <v>38</v>
      </c>
      <c r="BD11" s="46">
        <v>39</v>
      </c>
      <c r="BE11" s="46">
        <v>36745</v>
      </c>
      <c r="BF11" s="44" t="s">
        <v>169</v>
      </c>
      <c r="BG11" s="45">
        <v>461</v>
      </c>
      <c r="BH11" s="46">
        <v>1259000</v>
      </c>
      <c r="BI11" s="46">
        <v>9238682</v>
      </c>
      <c r="BJ11" s="53">
        <v>0</v>
      </c>
      <c r="BK11" s="53">
        <v>0</v>
      </c>
      <c r="BL11" s="53">
        <v>0</v>
      </c>
      <c r="BM11" s="46">
        <v>3</v>
      </c>
      <c r="BN11" s="46">
        <v>16020</v>
      </c>
      <c r="BO11" s="46">
        <v>80101</v>
      </c>
      <c r="BP11" s="46">
        <v>40</v>
      </c>
      <c r="BQ11" s="46">
        <v>411342</v>
      </c>
      <c r="BR11" s="46">
        <v>3103960</v>
      </c>
      <c r="BS11" s="48" t="s">
        <v>169</v>
      </c>
      <c r="BT11" s="45">
        <v>18</v>
      </c>
      <c r="BU11" s="46">
        <v>35092</v>
      </c>
      <c r="BV11" s="46">
        <v>171226</v>
      </c>
      <c r="BW11" s="46">
        <v>2</v>
      </c>
      <c r="BX11" s="46">
        <v>1351</v>
      </c>
      <c r="BY11" s="46">
        <v>6756</v>
      </c>
      <c r="BZ11" s="46">
        <v>6</v>
      </c>
      <c r="CA11" s="46">
        <v>12920</v>
      </c>
      <c r="CB11" s="46">
        <v>70417</v>
      </c>
      <c r="CC11" s="46">
        <v>32</v>
      </c>
      <c r="CD11" s="46">
        <v>107655</v>
      </c>
      <c r="CE11" s="46">
        <v>849452</v>
      </c>
      <c r="CF11" s="53">
        <v>0</v>
      </c>
      <c r="CG11" s="53">
        <v>0</v>
      </c>
      <c r="CH11" s="53">
        <v>0</v>
      </c>
      <c r="CI11" s="49" t="s">
        <v>169</v>
      </c>
      <c r="CJ11" s="50">
        <v>327</v>
      </c>
      <c r="CK11" s="50">
        <v>4072</v>
      </c>
      <c r="CL11" s="46">
        <v>650932</v>
      </c>
      <c r="CM11" s="46">
        <v>4838747</v>
      </c>
      <c r="CN11" s="46">
        <v>3</v>
      </c>
      <c r="CO11" s="46">
        <v>3</v>
      </c>
      <c r="CP11" s="46">
        <v>789</v>
      </c>
      <c r="CQ11" s="46">
        <v>3941</v>
      </c>
      <c r="CR11" s="46">
        <v>1</v>
      </c>
      <c r="CS11" s="46">
        <v>6247</v>
      </c>
      <c r="CT11" s="46">
        <v>31234</v>
      </c>
      <c r="CU11" s="46">
        <v>29</v>
      </c>
      <c r="CV11" s="46">
        <v>16652</v>
      </c>
      <c r="CW11" s="46">
        <v>82848</v>
      </c>
      <c r="CX11" s="46">
        <v>29</v>
      </c>
      <c r="CY11" s="46">
        <v>16652</v>
      </c>
      <c r="CZ11" s="46">
        <v>82848</v>
      </c>
      <c r="DA11" s="49" t="s">
        <v>169</v>
      </c>
      <c r="DB11" s="46">
        <v>461</v>
      </c>
      <c r="DC11" s="46">
        <v>1343</v>
      </c>
      <c r="DD11" s="46">
        <v>1259000</v>
      </c>
      <c r="DE11" s="46">
        <v>9238682</v>
      </c>
      <c r="DF11" s="51">
        <v>0</v>
      </c>
      <c r="DG11" s="51">
        <v>0</v>
      </c>
      <c r="DH11" s="52">
        <v>0</v>
      </c>
      <c r="DI11" s="52">
        <v>0</v>
      </c>
      <c r="DJ11" s="51">
        <v>0</v>
      </c>
      <c r="DK11" s="51">
        <v>0</v>
      </c>
      <c r="DL11" s="52">
        <v>0</v>
      </c>
      <c r="DM11" s="53">
        <v>0</v>
      </c>
      <c r="DN11" s="46">
        <v>98</v>
      </c>
      <c r="DO11" s="46">
        <v>147</v>
      </c>
      <c r="DP11" s="46">
        <v>56706</v>
      </c>
      <c r="DQ11" s="46">
        <v>279109</v>
      </c>
      <c r="DR11" s="54" t="s">
        <v>169</v>
      </c>
      <c r="DS11" s="45">
        <v>361</v>
      </c>
      <c r="DT11" s="46">
        <v>1188</v>
      </c>
      <c r="DU11" s="46">
        <v>1181773</v>
      </c>
      <c r="DV11" s="46">
        <v>8836988</v>
      </c>
      <c r="DW11" s="46">
        <v>2</v>
      </c>
      <c r="DX11" s="46">
        <v>8</v>
      </c>
      <c r="DY11" s="46">
        <v>20521</v>
      </c>
      <c r="DZ11" s="46">
        <v>122585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461</v>
      </c>
      <c r="EK11" s="46">
        <v>1343</v>
      </c>
      <c r="EL11" s="46">
        <v>1259000</v>
      </c>
      <c r="EM11" s="46">
        <v>52</v>
      </c>
      <c r="EN11" s="46">
        <v>83</v>
      </c>
      <c r="EO11" s="46">
        <v>10738</v>
      </c>
      <c r="EP11" s="46">
        <v>263</v>
      </c>
      <c r="EQ11" s="46">
        <v>873</v>
      </c>
      <c r="ER11" s="46">
        <v>215852</v>
      </c>
      <c r="ES11" s="46">
        <v>115</v>
      </c>
      <c r="ET11" s="46">
        <v>313</v>
      </c>
      <c r="EU11" s="46">
        <v>238830</v>
      </c>
      <c r="EV11" s="46">
        <v>11</v>
      </c>
      <c r="EW11" s="46">
        <v>15</v>
      </c>
      <c r="EX11" s="46">
        <v>130401</v>
      </c>
      <c r="EY11" s="46">
        <v>17</v>
      </c>
      <c r="EZ11" s="46">
        <v>50</v>
      </c>
      <c r="FA11" s="46">
        <v>371743</v>
      </c>
      <c r="FB11" s="46">
        <v>3</v>
      </c>
      <c r="FC11" s="46">
        <v>9</v>
      </c>
      <c r="FD11" s="46">
        <v>291436</v>
      </c>
      <c r="FE11" s="48" t="s">
        <v>169</v>
      </c>
      <c r="FF11" s="45">
        <v>461</v>
      </c>
      <c r="FG11" s="46">
        <v>1343</v>
      </c>
      <c r="FH11" s="46">
        <v>1259000</v>
      </c>
      <c r="FI11" s="46">
        <v>9238682</v>
      </c>
      <c r="FJ11" s="55">
        <v>0</v>
      </c>
      <c r="FK11" s="55">
        <v>0</v>
      </c>
      <c r="FL11" s="53">
        <v>0</v>
      </c>
      <c r="FM11" s="53">
        <v>0</v>
      </c>
      <c r="FN11" s="46">
        <v>69</v>
      </c>
      <c r="FO11" s="46">
        <v>105</v>
      </c>
      <c r="FP11" s="46">
        <v>16097</v>
      </c>
      <c r="FQ11" s="46">
        <v>76244</v>
      </c>
      <c r="FR11" s="46">
        <v>42</v>
      </c>
      <c r="FS11" s="46">
        <v>62</v>
      </c>
      <c r="FT11" s="46">
        <v>32664</v>
      </c>
      <c r="FU11" s="46">
        <v>163986</v>
      </c>
      <c r="FV11" s="46">
        <v>84</v>
      </c>
      <c r="FW11" s="46">
        <v>198</v>
      </c>
      <c r="FX11" s="46">
        <v>69405</v>
      </c>
      <c r="FY11" s="49" t="s">
        <v>169</v>
      </c>
      <c r="FZ11" s="45">
        <v>347481</v>
      </c>
      <c r="GA11" s="46">
        <v>137</v>
      </c>
      <c r="GB11" s="46">
        <v>626</v>
      </c>
      <c r="GC11" s="46">
        <v>186818</v>
      </c>
      <c r="GD11" s="46">
        <v>939974</v>
      </c>
      <c r="GE11" s="46">
        <v>89</v>
      </c>
      <c r="GF11" s="46">
        <v>268</v>
      </c>
      <c r="GG11" s="46">
        <v>168000</v>
      </c>
      <c r="GH11" s="46">
        <v>842195</v>
      </c>
      <c r="GI11" s="46">
        <v>7</v>
      </c>
      <c r="GJ11" s="46">
        <v>7</v>
      </c>
      <c r="GK11" s="46">
        <v>36923</v>
      </c>
      <c r="GL11" s="46">
        <v>221625</v>
      </c>
      <c r="GM11" s="46">
        <v>4</v>
      </c>
      <c r="GN11" s="46">
        <v>4</v>
      </c>
      <c r="GO11" s="46">
        <v>7912</v>
      </c>
      <c r="GP11" s="46">
        <v>47468</v>
      </c>
      <c r="GQ11" s="49" t="s">
        <v>169</v>
      </c>
      <c r="GR11" s="45">
        <v>1</v>
      </c>
      <c r="GS11" s="46">
        <v>2</v>
      </c>
      <c r="GT11" s="46">
        <v>11567</v>
      </c>
      <c r="GU11" s="46">
        <v>69401</v>
      </c>
      <c r="GV11" s="46">
        <v>9</v>
      </c>
      <c r="GW11" s="46">
        <v>17</v>
      </c>
      <c r="GX11" s="46">
        <v>89561</v>
      </c>
      <c r="GY11" s="46">
        <v>681732</v>
      </c>
      <c r="GZ11" s="46">
        <v>16</v>
      </c>
      <c r="HA11" s="46">
        <v>45</v>
      </c>
      <c r="HB11" s="46">
        <v>348617</v>
      </c>
      <c r="HC11" s="46">
        <v>3043740</v>
      </c>
      <c r="HD11" s="46">
        <v>2</v>
      </c>
      <c r="HE11" s="46">
        <v>7</v>
      </c>
      <c r="HF11" s="46">
        <v>239495</v>
      </c>
      <c r="HG11" s="46">
        <v>2241577</v>
      </c>
      <c r="HH11" s="56" t="s">
        <v>169</v>
      </c>
      <c r="HI11" s="46">
        <v>1394621</v>
      </c>
      <c r="HJ11" s="46">
        <v>192805</v>
      </c>
      <c r="HK11" s="46">
        <v>1259000</v>
      </c>
      <c r="HL11" s="46">
        <v>98330</v>
      </c>
      <c r="HM11" s="46">
        <v>42956</v>
      </c>
      <c r="HN11" s="46">
        <v>341557</v>
      </c>
      <c r="HO11" s="46">
        <v>24514</v>
      </c>
      <c r="HP11" s="46">
        <v>11509</v>
      </c>
      <c r="HQ11" s="46">
        <v>153092</v>
      </c>
      <c r="HR11" s="46">
        <v>244320</v>
      </c>
      <c r="HS11" s="46">
        <v>47516</v>
      </c>
      <c r="HT11" s="46">
        <v>446786</v>
      </c>
      <c r="HU11" s="46">
        <v>8020</v>
      </c>
      <c r="HV11" s="46">
        <v>2963</v>
      </c>
      <c r="HW11" s="46">
        <v>13111</v>
      </c>
      <c r="HX11" s="57" t="s">
        <v>169</v>
      </c>
      <c r="HY11" s="45">
        <v>257265</v>
      </c>
      <c r="HZ11" s="46">
        <v>4857</v>
      </c>
      <c r="IA11" s="46">
        <v>9925</v>
      </c>
      <c r="IB11" s="59">
        <v>0</v>
      </c>
      <c r="IC11" s="52">
        <v>0</v>
      </c>
      <c r="ID11" s="52">
        <v>0</v>
      </c>
      <c r="IE11" s="46">
        <v>485000</v>
      </c>
      <c r="IF11" s="46">
        <v>28486</v>
      </c>
      <c r="IG11" s="46">
        <v>108807</v>
      </c>
      <c r="IH11" s="46">
        <v>210007</v>
      </c>
      <c r="II11" s="46">
        <v>26517</v>
      </c>
      <c r="IJ11" s="46">
        <v>72366</v>
      </c>
      <c r="IK11" s="46">
        <v>67165</v>
      </c>
      <c r="IL11" s="46">
        <v>28001</v>
      </c>
      <c r="IM11" s="46">
        <v>113356</v>
      </c>
      <c r="IN11" s="59">
        <v>0</v>
      </c>
      <c r="IO11" s="59">
        <v>0</v>
      </c>
      <c r="IP11" s="52">
        <v>0</v>
      </c>
    </row>
    <row r="12" spans="1:250" ht="24" customHeight="1" x14ac:dyDescent="0.3">
      <c r="A12" s="44" t="s">
        <v>170</v>
      </c>
      <c r="B12" s="45">
        <v>524</v>
      </c>
      <c r="C12" s="46">
        <v>1233500</v>
      </c>
      <c r="D12" s="46">
        <v>8376884</v>
      </c>
      <c r="E12" s="58">
        <v>0</v>
      </c>
      <c r="F12" s="53">
        <v>0</v>
      </c>
      <c r="G12" s="52">
        <v>0</v>
      </c>
      <c r="H12" s="46">
        <v>4</v>
      </c>
      <c r="I12" s="46">
        <v>15310</v>
      </c>
      <c r="J12" s="46">
        <v>77471</v>
      </c>
      <c r="K12" s="46">
        <v>48</v>
      </c>
      <c r="L12" s="46">
        <v>359651</v>
      </c>
      <c r="M12" s="46">
        <v>2501895</v>
      </c>
      <c r="N12" s="44" t="s">
        <v>170</v>
      </c>
      <c r="O12" s="45">
        <v>13</v>
      </c>
      <c r="P12" s="46">
        <v>19461</v>
      </c>
      <c r="Q12" s="46">
        <v>97311</v>
      </c>
      <c r="R12" s="46">
        <v>3</v>
      </c>
      <c r="S12" s="46">
        <v>2903</v>
      </c>
      <c r="T12" s="46">
        <v>14775</v>
      </c>
      <c r="U12" s="46">
        <v>2</v>
      </c>
      <c r="V12" s="46">
        <v>557</v>
      </c>
      <c r="W12" s="46">
        <v>1571</v>
      </c>
      <c r="X12" s="46">
        <v>42</v>
      </c>
      <c r="Y12" s="46">
        <v>48311</v>
      </c>
      <c r="Z12" s="46">
        <v>275241</v>
      </c>
      <c r="AA12" s="44" t="s">
        <v>170</v>
      </c>
      <c r="AB12" s="45">
        <v>1</v>
      </c>
      <c r="AC12" s="46">
        <v>548</v>
      </c>
      <c r="AD12" s="46">
        <v>2740</v>
      </c>
      <c r="AE12" s="46">
        <v>379</v>
      </c>
      <c r="AF12" s="46">
        <v>5037</v>
      </c>
      <c r="AG12" s="46">
        <v>766824</v>
      </c>
      <c r="AH12" s="46">
        <v>5307184</v>
      </c>
      <c r="AI12" s="46">
        <v>5</v>
      </c>
      <c r="AJ12" s="46">
        <v>5</v>
      </c>
      <c r="AK12" s="46">
        <v>1517</v>
      </c>
      <c r="AL12" s="46">
        <v>7586</v>
      </c>
      <c r="AM12" s="58">
        <v>0</v>
      </c>
      <c r="AN12" s="53">
        <v>0</v>
      </c>
      <c r="AO12" s="53">
        <v>0</v>
      </c>
      <c r="AP12" s="47" t="s">
        <v>170</v>
      </c>
      <c r="AQ12" s="46">
        <v>27</v>
      </c>
      <c r="AR12" s="46">
        <v>18418</v>
      </c>
      <c r="AS12" s="46">
        <v>91110</v>
      </c>
      <c r="AT12" s="46">
        <v>23</v>
      </c>
      <c r="AU12" s="46">
        <v>16488</v>
      </c>
      <c r="AV12" s="46">
        <v>80691</v>
      </c>
      <c r="AW12" s="46">
        <v>89</v>
      </c>
      <c r="AX12" s="46">
        <v>107</v>
      </c>
      <c r="AY12" s="46">
        <v>65567</v>
      </c>
      <c r="AZ12" s="46">
        <v>42</v>
      </c>
      <c r="BA12" s="46">
        <v>57</v>
      </c>
      <c r="BB12" s="46">
        <v>13002</v>
      </c>
      <c r="BC12" s="46">
        <v>47</v>
      </c>
      <c r="BD12" s="46">
        <v>50</v>
      </c>
      <c r="BE12" s="46">
        <v>52565</v>
      </c>
      <c r="BF12" s="44" t="s">
        <v>170</v>
      </c>
      <c r="BG12" s="45">
        <v>567</v>
      </c>
      <c r="BH12" s="46">
        <v>1399315</v>
      </c>
      <c r="BI12" s="46">
        <v>9585649</v>
      </c>
      <c r="BJ12" s="46">
        <v>1</v>
      </c>
      <c r="BK12" s="46">
        <v>11585</v>
      </c>
      <c r="BL12" s="46">
        <v>57922</v>
      </c>
      <c r="BM12" s="46">
        <v>4</v>
      </c>
      <c r="BN12" s="46">
        <v>4112</v>
      </c>
      <c r="BO12" s="46">
        <v>20563</v>
      </c>
      <c r="BP12" s="46">
        <v>51</v>
      </c>
      <c r="BQ12" s="46">
        <v>220970</v>
      </c>
      <c r="BR12" s="46">
        <v>1209876</v>
      </c>
      <c r="BS12" s="48" t="s">
        <v>170</v>
      </c>
      <c r="BT12" s="45">
        <v>22</v>
      </c>
      <c r="BU12" s="46">
        <v>53276</v>
      </c>
      <c r="BV12" s="46">
        <v>272096</v>
      </c>
      <c r="BW12" s="46">
        <v>2</v>
      </c>
      <c r="BX12" s="46">
        <v>2886</v>
      </c>
      <c r="BY12" s="46">
        <v>17156</v>
      </c>
      <c r="BZ12" s="46">
        <v>6</v>
      </c>
      <c r="CA12" s="46">
        <v>10056</v>
      </c>
      <c r="CB12" s="46">
        <v>52866</v>
      </c>
      <c r="CC12" s="46">
        <v>51</v>
      </c>
      <c r="CD12" s="46">
        <v>181933</v>
      </c>
      <c r="CE12" s="46">
        <v>1606224</v>
      </c>
      <c r="CF12" s="46">
        <v>1</v>
      </c>
      <c r="CG12" s="46">
        <v>56042</v>
      </c>
      <c r="CH12" s="46">
        <v>336253</v>
      </c>
      <c r="CI12" s="49" t="s">
        <v>170</v>
      </c>
      <c r="CJ12" s="50">
        <v>390</v>
      </c>
      <c r="CK12" s="50">
        <v>4990</v>
      </c>
      <c r="CL12" s="46">
        <v>805685</v>
      </c>
      <c r="CM12" s="46">
        <v>5749394</v>
      </c>
      <c r="CN12" s="46">
        <v>6</v>
      </c>
      <c r="CO12" s="46">
        <v>6</v>
      </c>
      <c r="CP12" s="46">
        <v>1651</v>
      </c>
      <c r="CQ12" s="46">
        <v>8254</v>
      </c>
      <c r="CR12" s="55">
        <v>0</v>
      </c>
      <c r="CS12" s="52">
        <v>0</v>
      </c>
      <c r="CT12" s="52">
        <v>0</v>
      </c>
      <c r="CU12" s="46">
        <v>33</v>
      </c>
      <c r="CV12" s="46">
        <v>51119</v>
      </c>
      <c r="CW12" s="46">
        <v>255045</v>
      </c>
      <c r="CX12" s="46">
        <v>31</v>
      </c>
      <c r="CY12" s="46">
        <v>14896</v>
      </c>
      <c r="CZ12" s="46">
        <v>73931</v>
      </c>
      <c r="DA12" s="49" t="s">
        <v>170</v>
      </c>
      <c r="DB12" s="46">
        <v>567</v>
      </c>
      <c r="DC12" s="46">
        <v>1406</v>
      </c>
      <c r="DD12" s="46">
        <v>1399315</v>
      </c>
      <c r="DE12" s="46">
        <v>9585649</v>
      </c>
      <c r="DF12" s="46">
        <v>2</v>
      </c>
      <c r="DG12" s="46">
        <v>3</v>
      </c>
      <c r="DH12" s="46">
        <v>187</v>
      </c>
      <c r="DI12" s="46">
        <v>771</v>
      </c>
      <c r="DJ12" s="51">
        <v>0</v>
      </c>
      <c r="DK12" s="51">
        <v>0</v>
      </c>
      <c r="DL12" s="52">
        <v>0</v>
      </c>
      <c r="DM12" s="53">
        <v>0</v>
      </c>
      <c r="DN12" s="46">
        <v>132</v>
      </c>
      <c r="DO12" s="46">
        <v>208</v>
      </c>
      <c r="DP12" s="46">
        <v>194557</v>
      </c>
      <c r="DQ12" s="46">
        <v>1253528</v>
      </c>
      <c r="DR12" s="54" t="s">
        <v>170</v>
      </c>
      <c r="DS12" s="45">
        <v>426</v>
      </c>
      <c r="DT12" s="46">
        <v>1186</v>
      </c>
      <c r="DU12" s="46">
        <v>1181272</v>
      </c>
      <c r="DV12" s="46">
        <v>8205848</v>
      </c>
      <c r="DW12" s="46">
        <v>5</v>
      </c>
      <c r="DX12" s="46">
        <v>6</v>
      </c>
      <c r="DY12" s="46">
        <v>22940</v>
      </c>
      <c r="DZ12" s="46">
        <v>123505</v>
      </c>
      <c r="EA12" s="51">
        <v>0</v>
      </c>
      <c r="EB12" s="51">
        <v>0</v>
      </c>
      <c r="EC12" s="52">
        <v>0</v>
      </c>
      <c r="ED12" s="52">
        <v>0</v>
      </c>
      <c r="EE12" s="46">
        <v>2</v>
      </c>
      <c r="EF12" s="46">
        <v>3</v>
      </c>
      <c r="EG12" s="46">
        <v>359</v>
      </c>
      <c r="EH12" s="46">
        <v>1997</v>
      </c>
      <c r="EI12" s="48" t="s">
        <v>170</v>
      </c>
      <c r="EJ12" s="45">
        <v>567</v>
      </c>
      <c r="EK12" s="46">
        <v>1406</v>
      </c>
      <c r="EL12" s="46">
        <v>1399315</v>
      </c>
      <c r="EM12" s="46">
        <v>77</v>
      </c>
      <c r="EN12" s="46">
        <v>117</v>
      </c>
      <c r="EO12" s="46">
        <v>36819</v>
      </c>
      <c r="EP12" s="46">
        <v>308</v>
      </c>
      <c r="EQ12" s="46">
        <v>800</v>
      </c>
      <c r="ER12" s="46">
        <v>232199</v>
      </c>
      <c r="ES12" s="46">
        <v>140</v>
      </c>
      <c r="ET12" s="46">
        <v>380</v>
      </c>
      <c r="EU12" s="46">
        <v>331551</v>
      </c>
      <c r="EV12" s="46">
        <v>20</v>
      </c>
      <c r="EW12" s="46">
        <v>32</v>
      </c>
      <c r="EX12" s="46">
        <v>278433</v>
      </c>
      <c r="EY12" s="46">
        <v>19</v>
      </c>
      <c r="EZ12" s="46">
        <v>68</v>
      </c>
      <c r="FA12" s="46">
        <v>429384</v>
      </c>
      <c r="FB12" s="46">
        <v>3</v>
      </c>
      <c r="FC12" s="46">
        <v>9</v>
      </c>
      <c r="FD12" s="46">
        <v>90929</v>
      </c>
      <c r="FE12" s="48" t="s">
        <v>170</v>
      </c>
      <c r="FF12" s="45">
        <v>567</v>
      </c>
      <c r="FG12" s="46">
        <v>1406</v>
      </c>
      <c r="FH12" s="46">
        <v>1399315</v>
      </c>
      <c r="FI12" s="46">
        <v>9585649</v>
      </c>
      <c r="FJ12" s="55">
        <v>0</v>
      </c>
      <c r="FK12" s="55">
        <v>0</v>
      </c>
      <c r="FL12" s="53">
        <v>0</v>
      </c>
      <c r="FM12" s="53">
        <v>0</v>
      </c>
      <c r="FN12" s="46">
        <v>107</v>
      </c>
      <c r="FO12" s="46">
        <v>161</v>
      </c>
      <c r="FP12" s="46">
        <v>62417</v>
      </c>
      <c r="FQ12" s="46">
        <v>311505</v>
      </c>
      <c r="FR12" s="46">
        <v>48</v>
      </c>
      <c r="FS12" s="46">
        <v>70</v>
      </c>
      <c r="FT12" s="46">
        <v>35784</v>
      </c>
      <c r="FU12" s="46">
        <v>179306</v>
      </c>
      <c r="FV12" s="46">
        <v>82</v>
      </c>
      <c r="FW12" s="46">
        <v>181</v>
      </c>
      <c r="FX12" s="46">
        <v>71119</v>
      </c>
      <c r="FY12" s="49" t="s">
        <v>170</v>
      </c>
      <c r="FZ12" s="45">
        <v>358127</v>
      </c>
      <c r="GA12" s="46">
        <v>181</v>
      </c>
      <c r="GB12" s="46">
        <v>557</v>
      </c>
      <c r="GC12" s="46">
        <v>223008</v>
      </c>
      <c r="GD12" s="46">
        <v>1120283</v>
      </c>
      <c r="GE12" s="46">
        <v>89</v>
      </c>
      <c r="GF12" s="46">
        <v>306</v>
      </c>
      <c r="GG12" s="46">
        <v>131043</v>
      </c>
      <c r="GH12" s="46">
        <v>660145</v>
      </c>
      <c r="GI12" s="46">
        <v>7</v>
      </c>
      <c r="GJ12" s="46">
        <v>8</v>
      </c>
      <c r="GK12" s="46">
        <v>53170</v>
      </c>
      <c r="GL12" s="46">
        <v>319016</v>
      </c>
      <c r="GM12" s="46">
        <v>10</v>
      </c>
      <c r="GN12" s="46">
        <v>14</v>
      </c>
      <c r="GO12" s="46">
        <v>30009</v>
      </c>
      <c r="GP12" s="46">
        <v>178831</v>
      </c>
      <c r="GQ12" s="49" t="s">
        <v>170</v>
      </c>
      <c r="GR12" s="45">
        <v>5</v>
      </c>
      <c r="GS12" s="46">
        <v>7</v>
      </c>
      <c r="GT12" s="46">
        <v>73258</v>
      </c>
      <c r="GU12" s="46">
        <v>439549</v>
      </c>
      <c r="GV12" s="46">
        <v>15</v>
      </c>
      <c r="GW12" s="46">
        <v>20</v>
      </c>
      <c r="GX12" s="46">
        <v>159541</v>
      </c>
      <c r="GY12" s="46">
        <v>1016071</v>
      </c>
      <c r="GZ12" s="46">
        <v>20</v>
      </c>
      <c r="HA12" s="46">
        <v>73</v>
      </c>
      <c r="HB12" s="46">
        <v>469037</v>
      </c>
      <c r="HC12" s="46">
        <v>4099859</v>
      </c>
      <c r="HD12" s="46">
        <v>3</v>
      </c>
      <c r="HE12" s="46">
        <v>9</v>
      </c>
      <c r="HF12" s="46">
        <v>90929</v>
      </c>
      <c r="HG12" s="46">
        <v>902957</v>
      </c>
      <c r="HH12" s="56" t="s">
        <v>170</v>
      </c>
      <c r="HI12" s="46">
        <v>1877990</v>
      </c>
      <c r="HJ12" s="46">
        <v>259316</v>
      </c>
      <c r="HK12" s="46">
        <v>1399315</v>
      </c>
      <c r="HL12" s="46">
        <v>120411</v>
      </c>
      <c r="HM12" s="46">
        <v>54179</v>
      </c>
      <c r="HN12" s="46">
        <v>380043</v>
      </c>
      <c r="HO12" s="46">
        <v>33813</v>
      </c>
      <c r="HP12" s="46">
        <v>16239</v>
      </c>
      <c r="HQ12" s="46">
        <v>221120</v>
      </c>
      <c r="HR12" s="46">
        <v>712441</v>
      </c>
      <c r="HS12" s="46">
        <v>58737</v>
      </c>
      <c r="HT12" s="46">
        <v>246579</v>
      </c>
      <c r="HU12" s="46">
        <v>9238</v>
      </c>
      <c r="HV12" s="46">
        <v>1462</v>
      </c>
      <c r="HW12" s="46">
        <v>2249</v>
      </c>
      <c r="HX12" s="57" t="s">
        <v>170</v>
      </c>
      <c r="HY12" s="45">
        <v>63767</v>
      </c>
      <c r="HZ12" s="46">
        <v>73</v>
      </c>
      <c r="IA12" s="46">
        <v>73</v>
      </c>
      <c r="IB12" s="59">
        <v>0</v>
      </c>
      <c r="IC12" s="52">
        <v>0</v>
      </c>
      <c r="ID12" s="52">
        <v>0</v>
      </c>
      <c r="IE12" s="46">
        <v>184854</v>
      </c>
      <c r="IF12" s="46">
        <v>45171</v>
      </c>
      <c r="IG12" s="46">
        <v>211666</v>
      </c>
      <c r="IH12" s="46">
        <v>703187</v>
      </c>
      <c r="II12" s="46">
        <v>59695</v>
      </c>
      <c r="IJ12" s="46">
        <v>235920</v>
      </c>
      <c r="IK12" s="46">
        <v>50279</v>
      </c>
      <c r="IL12" s="46">
        <v>23760</v>
      </c>
      <c r="IM12" s="46">
        <v>101665</v>
      </c>
      <c r="IN12" s="59">
        <v>0</v>
      </c>
      <c r="IO12" s="59">
        <v>0</v>
      </c>
      <c r="IP12" s="52">
        <v>0</v>
      </c>
    </row>
    <row r="13" spans="1:250" ht="24" customHeight="1" x14ac:dyDescent="0.3">
      <c r="A13" s="44" t="s">
        <v>171</v>
      </c>
      <c r="B13" s="45">
        <v>414</v>
      </c>
      <c r="C13" s="46">
        <v>1014766</v>
      </c>
      <c r="D13" s="46">
        <v>7267410</v>
      </c>
      <c r="E13" s="58">
        <v>0</v>
      </c>
      <c r="F13" s="53">
        <v>0</v>
      </c>
      <c r="G13" s="52">
        <v>0</v>
      </c>
      <c r="H13" s="46">
        <v>2</v>
      </c>
      <c r="I13" s="46">
        <v>1027</v>
      </c>
      <c r="J13" s="46">
        <v>5547</v>
      </c>
      <c r="K13" s="46">
        <v>36</v>
      </c>
      <c r="L13" s="46">
        <v>130772</v>
      </c>
      <c r="M13" s="46">
        <v>765037</v>
      </c>
      <c r="N13" s="44" t="s">
        <v>171</v>
      </c>
      <c r="O13" s="45">
        <v>17</v>
      </c>
      <c r="P13" s="46">
        <v>36234</v>
      </c>
      <c r="Q13" s="46">
        <v>195569</v>
      </c>
      <c r="R13" s="46">
        <v>2</v>
      </c>
      <c r="S13" s="46">
        <v>567</v>
      </c>
      <c r="T13" s="46">
        <v>3064</v>
      </c>
      <c r="U13" s="46">
        <v>4</v>
      </c>
      <c r="V13" s="46">
        <v>19112</v>
      </c>
      <c r="W13" s="46">
        <v>103203</v>
      </c>
      <c r="X13" s="46">
        <v>44</v>
      </c>
      <c r="Y13" s="46">
        <v>162272</v>
      </c>
      <c r="Z13" s="46">
        <v>1284732</v>
      </c>
      <c r="AA13" s="44" t="s">
        <v>171</v>
      </c>
      <c r="AB13" s="60">
        <v>0</v>
      </c>
      <c r="AC13" s="53">
        <v>0</v>
      </c>
      <c r="AD13" s="53">
        <v>0</v>
      </c>
      <c r="AE13" s="46">
        <v>271</v>
      </c>
      <c r="AF13" s="46">
        <v>3562</v>
      </c>
      <c r="AG13" s="46">
        <v>496384</v>
      </c>
      <c r="AH13" s="46">
        <v>3675026</v>
      </c>
      <c r="AI13" s="46">
        <v>6</v>
      </c>
      <c r="AJ13" s="46">
        <v>6</v>
      </c>
      <c r="AK13" s="46">
        <v>1583</v>
      </c>
      <c r="AL13" s="46">
        <v>8553</v>
      </c>
      <c r="AM13" s="58">
        <v>0</v>
      </c>
      <c r="AN13" s="53">
        <v>0</v>
      </c>
      <c r="AO13" s="53">
        <v>0</v>
      </c>
      <c r="AP13" s="47" t="s">
        <v>171</v>
      </c>
      <c r="AQ13" s="46">
        <v>32</v>
      </c>
      <c r="AR13" s="46">
        <v>166815</v>
      </c>
      <c r="AS13" s="46">
        <v>1226679</v>
      </c>
      <c r="AT13" s="46">
        <v>7</v>
      </c>
      <c r="AU13" s="46">
        <v>1360</v>
      </c>
      <c r="AV13" s="46">
        <v>6951</v>
      </c>
      <c r="AW13" s="46">
        <v>61</v>
      </c>
      <c r="AX13" s="46">
        <v>109</v>
      </c>
      <c r="AY13" s="46">
        <v>47514</v>
      </c>
      <c r="AZ13" s="46">
        <v>26</v>
      </c>
      <c r="BA13" s="46">
        <v>47</v>
      </c>
      <c r="BB13" s="46">
        <v>10585</v>
      </c>
      <c r="BC13" s="46">
        <v>35</v>
      </c>
      <c r="BD13" s="46">
        <v>62</v>
      </c>
      <c r="BE13" s="46">
        <v>36929</v>
      </c>
      <c r="BF13" s="44" t="s">
        <v>171</v>
      </c>
      <c r="BG13" s="45">
        <v>486</v>
      </c>
      <c r="BH13" s="46">
        <v>1494778</v>
      </c>
      <c r="BI13" s="46">
        <v>10233876</v>
      </c>
      <c r="BJ13" s="46">
        <v>1</v>
      </c>
      <c r="BK13" s="46">
        <v>848</v>
      </c>
      <c r="BL13" s="46">
        <v>4242</v>
      </c>
      <c r="BM13" s="46">
        <v>2</v>
      </c>
      <c r="BN13" s="46">
        <v>6054</v>
      </c>
      <c r="BO13" s="46">
        <v>30270</v>
      </c>
      <c r="BP13" s="46">
        <v>43</v>
      </c>
      <c r="BQ13" s="46">
        <v>446898</v>
      </c>
      <c r="BR13" s="46">
        <v>2920296</v>
      </c>
      <c r="BS13" s="48" t="s">
        <v>171</v>
      </c>
      <c r="BT13" s="45">
        <v>15</v>
      </c>
      <c r="BU13" s="46">
        <v>73614</v>
      </c>
      <c r="BV13" s="46">
        <v>377868</v>
      </c>
      <c r="BW13" s="46">
        <v>3</v>
      </c>
      <c r="BX13" s="46">
        <v>1340</v>
      </c>
      <c r="BY13" s="46">
        <v>6703</v>
      </c>
      <c r="BZ13" s="46">
        <v>1</v>
      </c>
      <c r="CA13" s="46">
        <v>5539</v>
      </c>
      <c r="CB13" s="46">
        <v>27693</v>
      </c>
      <c r="CC13" s="46">
        <v>30</v>
      </c>
      <c r="CD13" s="46">
        <v>26084</v>
      </c>
      <c r="CE13" s="46">
        <v>144825</v>
      </c>
      <c r="CF13" s="46">
        <v>1</v>
      </c>
      <c r="CG13" s="46">
        <v>13336</v>
      </c>
      <c r="CH13" s="46">
        <v>80073</v>
      </c>
      <c r="CI13" s="49" t="s">
        <v>171</v>
      </c>
      <c r="CJ13" s="50">
        <v>356</v>
      </c>
      <c r="CK13" s="50">
        <v>5966</v>
      </c>
      <c r="CL13" s="46">
        <v>893295</v>
      </c>
      <c r="CM13" s="46">
        <v>6478731</v>
      </c>
      <c r="CN13" s="46">
        <v>5</v>
      </c>
      <c r="CO13" s="46">
        <v>5</v>
      </c>
      <c r="CP13" s="46">
        <v>1409</v>
      </c>
      <c r="CQ13" s="46">
        <v>7046</v>
      </c>
      <c r="CR13" s="55">
        <v>0</v>
      </c>
      <c r="CS13" s="52">
        <v>0</v>
      </c>
      <c r="CT13" s="52">
        <v>0</v>
      </c>
      <c r="CU13" s="46">
        <v>29</v>
      </c>
      <c r="CV13" s="46">
        <v>26361</v>
      </c>
      <c r="CW13" s="46">
        <v>156129</v>
      </c>
      <c r="CX13" s="46">
        <v>17</v>
      </c>
      <c r="CY13" s="46">
        <v>10584</v>
      </c>
      <c r="CZ13" s="46">
        <v>55192</v>
      </c>
      <c r="DA13" s="49" t="s">
        <v>171</v>
      </c>
      <c r="DB13" s="46">
        <v>486</v>
      </c>
      <c r="DC13" s="46">
        <v>1257</v>
      </c>
      <c r="DD13" s="46">
        <v>1494778</v>
      </c>
      <c r="DE13" s="46">
        <v>10233876</v>
      </c>
      <c r="DF13" s="46">
        <v>1</v>
      </c>
      <c r="DG13" s="46">
        <v>1</v>
      </c>
      <c r="DH13" s="46">
        <v>258</v>
      </c>
      <c r="DI13" s="46">
        <v>1288</v>
      </c>
      <c r="DJ13" s="46">
        <v>1</v>
      </c>
      <c r="DK13" s="46">
        <v>1</v>
      </c>
      <c r="DL13" s="46">
        <v>245</v>
      </c>
      <c r="DM13" s="46">
        <v>686</v>
      </c>
      <c r="DN13" s="46">
        <v>84</v>
      </c>
      <c r="DO13" s="46">
        <v>121</v>
      </c>
      <c r="DP13" s="46">
        <v>170358</v>
      </c>
      <c r="DQ13" s="46">
        <v>888909</v>
      </c>
      <c r="DR13" s="54" t="s">
        <v>171</v>
      </c>
      <c r="DS13" s="45">
        <v>392</v>
      </c>
      <c r="DT13" s="46">
        <v>1121</v>
      </c>
      <c r="DU13" s="46">
        <v>1284431</v>
      </c>
      <c r="DV13" s="46">
        <v>9113252</v>
      </c>
      <c r="DW13" s="46">
        <v>3</v>
      </c>
      <c r="DX13" s="46">
        <v>4</v>
      </c>
      <c r="DY13" s="46">
        <v>36911</v>
      </c>
      <c r="DZ13" s="46">
        <v>216797</v>
      </c>
      <c r="EA13" s="51">
        <v>0</v>
      </c>
      <c r="EB13" s="51">
        <v>0</v>
      </c>
      <c r="EC13" s="52">
        <v>0</v>
      </c>
      <c r="ED13" s="52">
        <v>0</v>
      </c>
      <c r="EE13" s="46">
        <v>5</v>
      </c>
      <c r="EF13" s="46">
        <v>9</v>
      </c>
      <c r="EG13" s="46">
        <v>2575</v>
      </c>
      <c r="EH13" s="46">
        <v>12944</v>
      </c>
      <c r="EI13" s="48" t="s">
        <v>171</v>
      </c>
      <c r="EJ13" s="45">
        <v>486</v>
      </c>
      <c r="EK13" s="46">
        <v>1257</v>
      </c>
      <c r="EL13" s="46">
        <v>1494778</v>
      </c>
      <c r="EM13" s="46">
        <v>58</v>
      </c>
      <c r="EN13" s="46">
        <v>87</v>
      </c>
      <c r="EO13" s="46">
        <v>15908</v>
      </c>
      <c r="EP13" s="46">
        <v>235</v>
      </c>
      <c r="EQ13" s="46">
        <v>780</v>
      </c>
      <c r="ER13" s="46">
        <v>211498</v>
      </c>
      <c r="ES13" s="46">
        <v>146</v>
      </c>
      <c r="ET13" s="46">
        <v>279</v>
      </c>
      <c r="EU13" s="46">
        <v>427792</v>
      </c>
      <c r="EV13" s="46">
        <v>24</v>
      </c>
      <c r="EW13" s="46">
        <v>56</v>
      </c>
      <c r="EX13" s="46">
        <v>345791</v>
      </c>
      <c r="EY13" s="46">
        <v>19</v>
      </c>
      <c r="EZ13" s="46">
        <v>46</v>
      </c>
      <c r="FA13" s="46">
        <v>297501</v>
      </c>
      <c r="FB13" s="46">
        <v>4</v>
      </c>
      <c r="FC13" s="46">
        <v>9</v>
      </c>
      <c r="FD13" s="46">
        <v>196288</v>
      </c>
      <c r="FE13" s="48" t="s">
        <v>171</v>
      </c>
      <c r="FF13" s="45">
        <v>486</v>
      </c>
      <c r="FG13" s="46">
        <v>1257</v>
      </c>
      <c r="FH13" s="46">
        <v>1494778</v>
      </c>
      <c r="FI13" s="46">
        <v>10233876</v>
      </c>
      <c r="FJ13" s="55">
        <v>0</v>
      </c>
      <c r="FK13" s="55">
        <v>0</v>
      </c>
      <c r="FL13" s="53">
        <v>0</v>
      </c>
      <c r="FM13" s="53">
        <v>0</v>
      </c>
      <c r="FN13" s="46">
        <v>61</v>
      </c>
      <c r="FO13" s="46">
        <v>92</v>
      </c>
      <c r="FP13" s="46">
        <v>20990</v>
      </c>
      <c r="FQ13" s="46">
        <v>106805</v>
      </c>
      <c r="FR13" s="46">
        <v>48</v>
      </c>
      <c r="FS13" s="46">
        <v>61</v>
      </c>
      <c r="FT13" s="46">
        <v>29872</v>
      </c>
      <c r="FU13" s="46">
        <v>151289</v>
      </c>
      <c r="FV13" s="46">
        <v>72</v>
      </c>
      <c r="FW13" s="46">
        <v>227</v>
      </c>
      <c r="FX13" s="46">
        <v>94179</v>
      </c>
      <c r="FY13" s="49" t="s">
        <v>171</v>
      </c>
      <c r="FZ13" s="45">
        <v>477178</v>
      </c>
      <c r="GA13" s="46">
        <v>134</v>
      </c>
      <c r="GB13" s="46">
        <v>524</v>
      </c>
      <c r="GC13" s="46">
        <v>208867</v>
      </c>
      <c r="GD13" s="46">
        <v>1058867</v>
      </c>
      <c r="GE13" s="46">
        <v>95</v>
      </c>
      <c r="GF13" s="46">
        <v>200</v>
      </c>
      <c r="GG13" s="46">
        <v>205655</v>
      </c>
      <c r="GH13" s="46">
        <v>1034001</v>
      </c>
      <c r="GI13" s="46">
        <v>8</v>
      </c>
      <c r="GJ13" s="46">
        <v>10</v>
      </c>
      <c r="GK13" s="46">
        <v>49753</v>
      </c>
      <c r="GL13" s="46">
        <v>298980</v>
      </c>
      <c r="GM13" s="46">
        <v>20</v>
      </c>
      <c r="GN13" s="46">
        <v>33</v>
      </c>
      <c r="GO13" s="46">
        <v>124848</v>
      </c>
      <c r="GP13" s="46">
        <v>722566</v>
      </c>
      <c r="GQ13" s="49" t="s">
        <v>171</v>
      </c>
      <c r="GR13" s="45">
        <v>5</v>
      </c>
      <c r="GS13" s="46">
        <v>5</v>
      </c>
      <c r="GT13" s="46">
        <v>28223</v>
      </c>
      <c r="GU13" s="46">
        <v>170646</v>
      </c>
      <c r="GV13" s="46">
        <v>19</v>
      </c>
      <c r="GW13" s="46">
        <v>48</v>
      </c>
      <c r="GX13" s="46">
        <v>376212</v>
      </c>
      <c r="GY13" s="46">
        <v>2998869</v>
      </c>
      <c r="GZ13" s="46">
        <v>20</v>
      </c>
      <c r="HA13" s="46">
        <v>50</v>
      </c>
      <c r="HB13" s="46">
        <v>294320</v>
      </c>
      <c r="HC13" s="46">
        <v>2577176</v>
      </c>
      <c r="HD13" s="46">
        <v>4</v>
      </c>
      <c r="HE13" s="46">
        <v>7</v>
      </c>
      <c r="HF13" s="46">
        <v>61859</v>
      </c>
      <c r="HG13" s="46">
        <v>637499</v>
      </c>
      <c r="HH13" s="56" t="s">
        <v>171</v>
      </c>
      <c r="HI13" s="46">
        <v>1905126</v>
      </c>
      <c r="HJ13" s="46">
        <v>243546</v>
      </c>
      <c r="HK13" s="46">
        <v>1494778</v>
      </c>
      <c r="HL13" s="46">
        <v>139048</v>
      </c>
      <c r="HM13" s="46">
        <v>60925</v>
      </c>
      <c r="HN13" s="46">
        <v>512926</v>
      </c>
      <c r="HO13" s="46">
        <v>10072</v>
      </c>
      <c r="HP13" s="46">
        <v>5095</v>
      </c>
      <c r="HQ13" s="46">
        <v>62668</v>
      </c>
      <c r="HR13" s="46">
        <v>1052039</v>
      </c>
      <c r="HS13" s="46">
        <v>44863</v>
      </c>
      <c r="HT13" s="46">
        <v>225064</v>
      </c>
      <c r="HU13" s="46">
        <v>6505</v>
      </c>
      <c r="HV13" s="46">
        <v>1024</v>
      </c>
      <c r="HW13" s="46">
        <v>7987</v>
      </c>
      <c r="HX13" s="57" t="s">
        <v>171</v>
      </c>
      <c r="HY13" s="45">
        <v>44772</v>
      </c>
      <c r="HZ13" s="46">
        <v>5312</v>
      </c>
      <c r="IA13" s="46">
        <v>19440</v>
      </c>
      <c r="IB13" s="59">
        <v>0</v>
      </c>
      <c r="IC13" s="52">
        <v>0</v>
      </c>
      <c r="ID13" s="52">
        <v>0</v>
      </c>
      <c r="IE13" s="46">
        <v>400005</v>
      </c>
      <c r="IF13" s="46">
        <v>58948</v>
      </c>
      <c r="IG13" s="46">
        <v>319614</v>
      </c>
      <c r="IH13" s="46">
        <v>212643</v>
      </c>
      <c r="II13" s="46">
        <v>48763</v>
      </c>
      <c r="IJ13" s="46">
        <v>267746</v>
      </c>
      <c r="IK13" s="46">
        <v>40042</v>
      </c>
      <c r="IL13" s="46">
        <v>18616</v>
      </c>
      <c r="IM13" s="46">
        <v>79333</v>
      </c>
      <c r="IN13" s="59">
        <v>0</v>
      </c>
      <c r="IO13" s="59">
        <v>0</v>
      </c>
      <c r="IP13" s="52">
        <v>0</v>
      </c>
    </row>
    <row r="14" spans="1:250" ht="24" customHeight="1" x14ac:dyDescent="0.3">
      <c r="A14" s="44" t="s">
        <v>172</v>
      </c>
      <c r="B14" s="45">
        <v>100</v>
      </c>
      <c r="C14" s="46">
        <v>390193</v>
      </c>
      <c r="D14" s="46">
        <v>3033971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6</v>
      </c>
      <c r="L14" s="46">
        <v>22043</v>
      </c>
      <c r="M14" s="46">
        <v>118553</v>
      </c>
      <c r="N14" s="44" t="s">
        <v>172</v>
      </c>
      <c r="O14" s="45">
        <v>4</v>
      </c>
      <c r="P14" s="46">
        <v>6588</v>
      </c>
      <c r="Q14" s="46">
        <v>35576</v>
      </c>
      <c r="R14" s="46">
        <v>1</v>
      </c>
      <c r="S14" s="46">
        <v>17</v>
      </c>
      <c r="T14" s="46">
        <v>93</v>
      </c>
      <c r="U14" s="46">
        <v>1</v>
      </c>
      <c r="V14" s="46">
        <v>975</v>
      </c>
      <c r="W14" s="46">
        <v>5263</v>
      </c>
      <c r="X14" s="46">
        <v>17</v>
      </c>
      <c r="Y14" s="46">
        <v>104051</v>
      </c>
      <c r="Z14" s="46">
        <v>938737</v>
      </c>
      <c r="AA14" s="44" t="s">
        <v>172</v>
      </c>
      <c r="AB14" s="60">
        <v>0</v>
      </c>
      <c r="AC14" s="53">
        <v>0</v>
      </c>
      <c r="AD14" s="53">
        <v>0</v>
      </c>
      <c r="AE14" s="46">
        <v>60</v>
      </c>
      <c r="AF14" s="46">
        <v>811</v>
      </c>
      <c r="AG14" s="46">
        <v>116909</v>
      </c>
      <c r="AH14" s="46">
        <v>890366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46">
        <v>11</v>
      </c>
      <c r="AR14" s="46">
        <v>139610</v>
      </c>
      <c r="AS14" s="46">
        <v>1045383</v>
      </c>
      <c r="AT14" s="58">
        <v>0</v>
      </c>
      <c r="AU14" s="53">
        <v>0</v>
      </c>
      <c r="AV14" s="53">
        <v>0</v>
      </c>
      <c r="AW14" s="46">
        <v>11</v>
      </c>
      <c r="AX14" s="46">
        <v>9</v>
      </c>
      <c r="AY14" s="46">
        <v>11491</v>
      </c>
      <c r="AZ14" s="46">
        <v>2</v>
      </c>
      <c r="BA14" s="46">
        <v>2</v>
      </c>
      <c r="BB14" s="46">
        <v>588</v>
      </c>
      <c r="BC14" s="46">
        <v>9</v>
      </c>
      <c r="BD14" s="46">
        <v>7</v>
      </c>
      <c r="BE14" s="46">
        <v>10903</v>
      </c>
      <c r="BF14" s="44" t="s">
        <v>172</v>
      </c>
      <c r="BG14" s="45">
        <v>110</v>
      </c>
      <c r="BH14" s="46">
        <v>436418</v>
      </c>
      <c r="BI14" s="46">
        <v>2999329</v>
      </c>
      <c r="BJ14" s="46">
        <v>1</v>
      </c>
      <c r="BK14" s="46">
        <v>848</v>
      </c>
      <c r="BL14" s="46">
        <v>4242</v>
      </c>
      <c r="BM14" s="46">
        <v>1</v>
      </c>
      <c r="BN14" s="46">
        <v>448</v>
      </c>
      <c r="BO14" s="46">
        <v>2239</v>
      </c>
      <c r="BP14" s="46">
        <v>15</v>
      </c>
      <c r="BQ14" s="46">
        <v>285148</v>
      </c>
      <c r="BR14" s="46">
        <v>2050213</v>
      </c>
      <c r="BS14" s="48" t="s">
        <v>172</v>
      </c>
      <c r="BT14" s="45">
        <v>1</v>
      </c>
      <c r="BU14" s="46">
        <v>411</v>
      </c>
      <c r="BV14" s="46">
        <v>2057</v>
      </c>
      <c r="BW14" s="46">
        <v>1</v>
      </c>
      <c r="BX14" s="46">
        <v>21</v>
      </c>
      <c r="BY14" s="46">
        <v>103</v>
      </c>
      <c r="BZ14" s="53">
        <v>0</v>
      </c>
      <c r="CA14" s="53">
        <v>0</v>
      </c>
      <c r="CB14" s="53">
        <v>0</v>
      </c>
      <c r="CC14" s="46">
        <v>5</v>
      </c>
      <c r="CD14" s="46">
        <v>12637</v>
      </c>
      <c r="CE14" s="46">
        <v>74197</v>
      </c>
      <c r="CF14" s="53">
        <v>0</v>
      </c>
      <c r="CG14" s="53">
        <v>0</v>
      </c>
      <c r="CH14" s="53">
        <v>0</v>
      </c>
      <c r="CI14" s="49" t="s">
        <v>172</v>
      </c>
      <c r="CJ14" s="50">
        <v>79</v>
      </c>
      <c r="CK14" s="50">
        <v>753</v>
      </c>
      <c r="CL14" s="46">
        <v>133881</v>
      </c>
      <c r="CM14" s="46">
        <v>851154</v>
      </c>
      <c r="CN14" s="46">
        <v>1</v>
      </c>
      <c r="CO14" s="46">
        <v>1</v>
      </c>
      <c r="CP14" s="46">
        <v>380</v>
      </c>
      <c r="CQ14" s="46">
        <v>1901</v>
      </c>
      <c r="CR14" s="55">
        <v>0</v>
      </c>
      <c r="CS14" s="52">
        <v>0</v>
      </c>
      <c r="CT14" s="52">
        <v>0</v>
      </c>
      <c r="CU14" s="46">
        <v>6</v>
      </c>
      <c r="CV14" s="46">
        <v>2644</v>
      </c>
      <c r="CW14" s="46">
        <v>13223</v>
      </c>
      <c r="CX14" s="55">
        <v>0</v>
      </c>
      <c r="CY14" s="52">
        <v>0</v>
      </c>
      <c r="CZ14" s="52">
        <v>0</v>
      </c>
      <c r="DA14" s="49" t="s">
        <v>172</v>
      </c>
      <c r="DB14" s="46">
        <v>110</v>
      </c>
      <c r="DC14" s="46">
        <v>326</v>
      </c>
      <c r="DD14" s="46">
        <v>436418</v>
      </c>
      <c r="DE14" s="46">
        <v>2999329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22</v>
      </c>
      <c r="DO14" s="46">
        <v>31</v>
      </c>
      <c r="DP14" s="46">
        <v>73996</v>
      </c>
      <c r="DQ14" s="46">
        <v>403049</v>
      </c>
      <c r="DR14" s="54" t="s">
        <v>172</v>
      </c>
      <c r="DS14" s="45">
        <v>87</v>
      </c>
      <c r="DT14" s="46">
        <v>293</v>
      </c>
      <c r="DU14" s="46">
        <v>362290</v>
      </c>
      <c r="DV14" s="46">
        <v>2595621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46">
        <v>1</v>
      </c>
      <c r="EF14" s="46">
        <v>2</v>
      </c>
      <c r="EG14" s="46">
        <v>132</v>
      </c>
      <c r="EH14" s="46">
        <v>659</v>
      </c>
      <c r="EI14" s="48" t="s">
        <v>172</v>
      </c>
      <c r="EJ14" s="45">
        <v>110</v>
      </c>
      <c r="EK14" s="46">
        <v>326</v>
      </c>
      <c r="EL14" s="46">
        <v>436418</v>
      </c>
      <c r="EM14" s="46">
        <v>7</v>
      </c>
      <c r="EN14" s="46">
        <v>10</v>
      </c>
      <c r="EO14" s="46">
        <v>1246</v>
      </c>
      <c r="EP14" s="46">
        <v>61</v>
      </c>
      <c r="EQ14" s="46">
        <v>255</v>
      </c>
      <c r="ER14" s="46">
        <v>72862</v>
      </c>
      <c r="ES14" s="46">
        <v>33</v>
      </c>
      <c r="ET14" s="46">
        <v>40</v>
      </c>
      <c r="EU14" s="46">
        <v>55653</v>
      </c>
      <c r="EV14" s="46">
        <v>5</v>
      </c>
      <c r="EW14" s="46">
        <v>10</v>
      </c>
      <c r="EX14" s="46">
        <v>98757</v>
      </c>
      <c r="EY14" s="46">
        <v>3</v>
      </c>
      <c r="EZ14" s="46">
        <v>8</v>
      </c>
      <c r="FA14" s="46">
        <v>59695</v>
      </c>
      <c r="FB14" s="46">
        <v>1</v>
      </c>
      <c r="FC14" s="46">
        <v>3</v>
      </c>
      <c r="FD14" s="46">
        <v>148205</v>
      </c>
      <c r="FE14" s="48" t="s">
        <v>172</v>
      </c>
      <c r="FF14" s="45">
        <v>110</v>
      </c>
      <c r="FG14" s="46">
        <v>326</v>
      </c>
      <c r="FH14" s="46">
        <v>436418</v>
      </c>
      <c r="FI14" s="46">
        <v>2999329</v>
      </c>
      <c r="FJ14" s="55">
        <v>0</v>
      </c>
      <c r="FK14" s="55">
        <v>0</v>
      </c>
      <c r="FL14" s="53">
        <v>0</v>
      </c>
      <c r="FM14" s="53">
        <v>0</v>
      </c>
      <c r="FN14" s="46">
        <v>10</v>
      </c>
      <c r="FO14" s="46">
        <v>13</v>
      </c>
      <c r="FP14" s="46">
        <v>2973</v>
      </c>
      <c r="FQ14" s="46">
        <v>14866</v>
      </c>
      <c r="FR14" s="46">
        <v>11</v>
      </c>
      <c r="FS14" s="46">
        <v>17</v>
      </c>
      <c r="FT14" s="46">
        <v>6464</v>
      </c>
      <c r="FU14" s="46">
        <v>32355</v>
      </c>
      <c r="FV14" s="46">
        <v>24</v>
      </c>
      <c r="FW14" s="46">
        <v>77</v>
      </c>
      <c r="FX14" s="46">
        <v>37440</v>
      </c>
      <c r="FY14" s="49" t="s">
        <v>172</v>
      </c>
      <c r="FZ14" s="45">
        <v>191094</v>
      </c>
      <c r="GA14" s="46">
        <v>28</v>
      </c>
      <c r="GB14" s="46">
        <v>164</v>
      </c>
      <c r="GC14" s="46">
        <v>41444</v>
      </c>
      <c r="GD14" s="46">
        <v>209553</v>
      </c>
      <c r="GE14" s="46">
        <v>23</v>
      </c>
      <c r="GF14" s="46">
        <v>31</v>
      </c>
      <c r="GG14" s="46">
        <v>93399</v>
      </c>
      <c r="GH14" s="46">
        <v>467412</v>
      </c>
      <c r="GI14" s="46">
        <v>1</v>
      </c>
      <c r="GJ14" s="46">
        <v>1</v>
      </c>
      <c r="GK14" s="46">
        <v>1466</v>
      </c>
      <c r="GL14" s="46">
        <v>8844</v>
      </c>
      <c r="GM14" s="46">
        <v>3</v>
      </c>
      <c r="GN14" s="46">
        <v>3</v>
      </c>
      <c r="GO14" s="46">
        <v>4618</v>
      </c>
      <c r="GP14" s="46">
        <v>27929</v>
      </c>
      <c r="GQ14" s="49" t="s">
        <v>172</v>
      </c>
      <c r="GR14" s="45">
        <v>1</v>
      </c>
      <c r="GS14" s="46">
        <v>1</v>
      </c>
      <c r="GT14" s="46">
        <v>1492</v>
      </c>
      <c r="GU14" s="46">
        <v>8954</v>
      </c>
      <c r="GV14" s="46">
        <v>6</v>
      </c>
      <c r="GW14" s="46">
        <v>12</v>
      </c>
      <c r="GX14" s="46">
        <v>206758</v>
      </c>
      <c r="GY14" s="46">
        <v>1687152</v>
      </c>
      <c r="GZ14" s="46">
        <v>3</v>
      </c>
      <c r="HA14" s="46">
        <v>7</v>
      </c>
      <c r="HB14" s="46">
        <v>40364</v>
      </c>
      <c r="HC14" s="46">
        <v>351170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576377</v>
      </c>
      <c r="HJ14" s="46">
        <v>64583</v>
      </c>
      <c r="HK14" s="46">
        <v>436418</v>
      </c>
      <c r="HL14" s="46">
        <v>21642</v>
      </c>
      <c r="HM14" s="46">
        <v>9182</v>
      </c>
      <c r="HN14" s="46">
        <v>70145</v>
      </c>
      <c r="HO14" s="46">
        <v>2354</v>
      </c>
      <c r="HP14" s="46">
        <v>1501</v>
      </c>
      <c r="HQ14" s="46">
        <v>14305</v>
      </c>
      <c r="HR14" s="46">
        <v>431134</v>
      </c>
      <c r="HS14" s="46">
        <v>22824</v>
      </c>
      <c r="HT14" s="46">
        <v>130931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46">
        <v>47281</v>
      </c>
      <c r="IF14" s="46">
        <v>7334</v>
      </c>
      <c r="IG14" s="46">
        <v>24945</v>
      </c>
      <c r="IH14" s="46">
        <v>62393</v>
      </c>
      <c r="II14" s="46">
        <v>18251</v>
      </c>
      <c r="IJ14" s="46">
        <v>172969</v>
      </c>
      <c r="IK14" s="46">
        <v>11573</v>
      </c>
      <c r="IL14" s="46">
        <v>5491</v>
      </c>
      <c r="IM14" s="46">
        <v>23123</v>
      </c>
      <c r="IN14" s="59">
        <v>0</v>
      </c>
      <c r="IO14" s="59">
        <v>0</v>
      </c>
      <c r="IP14" s="52">
        <v>0</v>
      </c>
    </row>
    <row r="15" spans="1:250" ht="24" customHeight="1" x14ac:dyDescent="0.3">
      <c r="A15" s="44" t="s">
        <v>173</v>
      </c>
      <c r="B15" s="45">
        <v>35</v>
      </c>
      <c r="C15" s="46">
        <v>81695</v>
      </c>
      <c r="D15" s="46">
        <v>638105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2</v>
      </c>
      <c r="L15" s="46">
        <v>4296</v>
      </c>
      <c r="M15" s="46">
        <v>22715</v>
      </c>
      <c r="N15" s="44" t="s">
        <v>173</v>
      </c>
      <c r="O15" s="45">
        <v>3</v>
      </c>
      <c r="P15" s="46">
        <v>5699</v>
      </c>
      <c r="Q15" s="46">
        <v>30773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5</v>
      </c>
      <c r="Y15" s="46">
        <v>815</v>
      </c>
      <c r="Z15" s="46">
        <v>4406</v>
      </c>
      <c r="AA15" s="44" t="s">
        <v>173</v>
      </c>
      <c r="AB15" s="60">
        <v>0</v>
      </c>
      <c r="AC15" s="53">
        <v>0</v>
      </c>
      <c r="AD15" s="53">
        <v>0</v>
      </c>
      <c r="AE15" s="46">
        <v>22</v>
      </c>
      <c r="AF15" s="46">
        <v>481</v>
      </c>
      <c r="AG15" s="46">
        <v>68336</v>
      </c>
      <c r="AH15" s="46">
        <v>566447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46">
        <v>3</v>
      </c>
      <c r="AR15" s="46">
        <v>2549</v>
      </c>
      <c r="AS15" s="46">
        <v>13764</v>
      </c>
      <c r="AT15" s="58">
        <v>0</v>
      </c>
      <c r="AU15" s="53">
        <v>0</v>
      </c>
      <c r="AV15" s="53">
        <v>0</v>
      </c>
      <c r="AW15" s="46">
        <v>3</v>
      </c>
      <c r="AX15" s="46">
        <v>2</v>
      </c>
      <c r="AY15" s="46">
        <v>3666</v>
      </c>
      <c r="AZ15" s="58">
        <v>0</v>
      </c>
      <c r="BA15" s="58">
        <v>0</v>
      </c>
      <c r="BB15" s="52">
        <v>0</v>
      </c>
      <c r="BC15" s="46">
        <v>3</v>
      </c>
      <c r="BD15" s="46">
        <v>2</v>
      </c>
      <c r="BE15" s="46">
        <v>3666</v>
      </c>
      <c r="BF15" s="44" t="s">
        <v>173</v>
      </c>
      <c r="BG15" s="45">
        <v>53</v>
      </c>
      <c r="BH15" s="46">
        <v>321048</v>
      </c>
      <c r="BI15" s="46">
        <v>2370718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6</v>
      </c>
      <c r="BQ15" s="46">
        <v>229015</v>
      </c>
      <c r="BR15" s="46">
        <v>1736530</v>
      </c>
      <c r="BS15" s="48" t="s">
        <v>173</v>
      </c>
      <c r="BT15" s="45">
        <v>1</v>
      </c>
      <c r="BU15" s="46">
        <v>411</v>
      </c>
      <c r="BV15" s="46">
        <v>2057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1</v>
      </c>
      <c r="CD15" s="46">
        <v>240</v>
      </c>
      <c r="CE15" s="46">
        <v>1202</v>
      </c>
      <c r="CF15" s="53">
        <v>0</v>
      </c>
      <c r="CG15" s="53">
        <v>0</v>
      </c>
      <c r="CH15" s="53">
        <v>0</v>
      </c>
      <c r="CI15" s="49" t="s">
        <v>173</v>
      </c>
      <c r="CJ15" s="50">
        <v>41</v>
      </c>
      <c r="CK15" s="50">
        <v>565</v>
      </c>
      <c r="CL15" s="46">
        <v>89066</v>
      </c>
      <c r="CM15" s="46">
        <v>619346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46">
        <v>4</v>
      </c>
      <c r="CV15" s="46">
        <v>2316</v>
      </c>
      <c r="CW15" s="46">
        <v>11583</v>
      </c>
      <c r="CX15" s="55">
        <v>0</v>
      </c>
      <c r="CY15" s="52">
        <v>0</v>
      </c>
      <c r="CZ15" s="52">
        <v>0</v>
      </c>
      <c r="DA15" s="49" t="s">
        <v>173</v>
      </c>
      <c r="DB15" s="46">
        <v>53</v>
      </c>
      <c r="DC15" s="46">
        <v>125</v>
      </c>
      <c r="DD15" s="46">
        <v>321048</v>
      </c>
      <c r="DE15" s="46">
        <v>2370718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8</v>
      </c>
      <c r="DO15" s="46">
        <v>10</v>
      </c>
      <c r="DP15" s="46">
        <v>29864</v>
      </c>
      <c r="DQ15" s="46">
        <v>149329</v>
      </c>
      <c r="DR15" s="54" t="s">
        <v>173</v>
      </c>
      <c r="DS15" s="45">
        <v>44</v>
      </c>
      <c r="DT15" s="46">
        <v>113</v>
      </c>
      <c r="DU15" s="46">
        <v>291052</v>
      </c>
      <c r="DV15" s="46">
        <v>2220730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46">
        <v>1</v>
      </c>
      <c r="EF15" s="46">
        <v>2</v>
      </c>
      <c r="EG15" s="46">
        <v>132</v>
      </c>
      <c r="EH15" s="46">
        <v>659</v>
      </c>
      <c r="EI15" s="48" t="s">
        <v>173</v>
      </c>
      <c r="EJ15" s="45">
        <v>53</v>
      </c>
      <c r="EK15" s="46">
        <v>125</v>
      </c>
      <c r="EL15" s="46">
        <v>321048</v>
      </c>
      <c r="EM15" s="46">
        <v>4</v>
      </c>
      <c r="EN15" s="46">
        <v>6</v>
      </c>
      <c r="EO15" s="46">
        <v>650</v>
      </c>
      <c r="EP15" s="46">
        <v>21</v>
      </c>
      <c r="EQ15" s="46">
        <v>81</v>
      </c>
      <c r="ER15" s="46">
        <v>21364</v>
      </c>
      <c r="ES15" s="46">
        <v>20</v>
      </c>
      <c r="ET15" s="46">
        <v>20</v>
      </c>
      <c r="EU15" s="46">
        <v>25396</v>
      </c>
      <c r="EV15" s="46">
        <v>5</v>
      </c>
      <c r="EW15" s="46">
        <v>10</v>
      </c>
      <c r="EX15" s="46">
        <v>98757</v>
      </c>
      <c r="EY15" s="46">
        <v>2</v>
      </c>
      <c r="EZ15" s="46">
        <v>5</v>
      </c>
      <c r="FA15" s="46">
        <v>26676</v>
      </c>
      <c r="FB15" s="46">
        <v>1</v>
      </c>
      <c r="FC15" s="46">
        <v>3</v>
      </c>
      <c r="FD15" s="46">
        <v>148205</v>
      </c>
      <c r="FE15" s="48" t="s">
        <v>173</v>
      </c>
      <c r="FF15" s="45">
        <v>53</v>
      </c>
      <c r="FG15" s="46">
        <v>125</v>
      </c>
      <c r="FH15" s="46">
        <v>321048</v>
      </c>
      <c r="FI15" s="46">
        <v>2370718</v>
      </c>
      <c r="FJ15" s="55">
        <v>0</v>
      </c>
      <c r="FK15" s="55">
        <v>0</v>
      </c>
      <c r="FL15" s="53">
        <v>0</v>
      </c>
      <c r="FM15" s="53">
        <v>0</v>
      </c>
      <c r="FN15" s="46">
        <v>6</v>
      </c>
      <c r="FO15" s="46">
        <v>8</v>
      </c>
      <c r="FP15" s="46">
        <v>2345</v>
      </c>
      <c r="FQ15" s="46">
        <v>11726</v>
      </c>
      <c r="FR15" s="51">
        <v>0</v>
      </c>
      <c r="FS15" s="51">
        <v>0</v>
      </c>
      <c r="FT15" s="52">
        <v>0</v>
      </c>
      <c r="FU15" s="52">
        <v>0</v>
      </c>
      <c r="FV15" s="46">
        <v>8</v>
      </c>
      <c r="FW15" s="46">
        <v>14</v>
      </c>
      <c r="FX15" s="46">
        <v>3302</v>
      </c>
      <c r="FY15" s="49" t="s">
        <v>173</v>
      </c>
      <c r="FZ15" s="45">
        <v>16515</v>
      </c>
      <c r="GA15" s="46">
        <v>12</v>
      </c>
      <c r="GB15" s="46">
        <v>66</v>
      </c>
      <c r="GC15" s="46">
        <v>16690</v>
      </c>
      <c r="GD15" s="46">
        <v>84207</v>
      </c>
      <c r="GE15" s="46">
        <v>16</v>
      </c>
      <c r="GF15" s="46">
        <v>19</v>
      </c>
      <c r="GG15" s="46">
        <v>89792</v>
      </c>
      <c r="GH15" s="46">
        <v>449130</v>
      </c>
      <c r="GI15" s="46">
        <v>1</v>
      </c>
      <c r="GJ15" s="46">
        <v>1</v>
      </c>
      <c r="GK15" s="46">
        <v>1466</v>
      </c>
      <c r="GL15" s="46">
        <v>8844</v>
      </c>
      <c r="GM15" s="46">
        <v>2</v>
      </c>
      <c r="GN15" s="46">
        <v>2</v>
      </c>
      <c r="GO15" s="46">
        <v>2654</v>
      </c>
      <c r="GP15" s="46">
        <v>16125</v>
      </c>
      <c r="GQ15" s="49" t="s">
        <v>173</v>
      </c>
      <c r="GR15" s="45">
        <v>1</v>
      </c>
      <c r="GS15" s="46">
        <v>1</v>
      </c>
      <c r="GT15" s="46">
        <v>1492</v>
      </c>
      <c r="GU15" s="46">
        <v>8954</v>
      </c>
      <c r="GV15" s="46">
        <v>4</v>
      </c>
      <c r="GW15" s="46">
        <v>7</v>
      </c>
      <c r="GX15" s="46">
        <v>162943</v>
      </c>
      <c r="GY15" s="46">
        <v>1424047</v>
      </c>
      <c r="GZ15" s="46">
        <v>3</v>
      </c>
      <c r="HA15" s="46">
        <v>7</v>
      </c>
      <c r="HB15" s="46">
        <v>40364</v>
      </c>
      <c r="HC15" s="46">
        <v>351170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484003</v>
      </c>
      <c r="HJ15" s="46">
        <v>38658</v>
      </c>
      <c r="HK15" s="46">
        <v>321048</v>
      </c>
      <c r="HL15" s="46">
        <v>13384</v>
      </c>
      <c r="HM15" s="46">
        <v>5458</v>
      </c>
      <c r="HN15" s="46">
        <v>48933</v>
      </c>
      <c r="HO15" s="46">
        <v>2004</v>
      </c>
      <c r="HP15" s="46">
        <v>1277</v>
      </c>
      <c r="HQ15" s="46">
        <v>13857</v>
      </c>
      <c r="HR15" s="46">
        <v>414178</v>
      </c>
      <c r="HS15" s="46">
        <v>13756</v>
      </c>
      <c r="HT15" s="46">
        <v>81898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46">
        <v>8372</v>
      </c>
      <c r="IF15" s="46">
        <v>4591</v>
      </c>
      <c r="IG15" s="46">
        <v>17569</v>
      </c>
      <c r="IH15" s="46">
        <v>40533</v>
      </c>
      <c r="II15" s="46">
        <v>11266</v>
      </c>
      <c r="IJ15" s="46">
        <v>149472</v>
      </c>
      <c r="IK15" s="46">
        <v>5532</v>
      </c>
      <c r="IL15" s="46">
        <v>2310</v>
      </c>
      <c r="IM15" s="46">
        <v>9319</v>
      </c>
      <c r="IN15" s="59">
        <v>0</v>
      </c>
      <c r="IO15" s="59">
        <v>0</v>
      </c>
      <c r="IP15" s="52">
        <v>0</v>
      </c>
    </row>
    <row r="16" spans="1:250" ht="24" customHeight="1" x14ac:dyDescent="0.3">
      <c r="A16" s="44" t="s">
        <v>174</v>
      </c>
      <c r="B16" s="45">
        <v>25</v>
      </c>
      <c r="C16" s="46">
        <v>30114</v>
      </c>
      <c r="D16" s="46">
        <v>217182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46">
        <v>1</v>
      </c>
      <c r="V16" s="46">
        <v>975</v>
      </c>
      <c r="W16" s="46">
        <v>5263</v>
      </c>
      <c r="X16" s="46">
        <v>5</v>
      </c>
      <c r="Y16" s="46">
        <v>1126</v>
      </c>
      <c r="Z16" s="46">
        <v>6082</v>
      </c>
      <c r="AA16" s="44" t="s">
        <v>174</v>
      </c>
      <c r="AB16" s="60">
        <v>0</v>
      </c>
      <c r="AC16" s="53">
        <v>0</v>
      </c>
      <c r="AD16" s="53">
        <v>0</v>
      </c>
      <c r="AE16" s="46">
        <v>17</v>
      </c>
      <c r="AF16" s="46">
        <v>186</v>
      </c>
      <c r="AG16" s="46">
        <v>25991</v>
      </c>
      <c r="AH16" s="46">
        <v>194921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46">
        <v>2</v>
      </c>
      <c r="AR16" s="46">
        <v>2022</v>
      </c>
      <c r="AS16" s="46">
        <v>10916</v>
      </c>
      <c r="AT16" s="58">
        <v>0</v>
      </c>
      <c r="AU16" s="53">
        <v>0</v>
      </c>
      <c r="AV16" s="53">
        <v>0</v>
      </c>
      <c r="AW16" s="46">
        <v>2</v>
      </c>
      <c r="AX16" s="46">
        <v>2</v>
      </c>
      <c r="AY16" s="46">
        <v>494</v>
      </c>
      <c r="AZ16" s="46">
        <v>1</v>
      </c>
      <c r="BA16" s="46">
        <v>1</v>
      </c>
      <c r="BB16" s="46">
        <v>381</v>
      </c>
      <c r="BC16" s="46">
        <v>1</v>
      </c>
      <c r="BD16" s="46">
        <v>1</v>
      </c>
      <c r="BE16" s="46">
        <v>113</v>
      </c>
      <c r="BF16" s="44" t="s">
        <v>174</v>
      </c>
      <c r="BG16" s="45">
        <v>15</v>
      </c>
      <c r="BH16" s="46">
        <v>14273</v>
      </c>
      <c r="BI16" s="46">
        <v>74256</v>
      </c>
      <c r="BJ16" s="46">
        <v>1</v>
      </c>
      <c r="BK16" s="46">
        <v>848</v>
      </c>
      <c r="BL16" s="46">
        <v>4242</v>
      </c>
      <c r="BM16" s="53">
        <v>0</v>
      </c>
      <c r="BN16" s="53">
        <v>0</v>
      </c>
      <c r="BO16" s="53">
        <v>0</v>
      </c>
      <c r="BP16" s="46">
        <v>4</v>
      </c>
      <c r="BQ16" s="46">
        <v>6888</v>
      </c>
      <c r="BR16" s="46">
        <v>34443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1</v>
      </c>
      <c r="CD16" s="46">
        <v>596</v>
      </c>
      <c r="CE16" s="46">
        <v>2980</v>
      </c>
      <c r="CF16" s="53">
        <v>0</v>
      </c>
      <c r="CG16" s="53">
        <v>0</v>
      </c>
      <c r="CH16" s="53">
        <v>0</v>
      </c>
      <c r="CI16" s="49" t="s">
        <v>174</v>
      </c>
      <c r="CJ16" s="50">
        <v>7</v>
      </c>
      <c r="CK16" s="50">
        <v>28</v>
      </c>
      <c r="CL16" s="46">
        <v>5613</v>
      </c>
      <c r="CM16" s="46">
        <v>30951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2</v>
      </c>
      <c r="CV16" s="46">
        <v>328</v>
      </c>
      <c r="CW16" s="46">
        <v>1640</v>
      </c>
      <c r="CX16" s="55">
        <v>0</v>
      </c>
      <c r="CY16" s="52">
        <v>0</v>
      </c>
      <c r="CZ16" s="52">
        <v>0</v>
      </c>
      <c r="DA16" s="49" t="s">
        <v>174</v>
      </c>
      <c r="DB16" s="46">
        <v>15</v>
      </c>
      <c r="DC16" s="46">
        <v>25</v>
      </c>
      <c r="DD16" s="46">
        <v>14273</v>
      </c>
      <c r="DE16" s="46">
        <v>74256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7</v>
      </c>
      <c r="DO16" s="46">
        <v>10</v>
      </c>
      <c r="DP16" s="46">
        <v>7102</v>
      </c>
      <c r="DQ16" s="46">
        <v>35516</v>
      </c>
      <c r="DR16" s="54" t="s">
        <v>174</v>
      </c>
      <c r="DS16" s="45">
        <v>8</v>
      </c>
      <c r="DT16" s="46">
        <v>15</v>
      </c>
      <c r="DU16" s="46">
        <v>7171</v>
      </c>
      <c r="DV16" s="46">
        <v>38740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15</v>
      </c>
      <c r="EK16" s="46">
        <v>25</v>
      </c>
      <c r="EL16" s="46">
        <v>14273</v>
      </c>
      <c r="EM16" s="46">
        <v>2</v>
      </c>
      <c r="EN16" s="46">
        <v>2</v>
      </c>
      <c r="EO16" s="46">
        <v>328</v>
      </c>
      <c r="EP16" s="46">
        <v>11</v>
      </c>
      <c r="EQ16" s="46">
        <v>21</v>
      </c>
      <c r="ER16" s="46">
        <v>11674</v>
      </c>
      <c r="ES16" s="46">
        <v>2</v>
      </c>
      <c r="ET16" s="46">
        <v>2</v>
      </c>
      <c r="EU16" s="46">
        <v>2271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15</v>
      </c>
      <c r="FG16" s="46">
        <v>25</v>
      </c>
      <c r="FH16" s="46">
        <v>14273</v>
      </c>
      <c r="FI16" s="46">
        <v>74256</v>
      </c>
      <c r="FJ16" s="55">
        <v>0</v>
      </c>
      <c r="FK16" s="55">
        <v>0</v>
      </c>
      <c r="FL16" s="53">
        <v>0</v>
      </c>
      <c r="FM16" s="53">
        <v>0</v>
      </c>
      <c r="FN16" s="46">
        <v>2</v>
      </c>
      <c r="FO16" s="46">
        <v>2</v>
      </c>
      <c r="FP16" s="46">
        <v>328</v>
      </c>
      <c r="FQ16" s="46">
        <v>1640</v>
      </c>
      <c r="FR16" s="46">
        <v>6</v>
      </c>
      <c r="FS16" s="46">
        <v>10</v>
      </c>
      <c r="FT16" s="46">
        <v>5107</v>
      </c>
      <c r="FU16" s="46">
        <v>25538</v>
      </c>
      <c r="FV16" s="46">
        <v>2</v>
      </c>
      <c r="FW16" s="46">
        <v>2</v>
      </c>
      <c r="FX16" s="46">
        <v>2985</v>
      </c>
      <c r="FY16" s="49" t="s">
        <v>174</v>
      </c>
      <c r="FZ16" s="45">
        <v>14929</v>
      </c>
      <c r="GA16" s="46">
        <v>4</v>
      </c>
      <c r="GB16" s="46">
        <v>10</v>
      </c>
      <c r="GC16" s="46">
        <v>3889</v>
      </c>
      <c r="GD16" s="46">
        <v>20345</v>
      </c>
      <c r="GE16" s="51">
        <v>0</v>
      </c>
      <c r="GF16" s="51">
        <v>0</v>
      </c>
      <c r="GG16" s="53">
        <v>0</v>
      </c>
      <c r="GH16" s="52">
        <v>0</v>
      </c>
      <c r="GI16" s="51">
        <v>0</v>
      </c>
      <c r="GJ16" s="51">
        <v>0</v>
      </c>
      <c r="GK16" s="52">
        <v>0</v>
      </c>
      <c r="GL16" s="52">
        <v>0</v>
      </c>
      <c r="GM16" s="46">
        <v>1</v>
      </c>
      <c r="GN16" s="46">
        <v>1</v>
      </c>
      <c r="GO16" s="46">
        <v>1964</v>
      </c>
      <c r="GP16" s="46">
        <v>11804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43207</v>
      </c>
      <c r="HJ16" s="46">
        <v>5293</v>
      </c>
      <c r="HK16" s="46">
        <v>14273</v>
      </c>
      <c r="HL16" s="46">
        <v>3599</v>
      </c>
      <c r="HM16" s="46">
        <v>1516</v>
      </c>
      <c r="HN16" s="46">
        <v>5887</v>
      </c>
      <c r="HO16" s="52">
        <v>0</v>
      </c>
      <c r="HP16" s="52">
        <v>0</v>
      </c>
      <c r="HQ16" s="52">
        <v>0</v>
      </c>
      <c r="HR16" s="46">
        <v>2937</v>
      </c>
      <c r="HS16" s="46">
        <v>1725</v>
      </c>
      <c r="HT16" s="46">
        <v>3854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46">
        <v>32977</v>
      </c>
      <c r="IF16" s="46">
        <v>1399</v>
      </c>
      <c r="IG16" s="46">
        <v>3424</v>
      </c>
      <c r="IH16" s="46">
        <v>3596</v>
      </c>
      <c r="II16" s="46">
        <v>615</v>
      </c>
      <c r="IJ16" s="46">
        <v>1044</v>
      </c>
      <c r="IK16" s="46">
        <v>98</v>
      </c>
      <c r="IL16" s="46">
        <v>38</v>
      </c>
      <c r="IM16" s="46">
        <v>64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40</v>
      </c>
      <c r="C17" s="46">
        <v>278384</v>
      </c>
      <c r="D17" s="46">
        <v>2178684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4</v>
      </c>
      <c r="L17" s="46">
        <v>17747</v>
      </c>
      <c r="M17" s="46">
        <v>95838</v>
      </c>
      <c r="N17" s="44" t="s">
        <v>175</v>
      </c>
      <c r="O17" s="45">
        <v>1</v>
      </c>
      <c r="P17" s="46">
        <v>889</v>
      </c>
      <c r="Q17" s="46">
        <v>4803</v>
      </c>
      <c r="R17" s="46">
        <v>1</v>
      </c>
      <c r="S17" s="46">
        <v>17</v>
      </c>
      <c r="T17" s="46">
        <v>93</v>
      </c>
      <c r="U17" s="58">
        <v>0</v>
      </c>
      <c r="V17" s="52">
        <v>0</v>
      </c>
      <c r="W17" s="52">
        <v>0</v>
      </c>
      <c r="X17" s="46">
        <v>7</v>
      </c>
      <c r="Y17" s="46">
        <v>102110</v>
      </c>
      <c r="Z17" s="46">
        <v>928249</v>
      </c>
      <c r="AA17" s="44" t="s">
        <v>175</v>
      </c>
      <c r="AB17" s="60">
        <v>0</v>
      </c>
      <c r="AC17" s="53">
        <v>0</v>
      </c>
      <c r="AD17" s="53">
        <v>0</v>
      </c>
      <c r="AE17" s="46">
        <v>21</v>
      </c>
      <c r="AF17" s="46">
        <v>144</v>
      </c>
      <c r="AG17" s="46">
        <v>22582</v>
      </c>
      <c r="AH17" s="46">
        <v>128998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46">
        <v>6</v>
      </c>
      <c r="AR17" s="46">
        <v>135039</v>
      </c>
      <c r="AS17" s="46">
        <v>1020703</v>
      </c>
      <c r="AT17" s="58">
        <v>0</v>
      </c>
      <c r="AU17" s="53">
        <v>0</v>
      </c>
      <c r="AV17" s="53">
        <v>0</v>
      </c>
      <c r="AW17" s="46">
        <v>6</v>
      </c>
      <c r="AX17" s="46">
        <v>5</v>
      </c>
      <c r="AY17" s="46">
        <v>7331</v>
      </c>
      <c r="AZ17" s="46">
        <v>1</v>
      </c>
      <c r="BA17" s="46">
        <v>1</v>
      </c>
      <c r="BB17" s="46">
        <v>207</v>
      </c>
      <c r="BC17" s="46">
        <v>5</v>
      </c>
      <c r="BD17" s="46">
        <v>4</v>
      </c>
      <c r="BE17" s="46">
        <v>7124</v>
      </c>
      <c r="BF17" s="44" t="s">
        <v>175</v>
      </c>
      <c r="BG17" s="45">
        <v>42</v>
      </c>
      <c r="BH17" s="46">
        <v>101097</v>
      </c>
      <c r="BI17" s="46">
        <v>554355</v>
      </c>
      <c r="BJ17" s="53">
        <v>0</v>
      </c>
      <c r="BK17" s="53">
        <v>0</v>
      </c>
      <c r="BL17" s="53">
        <v>0</v>
      </c>
      <c r="BM17" s="46">
        <v>1</v>
      </c>
      <c r="BN17" s="46">
        <v>448</v>
      </c>
      <c r="BO17" s="46">
        <v>2239</v>
      </c>
      <c r="BP17" s="46">
        <v>5</v>
      </c>
      <c r="BQ17" s="46">
        <v>49245</v>
      </c>
      <c r="BR17" s="46">
        <v>279240</v>
      </c>
      <c r="BS17" s="48" t="s">
        <v>175</v>
      </c>
      <c r="BT17" s="64">
        <v>0</v>
      </c>
      <c r="BU17" s="53">
        <v>0</v>
      </c>
      <c r="BV17" s="53">
        <v>0</v>
      </c>
      <c r="BW17" s="46">
        <v>1</v>
      </c>
      <c r="BX17" s="46">
        <v>21</v>
      </c>
      <c r="BY17" s="46">
        <v>103</v>
      </c>
      <c r="BZ17" s="53">
        <v>0</v>
      </c>
      <c r="CA17" s="53">
        <v>0</v>
      </c>
      <c r="CB17" s="53">
        <v>0</v>
      </c>
      <c r="CC17" s="46">
        <v>3</v>
      </c>
      <c r="CD17" s="46">
        <v>11801</v>
      </c>
      <c r="CE17" s="46">
        <v>70015</v>
      </c>
      <c r="CF17" s="53">
        <v>0</v>
      </c>
      <c r="CG17" s="53">
        <v>0</v>
      </c>
      <c r="CH17" s="53">
        <v>0</v>
      </c>
      <c r="CI17" s="49" t="s">
        <v>175</v>
      </c>
      <c r="CJ17" s="50">
        <v>31</v>
      </c>
      <c r="CK17" s="50">
        <v>160</v>
      </c>
      <c r="CL17" s="46">
        <v>39202</v>
      </c>
      <c r="CM17" s="46">
        <v>200857</v>
      </c>
      <c r="CN17" s="46">
        <v>1</v>
      </c>
      <c r="CO17" s="46">
        <v>1</v>
      </c>
      <c r="CP17" s="46">
        <v>380</v>
      </c>
      <c r="CQ17" s="46">
        <v>1901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42</v>
      </c>
      <c r="DC17" s="46">
        <v>176</v>
      </c>
      <c r="DD17" s="46">
        <v>101097</v>
      </c>
      <c r="DE17" s="46">
        <v>554355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7</v>
      </c>
      <c r="DO17" s="46">
        <v>11</v>
      </c>
      <c r="DP17" s="46">
        <v>37030</v>
      </c>
      <c r="DQ17" s="46">
        <v>218204</v>
      </c>
      <c r="DR17" s="54" t="s">
        <v>175</v>
      </c>
      <c r="DS17" s="45">
        <v>35</v>
      </c>
      <c r="DT17" s="46">
        <v>165</v>
      </c>
      <c r="DU17" s="46">
        <v>64067</v>
      </c>
      <c r="DV17" s="46">
        <v>336151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42</v>
      </c>
      <c r="EK17" s="46">
        <v>176</v>
      </c>
      <c r="EL17" s="46">
        <v>101097</v>
      </c>
      <c r="EM17" s="46">
        <v>1</v>
      </c>
      <c r="EN17" s="46">
        <v>2</v>
      </c>
      <c r="EO17" s="46">
        <v>268</v>
      </c>
      <c r="EP17" s="46">
        <v>29</v>
      </c>
      <c r="EQ17" s="46">
        <v>153</v>
      </c>
      <c r="ER17" s="46">
        <v>39824</v>
      </c>
      <c r="ES17" s="46">
        <v>11</v>
      </c>
      <c r="ET17" s="46">
        <v>18</v>
      </c>
      <c r="EU17" s="46">
        <v>27986</v>
      </c>
      <c r="EV17" s="55">
        <v>0</v>
      </c>
      <c r="EW17" s="55">
        <v>0</v>
      </c>
      <c r="EX17" s="59">
        <v>0</v>
      </c>
      <c r="EY17" s="46">
        <v>1</v>
      </c>
      <c r="EZ17" s="46">
        <v>3</v>
      </c>
      <c r="FA17" s="46">
        <v>33019</v>
      </c>
      <c r="FB17" s="55">
        <v>0</v>
      </c>
      <c r="FC17" s="55">
        <v>0</v>
      </c>
      <c r="FD17" s="59">
        <v>0</v>
      </c>
      <c r="FE17" s="48" t="s">
        <v>175</v>
      </c>
      <c r="FF17" s="45">
        <v>42</v>
      </c>
      <c r="FG17" s="46">
        <v>176</v>
      </c>
      <c r="FH17" s="46">
        <v>101097</v>
      </c>
      <c r="FI17" s="46">
        <v>554355</v>
      </c>
      <c r="FJ17" s="55">
        <v>0</v>
      </c>
      <c r="FK17" s="55">
        <v>0</v>
      </c>
      <c r="FL17" s="53">
        <v>0</v>
      </c>
      <c r="FM17" s="53">
        <v>0</v>
      </c>
      <c r="FN17" s="46">
        <v>2</v>
      </c>
      <c r="FO17" s="46">
        <v>3</v>
      </c>
      <c r="FP17" s="46">
        <v>300</v>
      </c>
      <c r="FQ17" s="46">
        <v>1500</v>
      </c>
      <c r="FR17" s="46">
        <v>5</v>
      </c>
      <c r="FS17" s="46">
        <v>7</v>
      </c>
      <c r="FT17" s="46">
        <v>1357</v>
      </c>
      <c r="FU17" s="46">
        <v>6817</v>
      </c>
      <c r="FV17" s="46">
        <v>14</v>
      </c>
      <c r="FW17" s="46">
        <v>61</v>
      </c>
      <c r="FX17" s="46">
        <v>31153</v>
      </c>
      <c r="FY17" s="49" t="s">
        <v>175</v>
      </c>
      <c r="FZ17" s="45">
        <v>159650</v>
      </c>
      <c r="GA17" s="46">
        <v>12</v>
      </c>
      <c r="GB17" s="46">
        <v>88</v>
      </c>
      <c r="GC17" s="46">
        <v>20865</v>
      </c>
      <c r="GD17" s="46">
        <v>105001</v>
      </c>
      <c r="GE17" s="46">
        <v>7</v>
      </c>
      <c r="GF17" s="46">
        <v>12</v>
      </c>
      <c r="GG17" s="46">
        <v>3607</v>
      </c>
      <c r="GH17" s="46">
        <v>18282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46">
        <v>2</v>
      </c>
      <c r="GW17" s="46">
        <v>5</v>
      </c>
      <c r="GX17" s="46">
        <v>43815</v>
      </c>
      <c r="GY17" s="46">
        <v>263105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49167</v>
      </c>
      <c r="HJ17" s="46">
        <v>20632</v>
      </c>
      <c r="HK17" s="46">
        <v>101097</v>
      </c>
      <c r="HL17" s="46">
        <v>4659</v>
      </c>
      <c r="HM17" s="46">
        <v>2208</v>
      </c>
      <c r="HN17" s="46">
        <v>15325</v>
      </c>
      <c r="HO17" s="46">
        <v>350</v>
      </c>
      <c r="HP17" s="46">
        <v>224</v>
      </c>
      <c r="HQ17" s="46">
        <v>448</v>
      </c>
      <c r="HR17" s="46">
        <v>14019</v>
      </c>
      <c r="HS17" s="46">
        <v>7343</v>
      </c>
      <c r="HT17" s="46">
        <v>45179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5932</v>
      </c>
      <c r="IF17" s="46">
        <v>1344</v>
      </c>
      <c r="IG17" s="46">
        <v>3952</v>
      </c>
      <c r="IH17" s="46">
        <v>18264</v>
      </c>
      <c r="II17" s="46">
        <v>6370</v>
      </c>
      <c r="IJ17" s="46">
        <v>22453</v>
      </c>
      <c r="IK17" s="46">
        <v>5943</v>
      </c>
      <c r="IL17" s="46">
        <v>3143</v>
      </c>
      <c r="IM17" s="46">
        <v>13740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106</v>
      </c>
      <c r="C18" s="46">
        <v>271993</v>
      </c>
      <c r="D18" s="46">
        <v>2076213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46">
        <v>9</v>
      </c>
      <c r="L18" s="46">
        <v>51035</v>
      </c>
      <c r="M18" s="46">
        <v>320952</v>
      </c>
      <c r="N18" s="44" t="s">
        <v>176</v>
      </c>
      <c r="O18" s="45">
        <v>2</v>
      </c>
      <c r="P18" s="46">
        <v>499</v>
      </c>
      <c r="Q18" s="46">
        <v>2694</v>
      </c>
      <c r="R18" s="58">
        <v>0</v>
      </c>
      <c r="S18" s="53">
        <v>0</v>
      </c>
      <c r="T18" s="58">
        <v>0</v>
      </c>
      <c r="U18" s="46">
        <v>1</v>
      </c>
      <c r="V18" s="46">
        <v>732</v>
      </c>
      <c r="W18" s="46">
        <v>3952</v>
      </c>
      <c r="X18" s="46">
        <v>12</v>
      </c>
      <c r="Y18" s="46">
        <v>7052</v>
      </c>
      <c r="Z18" s="46">
        <v>37253</v>
      </c>
      <c r="AA18" s="44" t="s">
        <v>176</v>
      </c>
      <c r="AB18" s="60">
        <v>0</v>
      </c>
      <c r="AC18" s="53">
        <v>0</v>
      </c>
      <c r="AD18" s="53">
        <v>0</v>
      </c>
      <c r="AE18" s="46">
        <v>74</v>
      </c>
      <c r="AF18" s="46">
        <v>1606</v>
      </c>
      <c r="AG18" s="46">
        <v>204858</v>
      </c>
      <c r="AH18" s="46">
        <v>1669490</v>
      </c>
      <c r="AI18" s="46">
        <v>2</v>
      </c>
      <c r="AJ18" s="46">
        <v>2</v>
      </c>
      <c r="AK18" s="46">
        <v>507</v>
      </c>
      <c r="AL18" s="46">
        <v>2742</v>
      </c>
      <c r="AM18" s="58">
        <v>0</v>
      </c>
      <c r="AN18" s="53">
        <v>0</v>
      </c>
      <c r="AO18" s="53">
        <v>0</v>
      </c>
      <c r="AP18" s="47" t="s">
        <v>176</v>
      </c>
      <c r="AQ18" s="46">
        <v>6</v>
      </c>
      <c r="AR18" s="46">
        <v>7310</v>
      </c>
      <c r="AS18" s="46">
        <v>39130</v>
      </c>
      <c r="AT18" s="58">
        <v>0</v>
      </c>
      <c r="AU18" s="53">
        <v>0</v>
      </c>
      <c r="AV18" s="53">
        <v>0</v>
      </c>
      <c r="AW18" s="46">
        <v>19</v>
      </c>
      <c r="AX18" s="46">
        <v>36</v>
      </c>
      <c r="AY18" s="46">
        <v>18840</v>
      </c>
      <c r="AZ18" s="46">
        <v>8</v>
      </c>
      <c r="BA18" s="46">
        <v>12</v>
      </c>
      <c r="BB18" s="46">
        <v>2518</v>
      </c>
      <c r="BC18" s="46">
        <v>11</v>
      </c>
      <c r="BD18" s="46">
        <v>24</v>
      </c>
      <c r="BE18" s="46">
        <v>16322</v>
      </c>
      <c r="BF18" s="44" t="s">
        <v>176</v>
      </c>
      <c r="BG18" s="45">
        <v>100</v>
      </c>
      <c r="BH18" s="46">
        <v>309984</v>
      </c>
      <c r="BI18" s="46">
        <v>2244386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46">
        <v>9</v>
      </c>
      <c r="BQ18" s="46">
        <v>57515</v>
      </c>
      <c r="BR18" s="46">
        <v>321815</v>
      </c>
      <c r="BS18" s="48" t="s">
        <v>176</v>
      </c>
      <c r="BT18" s="45">
        <v>3</v>
      </c>
      <c r="BU18" s="46">
        <v>1135</v>
      </c>
      <c r="BV18" s="46">
        <v>5670</v>
      </c>
      <c r="BW18" s="46">
        <v>2</v>
      </c>
      <c r="BX18" s="46">
        <v>1319</v>
      </c>
      <c r="BY18" s="46">
        <v>6600</v>
      </c>
      <c r="BZ18" s="46">
        <v>1</v>
      </c>
      <c r="CA18" s="46">
        <v>5539</v>
      </c>
      <c r="CB18" s="46">
        <v>27693</v>
      </c>
      <c r="CC18" s="46">
        <v>9</v>
      </c>
      <c r="CD18" s="46">
        <v>4845</v>
      </c>
      <c r="CE18" s="46">
        <v>23728</v>
      </c>
      <c r="CF18" s="53">
        <v>0</v>
      </c>
      <c r="CG18" s="53">
        <v>0</v>
      </c>
      <c r="CH18" s="53">
        <v>0</v>
      </c>
      <c r="CI18" s="49" t="s">
        <v>176</v>
      </c>
      <c r="CJ18" s="50">
        <v>71</v>
      </c>
      <c r="CK18" s="50">
        <v>1721</v>
      </c>
      <c r="CL18" s="46">
        <v>230813</v>
      </c>
      <c r="CM18" s="46">
        <v>1792739</v>
      </c>
      <c r="CN18" s="46">
        <v>1</v>
      </c>
      <c r="CO18" s="46">
        <v>1</v>
      </c>
      <c r="CP18" s="46">
        <v>314</v>
      </c>
      <c r="CQ18" s="46">
        <v>1570</v>
      </c>
      <c r="CR18" s="55">
        <v>0</v>
      </c>
      <c r="CS18" s="52">
        <v>0</v>
      </c>
      <c r="CT18" s="52">
        <v>0</v>
      </c>
      <c r="CU18" s="46">
        <v>4</v>
      </c>
      <c r="CV18" s="46">
        <v>8504</v>
      </c>
      <c r="CW18" s="46">
        <v>64571</v>
      </c>
      <c r="CX18" s="55">
        <v>0</v>
      </c>
      <c r="CY18" s="52">
        <v>0</v>
      </c>
      <c r="CZ18" s="52">
        <v>0</v>
      </c>
      <c r="DA18" s="49" t="s">
        <v>176</v>
      </c>
      <c r="DB18" s="46">
        <v>100</v>
      </c>
      <c r="DC18" s="46">
        <v>215</v>
      </c>
      <c r="DD18" s="46">
        <v>309984</v>
      </c>
      <c r="DE18" s="46">
        <v>2244386</v>
      </c>
      <c r="DF18" s="51">
        <v>0</v>
      </c>
      <c r="DG18" s="51">
        <v>0</v>
      </c>
      <c r="DH18" s="52">
        <v>0</v>
      </c>
      <c r="DI18" s="52">
        <v>0</v>
      </c>
      <c r="DJ18" s="46">
        <v>1</v>
      </c>
      <c r="DK18" s="46">
        <v>1</v>
      </c>
      <c r="DL18" s="46">
        <v>245</v>
      </c>
      <c r="DM18" s="46">
        <v>686</v>
      </c>
      <c r="DN18" s="46">
        <v>14</v>
      </c>
      <c r="DO18" s="46">
        <v>25</v>
      </c>
      <c r="DP18" s="46">
        <v>14684</v>
      </c>
      <c r="DQ18" s="46">
        <v>71906</v>
      </c>
      <c r="DR18" s="54" t="s">
        <v>176</v>
      </c>
      <c r="DS18" s="45">
        <v>83</v>
      </c>
      <c r="DT18" s="46">
        <v>187</v>
      </c>
      <c r="DU18" s="46">
        <v>290105</v>
      </c>
      <c r="DV18" s="46">
        <v>2147045</v>
      </c>
      <c r="DW18" s="46">
        <v>1</v>
      </c>
      <c r="DX18" s="46">
        <v>1</v>
      </c>
      <c r="DY18" s="46">
        <v>4395</v>
      </c>
      <c r="DZ18" s="46">
        <v>21975</v>
      </c>
      <c r="EA18" s="51">
        <v>0</v>
      </c>
      <c r="EB18" s="51">
        <v>0</v>
      </c>
      <c r="EC18" s="52">
        <v>0</v>
      </c>
      <c r="ED18" s="52">
        <v>0</v>
      </c>
      <c r="EE18" s="46">
        <v>1</v>
      </c>
      <c r="EF18" s="46">
        <v>1</v>
      </c>
      <c r="EG18" s="46">
        <v>555</v>
      </c>
      <c r="EH18" s="46">
        <v>2774</v>
      </c>
      <c r="EI18" s="48" t="s">
        <v>176</v>
      </c>
      <c r="EJ18" s="45">
        <v>100</v>
      </c>
      <c r="EK18" s="46">
        <v>215</v>
      </c>
      <c r="EL18" s="46">
        <v>309984</v>
      </c>
      <c r="EM18" s="46">
        <v>14</v>
      </c>
      <c r="EN18" s="46">
        <v>25</v>
      </c>
      <c r="EO18" s="46">
        <v>3799</v>
      </c>
      <c r="EP18" s="46">
        <v>48</v>
      </c>
      <c r="EQ18" s="46">
        <v>126</v>
      </c>
      <c r="ER18" s="46">
        <v>36815</v>
      </c>
      <c r="ES18" s="46">
        <v>27</v>
      </c>
      <c r="ET18" s="46">
        <v>34</v>
      </c>
      <c r="EU18" s="46">
        <v>58663</v>
      </c>
      <c r="EV18" s="46">
        <v>8</v>
      </c>
      <c r="EW18" s="46">
        <v>21</v>
      </c>
      <c r="EX18" s="46">
        <v>139370</v>
      </c>
      <c r="EY18" s="46">
        <v>3</v>
      </c>
      <c r="EZ18" s="46">
        <v>9</v>
      </c>
      <c r="FA18" s="46">
        <v>71337</v>
      </c>
      <c r="FB18" s="55">
        <v>0</v>
      </c>
      <c r="FC18" s="55">
        <v>0</v>
      </c>
      <c r="FD18" s="59">
        <v>0</v>
      </c>
      <c r="FE18" s="48" t="s">
        <v>176</v>
      </c>
      <c r="FF18" s="45">
        <v>100</v>
      </c>
      <c r="FG18" s="46">
        <v>215</v>
      </c>
      <c r="FH18" s="46">
        <v>309984</v>
      </c>
      <c r="FI18" s="46">
        <v>2244386</v>
      </c>
      <c r="FJ18" s="55">
        <v>0</v>
      </c>
      <c r="FK18" s="55">
        <v>0</v>
      </c>
      <c r="FL18" s="53">
        <v>0</v>
      </c>
      <c r="FM18" s="53">
        <v>0</v>
      </c>
      <c r="FN18" s="46">
        <v>10</v>
      </c>
      <c r="FO18" s="46">
        <v>21</v>
      </c>
      <c r="FP18" s="46">
        <v>4089</v>
      </c>
      <c r="FQ18" s="46">
        <v>19970</v>
      </c>
      <c r="FR18" s="46">
        <v>16</v>
      </c>
      <c r="FS18" s="46">
        <v>18</v>
      </c>
      <c r="FT18" s="46">
        <v>7809</v>
      </c>
      <c r="FU18" s="46">
        <v>39048</v>
      </c>
      <c r="FV18" s="46">
        <v>11</v>
      </c>
      <c r="FW18" s="46">
        <v>23</v>
      </c>
      <c r="FX18" s="46">
        <v>16408</v>
      </c>
      <c r="FY18" s="49" t="s">
        <v>176</v>
      </c>
      <c r="FZ18" s="45">
        <v>82267</v>
      </c>
      <c r="GA18" s="46">
        <v>31</v>
      </c>
      <c r="GB18" s="46">
        <v>95</v>
      </c>
      <c r="GC18" s="46">
        <v>30824</v>
      </c>
      <c r="GD18" s="46">
        <v>161189</v>
      </c>
      <c r="GE18" s="46">
        <v>13</v>
      </c>
      <c r="GF18" s="46">
        <v>20</v>
      </c>
      <c r="GG18" s="46">
        <v>10178</v>
      </c>
      <c r="GH18" s="46">
        <v>51093</v>
      </c>
      <c r="GI18" s="46">
        <v>3</v>
      </c>
      <c r="GJ18" s="46">
        <v>4</v>
      </c>
      <c r="GK18" s="46">
        <v>40464</v>
      </c>
      <c r="GL18" s="46">
        <v>242791</v>
      </c>
      <c r="GM18" s="46">
        <v>5</v>
      </c>
      <c r="GN18" s="46">
        <v>5</v>
      </c>
      <c r="GO18" s="46">
        <v>20389</v>
      </c>
      <c r="GP18" s="46">
        <v>118969</v>
      </c>
      <c r="GQ18" s="49" t="s">
        <v>176</v>
      </c>
      <c r="GR18" s="45">
        <v>1</v>
      </c>
      <c r="GS18" s="46">
        <v>1</v>
      </c>
      <c r="GT18" s="46">
        <v>4922</v>
      </c>
      <c r="GU18" s="46">
        <v>30780</v>
      </c>
      <c r="GV18" s="46">
        <v>5</v>
      </c>
      <c r="GW18" s="46">
        <v>13</v>
      </c>
      <c r="GX18" s="46">
        <v>61057</v>
      </c>
      <c r="GY18" s="46">
        <v>507832</v>
      </c>
      <c r="GZ18" s="46">
        <v>5</v>
      </c>
      <c r="HA18" s="46">
        <v>15</v>
      </c>
      <c r="HB18" s="46">
        <v>113844</v>
      </c>
      <c r="HC18" s="46">
        <v>990447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565932</v>
      </c>
      <c r="HJ18" s="46">
        <v>42310</v>
      </c>
      <c r="HK18" s="46">
        <v>309984</v>
      </c>
      <c r="HL18" s="46">
        <v>19665</v>
      </c>
      <c r="HM18" s="46">
        <v>9480</v>
      </c>
      <c r="HN18" s="46">
        <v>57890</v>
      </c>
      <c r="HO18" s="46">
        <v>6657</v>
      </c>
      <c r="HP18" s="46">
        <v>2935</v>
      </c>
      <c r="HQ18" s="46">
        <v>46887</v>
      </c>
      <c r="HR18" s="46">
        <v>470900</v>
      </c>
      <c r="HS18" s="46">
        <v>12011</v>
      </c>
      <c r="HT18" s="46">
        <v>62047</v>
      </c>
      <c r="HU18" s="46">
        <v>1133</v>
      </c>
      <c r="HV18" s="46">
        <v>281</v>
      </c>
      <c r="HW18" s="46">
        <v>555</v>
      </c>
      <c r="HX18" s="57" t="s">
        <v>176</v>
      </c>
      <c r="HY18" s="62">
        <v>0</v>
      </c>
      <c r="HZ18" s="52">
        <v>0</v>
      </c>
      <c r="IA18" s="52">
        <v>0</v>
      </c>
      <c r="IB18" s="59">
        <v>0</v>
      </c>
      <c r="IC18" s="52">
        <v>0</v>
      </c>
      <c r="ID18" s="52">
        <v>0</v>
      </c>
      <c r="IE18" s="46">
        <v>30351</v>
      </c>
      <c r="IF18" s="46">
        <v>9168</v>
      </c>
      <c r="IG18" s="46">
        <v>115996</v>
      </c>
      <c r="IH18" s="46">
        <v>28684</v>
      </c>
      <c r="II18" s="46">
        <v>4193</v>
      </c>
      <c r="IJ18" s="46">
        <v>8107</v>
      </c>
      <c r="IK18" s="46">
        <v>8542</v>
      </c>
      <c r="IL18" s="46">
        <v>4242</v>
      </c>
      <c r="IM18" s="46">
        <v>18502</v>
      </c>
      <c r="IN18" s="59">
        <v>0</v>
      </c>
      <c r="IO18" s="59">
        <v>0</v>
      </c>
      <c r="IP18" s="52">
        <v>0</v>
      </c>
    </row>
    <row r="19" spans="1:250" ht="24" customHeight="1" x14ac:dyDescent="0.3">
      <c r="A19" s="44" t="s">
        <v>177</v>
      </c>
      <c r="B19" s="45">
        <v>24</v>
      </c>
      <c r="C19" s="46">
        <v>104700</v>
      </c>
      <c r="D19" s="46">
        <v>870964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4</v>
      </c>
      <c r="Y19" s="46">
        <v>3364</v>
      </c>
      <c r="Z19" s="46">
        <v>18032</v>
      </c>
      <c r="AA19" s="44" t="s">
        <v>177</v>
      </c>
      <c r="AB19" s="60">
        <v>0</v>
      </c>
      <c r="AC19" s="53">
        <v>0</v>
      </c>
      <c r="AD19" s="53">
        <v>0</v>
      </c>
      <c r="AE19" s="46">
        <v>17</v>
      </c>
      <c r="AF19" s="46">
        <v>810</v>
      </c>
      <c r="AG19" s="46">
        <v>95500</v>
      </c>
      <c r="AH19" s="46">
        <v>821763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3</v>
      </c>
      <c r="AR19" s="46">
        <v>5836</v>
      </c>
      <c r="AS19" s="46">
        <v>31169</v>
      </c>
      <c r="AT19" s="58">
        <v>0</v>
      </c>
      <c r="AU19" s="53">
        <v>0</v>
      </c>
      <c r="AV19" s="53">
        <v>0</v>
      </c>
      <c r="AW19" s="46">
        <v>5</v>
      </c>
      <c r="AX19" s="46">
        <v>9</v>
      </c>
      <c r="AY19" s="46">
        <v>2290</v>
      </c>
      <c r="AZ19" s="46">
        <v>2</v>
      </c>
      <c r="BA19" s="46">
        <v>6</v>
      </c>
      <c r="BB19" s="46">
        <v>1384</v>
      </c>
      <c r="BC19" s="46">
        <v>3</v>
      </c>
      <c r="BD19" s="46">
        <v>3</v>
      </c>
      <c r="BE19" s="46">
        <v>906</v>
      </c>
      <c r="BF19" s="44" t="s">
        <v>177</v>
      </c>
      <c r="BG19" s="45">
        <v>32</v>
      </c>
      <c r="BH19" s="46">
        <v>184041</v>
      </c>
      <c r="BI19" s="46">
        <v>1409756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4</v>
      </c>
      <c r="BQ19" s="46">
        <v>42414</v>
      </c>
      <c r="BR19" s="46">
        <v>246305</v>
      </c>
      <c r="BS19" s="48" t="s">
        <v>177</v>
      </c>
      <c r="BT19" s="45">
        <v>2</v>
      </c>
      <c r="BU19" s="46">
        <v>945</v>
      </c>
      <c r="BV19" s="46">
        <v>4722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5</v>
      </c>
      <c r="CD19" s="46">
        <v>1070</v>
      </c>
      <c r="CE19" s="46">
        <v>4807</v>
      </c>
      <c r="CF19" s="53">
        <v>0</v>
      </c>
      <c r="CG19" s="53">
        <v>0</v>
      </c>
      <c r="CH19" s="53">
        <v>0</v>
      </c>
      <c r="CI19" s="49" t="s">
        <v>177</v>
      </c>
      <c r="CJ19" s="50">
        <v>20</v>
      </c>
      <c r="CK19" s="50">
        <v>1070</v>
      </c>
      <c r="CL19" s="46">
        <v>139298</v>
      </c>
      <c r="CM19" s="46">
        <v>1152352</v>
      </c>
      <c r="CN19" s="46">
        <v>1</v>
      </c>
      <c r="CO19" s="46">
        <v>1</v>
      </c>
      <c r="CP19" s="46">
        <v>314</v>
      </c>
      <c r="CQ19" s="46">
        <v>1570</v>
      </c>
      <c r="CR19" s="55">
        <v>0</v>
      </c>
      <c r="CS19" s="52">
        <v>0</v>
      </c>
      <c r="CT19" s="52">
        <v>0</v>
      </c>
      <c r="CU19" s="55">
        <v>0</v>
      </c>
      <c r="CV19" s="52">
        <v>0</v>
      </c>
      <c r="CW19" s="52">
        <v>0</v>
      </c>
      <c r="CX19" s="55">
        <v>0</v>
      </c>
      <c r="CY19" s="52">
        <v>0</v>
      </c>
      <c r="CZ19" s="52">
        <v>0</v>
      </c>
      <c r="DA19" s="49" t="s">
        <v>177</v>
      </c>
      <c r="DB19" s="46">
        <v>32</v>
      </c>
      <c r="DC19" s="46">
        <v>69</v>
      </c>
      <c r="DD19" s="46">
        <v>184041</v>
      </c>
      <c r="DE19" s="46">
        <v>1409756</v>
      </c>
      <c r="DF19" s="51">
        <v>0</v>
      </c>
      <c r="DG19" s="51">
        <v>0</v>
      </c>
      <c r="DH19" s="52">
        <v>0</v>
      </c>
      <c r="DI19" s="52">
        <v>0</v>
      </c>
      <c r="DJ19" s="46">
        <v>1</v>
      </c>
      <c r="DK19" s="46">
        <v>1</v>
      </c>
      <c r="DL19" s="46">
        <v>245</v>
      </c>
      <c r="DM19" s="46">
        <v>686</v>
      </c>
      <c r="DN19" s="46">
        <v>4</v>
      </c>
      <c r="DO19" s="46">
        <v>6</v>
      </c>
      <c r="DP19" s="46">
        <v>6530</v>
      </c>
      <c r="DQ19" s="46">
        <v>31076</v>
      </c>
      <c r="DR19" s="54" t="s">
        <v>177</v>
      </c>
      <c r="DS19" s="45">
        <v>26</v>
      </c>
      <c r="DT19" s="46">
        <v>61</v>
      </c>
      <c r="DU19" s="46">
        <v>176711</v>
      </c>
      <c r="DV19" s="46">
        <v>1375220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46">
        <v>1</v>
      </c>
      <c r="EF19" s="46">
        <v>1</v>
      </c>
      <c r="EG19" s="46">
        <v>555</v>
      </c>
      <c r="EH19" s="46">
        <v>2774</v>
      </c>
      <c r="EI19" s="48" t="s">
        <v>177</v>
      </c>
      <c r="EJ19" s="45">
        <v>32</v>
      </c>
      <c r="EK19" s="46">
        <v>69</v>
      </c>
      <c r="EL19" s="46">
        <v>184041</v>
      </c>
      <c r="EM19" s="46">
        <v>6</v>
      </c>
      <c r="EN19" s="46">
        <v>8</v>
      </c>
      <c r="EO19" s="46">
        <v>1367</v>
      </c>
      <c r="EP19" s="46">
        <v>14</v>
      </c>
      <c r="EQ19" s="46">
        <v>32</v>
      </c>
      <c r="ER19" s="46">
        <v>6885</v>
      </c>
      <c r="ES19" s="46">
        <v>7</v>
      </c>
      <c r="ET19" s="46">
        <v>8</v>
      </c>
      <c r="EU19" s="46">
        <v>18386</v>
      </c>
      <c r="EV19" s="46">
        <v>3</v>
      </c>
      <c r="EW19" s="46">
        <v>14</v>
      </c>
      <c r="EX19" s="46">
        <v>96671</v>
      </c>
      <c r="EY19" s="46">
        <v>2</v>
      </c>
      <c r="EZ19" s="46">
        <v>7</v>
      </c>
      <c r="FA19" s="46">
        <v>60732</v>
      </c>
      <c r="FB19" s="55">
        <v>0</v>
      </c>
      <c r="FC19" s="55">
        <v>0</v>
      </c>
      <c r="FD19" s="59">
        <v>0</v>
      </c>
      <c r="FE19" s="48" t="s">
        <v>177</v>
      </c>
      <c r="FF19" s="45">
        <v>32</v>
      </c>
      <c r="FG19" s="46">
        <v>69</v>
      </c>
      <c r="FH19" s="46">
        <v>184041</v>
      </c>
      <c r="FI19" s="46">
        <v>1409756</v>
      </c>
      <c r="FJ19" s="55">
        <v>0</v>
      </c>
      <c r="FK19" s="55">
        <v>0</v>
      </c>
      <c r="FL19" s="53">
        <v>0</v>
      </c>
      <c r="FM19" s="53">
        <v>0</v>
      </c>
      <c r="FN19" s="46">
        <v>4</v>
      </c>
      <c r="FO19" s="46">
        <v>6</v>
      </c>
      <c r="FP19" s="46">
        <v>1016</v>
      </c>
      <c r="FQ19" s="46">
        <v>4537</v>
      </c>
      <c r="FR19" s="46">
        <v>3</v>
      </c>
      <c r="FS19" s="46">
        <v>3</v>
      </c>
      <c r="FT19" s="46">
        <v>906</v>
      </c>
      <c r="FU19" s="46">
        <v>4531</v>
      </c>
      <c r="FV19" s="46">
        <v>3</v>
      </c>
      <c r="FW19" s="46">
        <v>3</v>
      </c>
      <c r="FX19" s="46">
        <v>1171</v>
      </c>
      <c r="FY19" s="49" t="s">
        <v>177</v>
      </c>
      <c r="FZ19" s="45">
        <v>5858</v>
      </c>
      <c r="GA19" s="46">
        <v>13</v>
      </c>
      <c r="GB19" s="46">
        <v>31</v>
      </c>
      <c r="GC19" s="46">
        <v>11767</v>
      </c>
      <c r="GD19" s="46">
        <v>59369</v>
      </c>
      <c r="GE19" s="46">
        <v>2</v>
      </c>
      <c r="GF19" s="46">
        <v>3</v>
      </c>
      <c r="GG19" s="46">
        <v>1856</v>
      </c>
      <c r="GH19" s="46">
        <v>9284</v>
      </c>
      <c r="GI19" s="46">
        <v>2</v>
      </c>
      <c r="GJ19" s="46">
        <v>3</v>
      </c>
      <c r="GK19" s="46">
        <v>39634</v>
      </c>
      <c r="GL19" s="46">
        <v>237809</v>
      </c>
      <c r="GM19" s="46">
        <v>1</v>
      </c>
      <c r="GN19" s="46">
        <v>1</v>
      </c>
      <c r="GO19" s="46">
        <v>6094</v>
      </c>
      <c r="GP19" s="46">
        <v>30469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46">
        <v>1</v>
      </c>
      <c r="GW19" s="46">
        <v>9</v>
      </c>
      <c r="GX19" s="46">
        <v>39333</v>
      </c>
      <c r="GY19" s="46">
        <v>342202</v>
      </c>
      <c r="GZ19" s="46">
        <v>3</v>
      </c>
      <c r="HA19" s="46">
        <v>10</v>
      </c>
      <c r="HB19" s="46">
        <v>82264</v>
      </c>
      <c r="HC19" s="46">
        <v>715697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200836</v>
      </c>
      <c r="HJ19" s="46">
        <v>17974</v>
      </c>
      <c r="HK19" s="46">
        <v>184041</v>
      </c>
      <c r="HL19" s="46">
        <v>6801</v>
      </c>
      <c r="HM19" s="46">
        <v>3101</v>
      </c>
      <c r="HN19" s="46">
        <v>23839</v>
      </c>
      <c r="HO19" s="46">
        <v>6555</v>
      </c>
      <c r="HP19" s="46">
        <v>2855</v>
      </c>
      <c r="HQ19" s="46">
        <v>46654</v>
      </c>
      <c r="HR19" s="46">
        <v>162143</v>
      </c>
      <c r="HS19" s="46">
        <v>6426</v>
      </c>
      <c r="HT19" s="46">
        <v>44270</v>
      </c>
      <c r="HU19" s="46">
        <v>1133</v>
      </c>
      <c r="HV19" s="46">
        <v>281</v>
      </c>
      <c r="HW19" s="46">
        <v>555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17335</v>
      </c>
      <c r="IF19" s="46">
        <v>4451</v>
      </c>
      <c r="IG19" s="46">
        <v>64095</v>
      </c>
      <c r="IH19" s="46">
        <v>6554</v>
      </c>
      <c r="II19" s="46">
        <v>730</v>
      </c>
      <c r="IJ19" s="46">
        <v>4127</v>
      </c>
      <c r="IK19" s="46">
        <v>315</v>
      </c>
      <c r="IL19" s="46">
        <v>130</v>
      </c>
      <c r="IM19" s="46">
        <v>501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47</v>
      </c>
      <c r="C20" s="46">
        <v>91140</v>
      </c>
      <c r="D20" s="46">
        <v>590018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5</v>
      </c>
      <c r="L20" s="46">
        <v>40898</v>
      </c>
      <c r="M20" s="46">
        <v>257347</v>
      </c>
      <c r="N20" s="44" t="s">
        <v>178</v>
      </c>
      <c r="O20" s="45">
        <v>1</v>
      </c>
      <c r="P20" s="46">
        <v>262</v>
      </c>
      <c r="Q20" s="46">
        <v>1416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4</v>
      </c>
      <c r="Y20" s="46">
        <v>1541</v>
      </c>
      <c r="Z20" s="46">
        <v>8320</v>
      </c>
      <c r="AA20" s="44" t="s">
        <v>178</v>
      </c>
      <c r="AB20" s="60">
        <v>0</v>
      </c>
      <c r="AC20" s="53">
        <v>0</v>
      </c>
      <c r="AD20" s="53">
        <v>0</v>
      </c>
      <c r="AE20" s="46">
        <v>33</v>
      </c>
      <c r="AF20" s="46">
        <v>356</v>
      </c>
      <c r="AG20" s="46">
        <v>46803</v>
      </c>
      <c r="AH20" s="46">
        <v>314097</v>
      </c>
      <c r="AI20" s="46">
        <v>2</v>
      </c>
      <c r="AJ20" s="46">
        <v>2</v>
      </c>
      <c r="AK20" s="46">
        <v>507</v>
      </c>
      <c r="AL20" s="46">
        <v>2742</v>
      </c>
      <c r="AM20" s="58">
        <v>0</v>
      </c>
      <c r="AN20" s="53">
        <v>0</v>
      </c>
      <c r="AO20" s="53">
        <v>0</v>
      </c>
      <c r="AP20" s="47" t="s">
        <v>178</v>
      </c>
      <c r="AQ20" s="46">
        <v>2</v>
      </c>
      <c r="AR20" s="46">
        <v>1129</v>
      </c>
      <c r="AS20" s="46">
        <v>6096</v>
      </c>
      <c r="AT20" s="58">
        <v>0</v>
      </c>
      <c r="AU20" s="53">
        <v>0</v>
      </c>
      <c r="AV20" s="53">
        <v>0</v>
      </c>
      <c r="AW20" s="46">
        <v>4</v>
      </c>
      <c r="AX20" s="46">
        <v>14</v>
      </c>
      <c r="AY20" s="46">
        <v>5047</v>
      </c>
      <c r="AZ20" s="46">
        <v>1</v>
      </c>
      <c r="BA20" s="46">
        <v>1</v>
      </c>
      <c r="BB20" s="46">
        <v>309</v>
      </c>
      <c r="BC20" s="46">
        <v>3</v>
      </c>
      <c r="BD20" s="46">
        <v>13</v>
      </c>
      <c r="BE20" s="46">
        <v>4738</v>
      </c>
      <c r="BF20" s="44" t="s">
        <v>178</v>
      </c>
      <c r="BG20" s="45">
        <v>44</v>
      </c>
      <c r="BH20" s="46">
        <v>78814</v>
      </c>
      <c r="BI20" s="46">
        <v>553381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1</v>
      </c>
      <c r="BQ20" s="46">
        <v>1924</v>
      </c>
      <c r="BR20" s="46">
        <v>9622</v>
      </c>
      <c r="BS20" s="48" t="s">
        <v>178</v>
      </c>
      <c r="BT20" s="45">
        <v>1</v>
      </c>
      <c r="BU20" s="46">
        <v>190</v>
      </c>
      <c r="BV20" s="46">
        <v>948</v>
      </c>
      <c r="BW20" s="46">
        <v>1</v>
      </c>
      <c r="BX20" s="46">
        <v>942</v>
      </c>
      <c r="BY20" s="46">
        <v>4712</v>
      </c>
      <c r="BZ20" s="53">
        <v>0</v>
      </c>
      <c r="CA20" s="53">
        <v>0</v>
      </c>
      <c r="CB20" s="53">
        <v>0</v>
      </c>
      <c r="CC20" s="46">
        <v>3</v>
      </c>
      <c r="CD20" s="46">
        <v>2270</v>
      </c>
      <c r="CE20" s="46">
        <v>11395</v>
      </c>
      <c r="CF20" s="53">
        <v>0</v>
      </c>
      <c r="CG20" s="53">
        <v>0</v>
      </c>
      <c r="CH20" s="53">
        <v>0</v>
      </c>
      <c r="CI20" s="49" t="s">
        <v>178</v>
      </c>
      <c r="CJ20" s="50">
        <v>35</v>
      </c>
      <c r="CK20" s="50">
        <v>489</v>
      </c>
      <c r="CL20" s="46">
        <v>66290</v>
      </c>
      <c r="CM20" s="46">
        <v>468666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46">
        <v>3</v>
      </c>
      <c r="CV20" s="46">
        <v>7198</v>
      </c>
      <c r="CW20" s="46">
        <v>58038</v>
      </c>
      <c r="CX20" s="55">
        <v>0</v>
      </c>
      <c r="CY20" s="52">
        <v>0</v>
      </c>
      <c r="CZ20" s="52">
        <v>0</v>
      </c>
      <c r="DA20" s="49" t="s">
        <v>178</v>
      </c>
      <c r="DB20" s="46">
        <v>44</v>
      </c>
      <c r="DC20" s="46">
        <v>89</v>
      </c>
      <c r="DD20" s="46">
        <v>78814</v>
      </c>
      <c r="DE20" s="46">
        <v>553381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8</v>
      </c>
      <c r="DO20" s="46">
        <v>17</v>
      </c>
      <c r="DP20" s="46">
        <v>5055</v>
      </c>
      <c r="DQ20" s="46">
        <v>25335</v>
      </c>
      <c r="DR20" s="54" t="s">
        <v>178</v>
      </c>
      <c r="DS20" s="45">
        <v>36</v>
      </c>
      <c r="DT20" s="46">
        <v>72</v>
      </c>
      <c r="DU20" s="46">
        <v>73759</v>
      </c>
      <c r="DV20" s="46">
        <v>528046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44</v>
      </c>
      <c r="EK20" s="46">
        <v>89</v>
      </c>
      <c r="EL20" s="46">
        <v>78814</v>
      </c>
      <c r="EM20" s="46">
        <v>6</v>
      </c>
      <c r="EN20" s="46">
        <v>14</v>
      </c>
      <c r="EO20" s="46">
        <v>1798</v>
      </c>
      <c r="EP20" s="46">
        <v>24</v>
      </c>
      <c r="EQ20" s="46">
        <v>59</v>
      </c>
      <c r="ER20" s="46">
        <v>16654</v>
      </c>
      <c r="ES20" s="46">
        <v>10</v>
      </c>
      <c r="ET20" s="46">
        <v>10</v>
      </c>
      <c r="EU20" s="46">
        <v>20959</v>
      </c>
      <c r="EV20" s="46">
        <v>4</v>
      </c>
      <c r="EW20" s="46">
        <v>6</v>
      </c>
      <c r="EX20" s="46">
        <v>39403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44</v>
      </c>
      <c r="FG20" s="46">
        <v>89</v>
      </c>
      <c r="FH20" s="46">
        <v>78814</v>
      </c>
      <c r="FI20" s="46">
        <v>553381</v>
      </c>
      <c r="FJ20" s="55">
        <v>0</v>
      </c>
      <c r="FK20" s="55">
        <v>0</v>
      </c>
      <c r="FL20" s="53">
        <v>0</v>
      </c>
      <c r="FM20" s="53">
        <v>0</v>
      </c>
      <c r="FN20" s="46">
        <v>4</v>
      </c>
      <c r="FO20" s="46">
        <v>12</v>
      </c>
      <c r="FP20" s="46">
        <v>1390</v>
      </c>
      <c r="FQ20" s="46">
        <v>7012</v>
      </c>
      <c r="FR20" s="46">
        <v>10</v>
      </c>
      <c r="FS20" s="46">
        <v>11</v>
      </c>
      <c r="FT20" s="46">
        <v>5601</v>
      </c>
      <c r="FU20" s="46">
        <v>28006</v>
      </c>
      <c r="FV20" s="46">
        <v>3</v>
      </c>
      <c r="FW20" s="46">
        <v>3</v>
      </c>
      <c r="FX20" s="46">
        <v>2410</v>
      </c>
      <c r="FY20" s="49" t="s">
        <v>178</v>
      </c>
      <c r="FZ20" s="45">
        <v>12054</v>
      </c>
      <c r="GA20" s="46">
        <v>13</v>
      </c>
      <c r="GB20" s="46">
        <v>47</v>
      </c>
      <c r="GC20" s="46">
        <v>9051</v>
      </c>
      <c r="GD20" s="46">
        <v>50866</v>
      </c>
      <c r="GE20" s="46">
        <v>5</v>
      </c>
      <c r="GF20" s="46">
        <v>5</v>
      </c>
      <c r="GG20" s="46">
        <v>2238</v>
      </c>
      <c r="GH20" s="46">
        <v>11380</v>
      </c>
      <c r="GI20" s="46">
        <v>1</v>
      </c>
      <c r="GJ20" s="46">
        <v>1</v>
      </c>
      <c r="GK20" s="46">
        <v>830</v>
      </c>
      <c r="GL20" s="46">
        <v>4982</v>
      </c>
      <c r="GM20" s="46">
        <v>3</v>
      </c>
      <c r="GN20" s="46">
        <v>3</v>
      </c>
      <c r="GO20" s="46">
        <v>12969</v>
      </c>
      <c r="GP20" s="46">
        <v>79966</v>
      </c>
      <c r="GQ20" s="49" t="s">
        <v>178</v>
      </c>
      <c r="GR20" s="45">
        <v>1</v>
      </c>
      <c r="GS20" s="46">
        <v>1</v>
      </c>
      <c r="GT20" s="46">
        <v>4922</v>
      </c>
      <c r="GU20" s="46">
        <v>30780</v>
      </c>
      <c r="GV20" s="46">
        <v>3</v>
      </c>
      <c r="GW20" s="46">
        <v>3</v>
      </c>
      <c r="GX20" s="46">
        <v>18428</v>
      </c>
      <c r="GY20" s="46">
        <v>145851</v>
      </c>
      <c r="GZ20" s="46">
        <v>1</v>
      </c>
      <c r="HA20" s="46">
        <v>3</v>
      </c>
      <c r="HB20" s="46">
        <v>20975</v>
      </c>
      <c r="HC20" s="46">
        <v>182484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329638</v>
      </c>
      <c r="HJ20" s="46">
        <v>13967</v>
      </c>
      <c r="HK20" s="46">
        <v>78814</v>
      </c>
      <c r="HL20" s="46">
        <v>8366</v>
      </c>
      <c r="HM20" s="46">
        <v>4038</v>
      </c>
      <c r="HN20" s="46">
        <v>25265</v>
      </c>
      <c r="HO20" s="46">
        <v>102</v>
      </c>
      <c r="HP20" s="46">
        <v>80</v>
      </c>
      <c r="HQ20" s="46">
        <v>233</v>
      </c>
      <c r="HR20" s="46">
        <v>295365</v>
      </c>
      <c r="HS20" s="46">
        <v>2273</v>
      </c>
      <c r="HT20" s="46">
        <v>4600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6887</v>
      </c>
      <c r="IF20" s="46">
        <v>2426</v>
      </c>
      <c r="IG20" s="46">
        <v>31857</v>
      </c>
      <c r="IH20" s="46">
        <v>12526</v>
      </c>
      <c r="II20" s="46">
        <v>1792</v>
      </c>
      <c r="IJ20" s="46">
        <v>2297</v>
      </c>
      <c r="IK20" s="46">
        <v>6392</v>
      </c>
      <c r="IL20" s="46">
        <v>3358</v>
      </c>
      <c r="IM20" s="46">
        <v>14562</v>
      </c>
      <c r="IN20" s="59">
        <v>0</v>
      </c>
      <c r="IO20" s="59">
        <v>0</v>
      </c>
      <c r="IP20" s="52">
        <v>0</v>
      </c>
    </row>
    <row r="21" spans="1:250" ht="24" customHeight="1" x14ac:dyDescent="0.3">
      <c r="A21" s="44" t="s">
        <v>179</v>
      </c>
      <c r="B21" s="45">
        <v>35</v>
      </c>
      <c r="C21" s="46">
        <v>76153</v>
      </c>
      <c r="D21" s="46">
        <v>615231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4</v>
      </c>
      <c r="L21" s="46">
        <v>10137</v>
      </c>
      <c r="M21" s="46">
        <v>63605</v>
      </c>
      <c r="N21" s="44" t="s">
        <v>179</v>
      </c>
      <c r="O21" s="45">
        <v>1</v>
      </c>
      <c r="P21" s="46">
        <v>237</v>
      </c>
      <c r="Q21" s="46">
        <v>1278</v>
      </c>
      <c r="R21" s="58">
        <v>0</v>
      </c>
      <c r="S21" s="53">
        <v>0</v>
      </c>
      <c r="T21" s="58">
        <v>0</v>
      </c>
      <c r="U21" s="46">
        <v>1</v>
      </c>
      <c r="V21" s="46">
        <v>732</v>
      </c>
      <c r="W21" s="46">
        <v>3952</v>
      </c>
      <c r="X21" s="46">
        <v>4</v>
      </c>
      <c r="Y21" s="46">
        <v>2147</v>
      </c>
      <c r="Z21" s="46">
        <v>10901</v>
      </c>
      <c r="AA21" s="44" t="s">
        <v>179</v>
      </c>
      <c r="AB21" s="60">
        <v>0</v>
      </c>
      <c r="AC21" s="53">
        <v>0</v>
      </c>
      <c r="AD21" s="53">
        <v>0</v>
      </c>
      <c r="AE21" s="46">
        <v>24</v>
      </c>
      <c r="AF21" s="46">
        <v>440</v>
      </c>
      <c r="AG21" s="46">
        <v>62555</v>
      </c>
      <c r="AH21" s="46">
        <v>533630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46">
        <v>1</v>
      </c>
      <c r="AR21" s="46">
        <v>345</v>
      </c>
      <c r="AS21" s="46">
        <v>1865</v>
      </c>
      <c r="AT21" s="58">
        <v>0</v>
      </c>
      <c r="AU21" s="53">
        <v>0</v>
      </c>
      <c r="AV21" s="53">
        <v>0</v>
      </c>
      <c r="AW21" s="46">
        <v>10</v>
      </c>
      <c r="AX21" s="46">
        <v>13</v>
      </c>
      <c r="AY21" s="46">
        <v>11503</v>
      </c>
      <c r="AZ21" s="46">
        <v>5</v>
      </c>
      <c r="BA21" s="46">
        <v>5</v>
      </c>
      <c r="BB21" s="46">
        <v>825</v>
      </c>
      <c r="BC21" s="46">
        <v>5</v>
      </c>
      <c r="BD21" s="46">
        <v>8</v>
      </c>
      <c r="BE21" s="46">
        <v>10678</v>
      </c>
      <c r="BF21" s="44" t="s">
        <v>179</v>
      </c>
      <c r="BG21" s="45">
        <v>24</v>
      </c>
      <c r="BH21" s="46">
        <v>47129</v>
      </c>
      <c r="BI21" s="46">
        <v>281249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4</v>
      </c>
      <c r="BQ21" s="46">
        <v>13177</v>
      </c>
      <c r="BR21" s="46">
        <v>65888</v>
      </c>
      <c r="BS21" s="48" t="s">
        <v>179</v>
      </c>
      <c r="BT21" s="64">
        <v>0</v>
      </c>
      <c r="BU21" s="53">
        <v>0</v>
      </c>
      <c r="BV21" s="53">
        <v>0</v>
      </c>
      <c r="BW21" s="46">
        <v>1</v>
      </c>
      <c r="BX21" s="46">
        <v>377</v>
      </c>
      <c r="BY21" s="46">
        <v>1888</v>
      </c>
      <c r="BZ21" s="46">
        <v>1</v>
      </c>
      <c r="CA21" s="46">
        <v>5539</v>
      </c>
      <c r="CB21" s="46">
        <v>27693</v>
      </c>
      <c r="CC21" s="46">
        <v>1</v>
      </c>
      <c r="CD21" s="46">
        <v>1505</v>
      </c>
      <c r="CE21" s="46">
        <v>7526</v>
      </c>
      <c r="CF21" s="53">
        <v>0</v>
      </c>
      <c r="CG21" s="53">
        <v>0</v>
      </c>
      <c r="CH21" s="53">
        <v>0</v>
      </c>
      <c r="CI21" s="49" t="s">
        <v>179</v>
      </c>
      <c r="CJ21" s="50">
        <v>16</v>
      </c>
      <c r="CK21" s="50">
        <v>162</v>
      </c>
      <c r="CL21" s="46">
        <v>25225</v>
      </c>
      <c r="CM21" s="46">
        <v>171721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46">
        <v>1</v>
      </c>
      <c r="CV21" s="46">
        <v>1306</v>
      </c>
      <c r="CW21" s="46">
        <v>6533</v>
      </c>
      <c r="CX21" s="55">
        <v>0</v>
      </c>
      <c r="CY21" s="52">
        <v>0</v>
      </c>
      <c r="CZ21" s="52">
        <v>0</v>
      </c>
      <c r="DA21" s="49" t="s">
        <v>179</v>
      </c>
      <c r="DB21" s="46">
        <v>24</v>
      </c>
      <c r="DC21" s="46">
        <v>57</v>
      </c>
      <c r="DD21" s="46">
        <v>47129</v>
      </c>
      <c r="DE21" s="46">
        <v>281249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2</v>
      </c>
      <c r="DO21" s="46">
        <v>2</v>
      </c>
      <c r="DP21" s="46">
        <v>3099</v>
      </c>
      <c r="DQ21" s="46">
        <v>15495</v>
      </c>
      <c r="DR21" s="54" t="s">
        <v>179</v>
      </c>
      <c r="DS21" s="45">
        <v>21</v>
      </c>
      <c r="DT21" s="46">
        <v>54</v>
      </c>
      <c r="DU21" s="46">
        <v>39635</v>
      </c>
      <c r="DV21" s="46">
        <v>243779</v>
      </c>
      <c r="DW21" s="46">
        <v>1</v>
      </c>
      <c r="DX21" s="46">
        <v>1</v>
      </c>
      <c r="DY21" s="46">
        <v>4395</v>
      </c>
      <c r="DZ21" s="46">
        <v>21975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24</v>
      </c>
      <c r="EK21" s="46">
        <v>57</v>
      </c>
      <c r="EL21" s="46">
        <v>47129</v>
      </c>
      <c r="EM21" s="46">
        <v>2</v>
      </c>
      <c r="EN21" s="46">
        <v>3</v>
      </c>
      <c r="EO21" s="46">
        <v>634</v>
      </c>
      <c r="EP21" s="46">
        <v>10</v>
      </c>
      <c r="EQ21" s="46">
        <v>35</v>
      </c>
      <c r="ER21" s="46">
        <v>13276</v>
      </c>
      <c r="ES21" s="46">
        <v>10</v>
      </c>
      <c r="ET21" s="46">
        <v>16</v>
      </c>
      <c r="EU21" s="46">
        <v>19318</v>
      </c>
      <c r="EV21" s="46">
        <v>1</v>
      </c>
      <c r="EW21" s="46">
        <v>1</v>
      </c>
      <c r="EX21" s="46">
        <v>3296</v>
      </c>
      <c r="EY21" s="46">
        <v>1</v>
      </c>
      <c r="EZ21" s="46">
        <v>2</v>
      </c>
      <c r="FA21" s="46">
        <v>10605</v>
      </c>
      <c r="FB21" s="55">
        <v>0</v>
      </c>
      <c r="FC21" s="55">
        <v>0</v>
      </c>
      <c r="FD21" s="59">
        <v>0</v>
      </c>
      <c r="FE21" s="48" t="s">
        <v>179</v>
      </c>
      <c r="FF21" s="45">
        <v>24</v>
      </c>
      <c r="FG21" s="46">
        <v>57</v>
      </c>
      <c r="FH21" s="46">
        <v>47129</v>
      </c>
      <c r="FI21" s="46">
        <v>281249</v>
      </c>
      <c r="FJ21" s="55">
        <v>0</v>
      </c>
      <c r="FK21" s="55">
        <v>0</v>
      </c>
      <c r="FL21" s="53">
        <v>0</v>
      </c>
      <c r="FM21" s="53">
        <v>0</v>
      </c>
      <c r="FN21" s="46">
        <v>2</v>
      </c>
      <c r="FO21" s="46">
        <v>3</v>
      </c>
      <c r="FP21" s="46">
        <v>1683</v>
      </c>
      <c r="FQ21" s="46">
        <v>8421</v>
      </c>
      <c r="FR21" s="46">
        <v>3</v>
      </c>
      <c r="FS21" s="46">
        <v>4</v>
      </c>
      <c r="FT21" s="46">
        <v>1302</v>
      </c>
      <c r="FU21" s="46">
        <v>6511</v>
      </c>
      <c r="FV21" s="46">
        <v>5</v>
      </c>
      <c r="FW21" s="46">
        <v>17</v>
      </c>
      <c r="FX21" s="46">
        <v>12827</v>
      </c>
      <c r="FY21" s="49" t="s">
        <v>179</v>
      </c>
      <c r="FZ21" s="45">
        <v>64355</v>
      </c>
      <c r="GA21" s="46">
        <v>5</v>
      </c>
      <c r="GB21" s="46">
        <v>17</v>
      </c>
      <c r="GC21" s="46">
        <v>10006</v>
      </c>
      <c r="GD21" s="46">
        <v>50954</v>
      </c>
      <c r="GE21" s="46">
        <v>6</v>
      </c>
      <c r="GF21" s="46">
        <v>12</v>
      </c>
      <c r="GG21" s="46">
        <v>6084</v>
      </c>
      <c r="GH21" s="46">
        <v>30429</v>
      </c>
      <c r="GI21" s="51">
        <v>0</v>
      </c>
      <c r="GJ21" s="51">
        <v>0</v>
      </c>
      <c r="GK21" s="52">
        <v>0</v>
      </c>
      <c r="GL21" s="52">
        <v>0</v>
      </c>
      <c r="GM21" s="46">
        <v>1</v>
      </c>
      <c r="GN21" s="46">
        <v>1</v>
      </c>
      <c r="GO21" s="46">
        <v>1326</v>
      </c>
      <c r="GP21" s="46">
        <v>8534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46">
        <v>1</v>
      </c>
      <c r="GW21" s="46">
        <v>1</v>
      </c>
      <c r="GX21" s="46">
        <v>3296</v>
      </c>
      <c r="GY21" s="46">
        <v>19779</v>
      </c>
      <c r="GZ21" s="46">
        <v>1</v>
      </c>
      <c r="HA21" s="46">
        <v>2</v>
      </c>
      <c r="HB21" s="46">
        <v>10605</v>
      </c>
      <c r="HC21" s="46">
        <v>92266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35458</v>
      </c>
      <c r="HJ21" s="46">
        <v>10369</v>
      </c>
      <c r="HK21" s="46">
        <v>47129</v>
      </c>
      <c r="HL21" s="46">
        <v>4498</v>
      </c>
      <c r="HM21" s="46">
        <v>2341</v>
      </c>
      <c r="HN21" s="46">
        <v>8786</v>
      </c>
      <c r="HO21" s="52">
        <v>0</v>
      </c>
      <c r="HP21" s="52">
        <v>0</v>
      </c>
      <c r="HQ21" s="52">
        <v>0</v>
      </c>
      <c r="HR21" s="46">
        <v>13392</v>
      </c>
      <c r="HS21" s="46">
        <v>3312</v>
      </c>
      <c r="HT21" s="46">
        <v>13177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46">
        <v>6129</v>
      </c>
      <c r="IF21" s="46">
        <v>2291</v>
      </c>
      <c r="IG21" s="46">
        <v>20044</v>
      </c>
      <c r="IH21" s="46">
        <v>9604</v>
      </c>
      <c r="II21" s="46">
        <v>1671</v>
      </c>
      <c r="IJ21" s="46">
        <v>1683</v>
      </c>
      <c r="IK21" s="46">
        <v>1835</v>
      </c>
      <c r="IL21" s="46">
        <v>754</v>
      </c>
      <c r="IM21" s="46">
        <v>3439</v>
      </c>
      <c r="IN21" s="59">
        <v>0</v>
      </c>
      <c r="IO21" s="59">
        <v>0</v>
      </c>
      <c r="IP21" s="52">
        <v>0</v>
      </c>
    </row>
    <row r="22" spans="1:250" ht="24" customHeight="1" x14ac:dyDescent="0.3">
      <c r="A22" s="44" t="s">
        <v>180</v>
      </c>
      <c r="B22" s="45">
        <v>126</v>
      </c>
      <c r="C22" s="46">
        <v>201989</v>
      </c>
      <c r="D22" s="46">
        <v>1193863</v>
      </c>
      <c r="E22" s="58">
        <v>0</v>
      </c>
      <c r="F22" s="53">
        <v>0</v>
      </c>
      <c r="G22" s="52">
        <v>0</v>
      </c>
      <c r="H22" s="46">
        <v>1</v>
      </c>
      <c r="I22" s="46">
        <v>92</v>
      </c>
      <c r="J22" s="46">
        <v>499</v>
      </c>
      <c r="K22" s="46">
        <v>11</v>
      </c>
      <c r="L22" s="46">
        <v>20777</v>
      </c>
      <c r="M22" s="46">
        <v>118759</v>
      </c>
      <c r="N22" s="44" t="s">
        <v>180</v>
      </c>
      <c r="O22" s="45">
        <v>6</v>
      </c>
      <c r="P22" s="46">
        <v>17796</v>
      </c>
      <c r="Q22" s="46">
        <v>96805</v>
      </c>
      <c r="R22" s="46">
        <v>1</v>
      </c>
      <c r="S22" s="46">
        <v>550</v>
      </c>
      <c r="T22" s="46">
        <v>2971</v>
      </c>
      <c r="U22" s="46">
        <v>1</v>
      </c>
      <c r="V22" s="46">
        <v>2622</v>
      </c>
      <c r="W22" s="46">
        <v>14160</v>
      </c>
      <c r="X22" s="46">
        <v>10</v>
      </c>
      <c r="Y22" s="46">
        <v>50273</v>
      </c>
      <c r="Z22" s="46">
        <v>303903</v>
      </c>
      <c r="AA22" s="44" t="s">
        <v>180</v>
      </c>
      <c r="AB22" s="60">
        <v>0</v>
      </c>
      <c r="AC22" s="53">
        <v>0</v>
      </c>
      <c r="AD22" s="53">
        <v>0</v>
      </c>
      <c r="AE22" s="46">
        <v>89</v>
      </c>
      <c r="AF22" s="46">
        <v>691</v>
      </c>
      <c r="AG22" s="46">
        <v>107911</v>
      </c>
      <c r="AH22" s="46">
        <v>646376</v>
      </c>
      <c r="AI22" s="46">
        <v>2</v>
      </c>
      <c r="AJ22" s="46">
        <v>2</v>
      </c>
      <c r="AK22" s="46">
        <v>702</v>
      </c>
      <c r="AL22" s="46">
        <v>3795</v>
      </c>
      <c r="AM22" s="58">
        <v>0</v>
      </c>
      <c r="AN22" s="53">
        <v>0</v>
      </c>
      <c r="AO22" s="53">
        <v>0</v>
      </c>
      <c r="AP22" s="47" t="s">
        <v>180</v>
      </c>
      <c r="AQ22" s="46">
        <v>5</v>
      </c>
      <c r="AR22" s="46">
        <v>1266</v>
      </c>
      <c r="AS22" s="46">
        <v>6595</v>
      </c>
      <c r="AT22" s="46">
        <v>4</v>
      </c>
      <c r="AU22" s="46">
        <v>1098</v>
      </c>
      <c r="AV22" s="46">
        <v>5688</v>
      </c>
      <c r="AW22" s="46">
        <v>20</v>
      </c>
      <c r="AX22" s="46">
        <v>42</v>
      </c>
      <c r="AY22" s="46">
        <v>9937</v>
      </c>
      <c r="AZ22" s="46">
        <v>11</v>
      </c>
      <c r="BA22" s="46">
        <v>16</v>
      </c>
      <c r="BB22" s="46">
        <v>4611</v>
      </c>
      <c r="BC22" s="46">
        <v>9</v>
      </c>
      <c r="BD22" s="46">
        <v>26</v>
      </c>
      <c r="BE22" s="46">
        <v>5326</v>
      </c>
      <c r="BF22" s="44" t="s">
        <v>180</v>
      </c>
      <c r="BG22" s="45">
        <v>99</v>
      </c>
      <c r="BH22" s="46">
        <v>338179</v>
      </c>
      <c r="BI22" s="46">
        <v>2185417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7</v>
      </c>
      <c r="BQ22" s="46">
        <v>83420</v>
      </c>
      <c r="BR22" s="46">
        <v>441932</v>
      </c>
      <c r="BS22" s="48" t="s">
        <v>180</v>
      </c>
      <c r="BT22" s="45">
        <v>6</v>
      </c>
      <c r="BU22" s="46">
        <v>64683</v>
      </c>
      <c r="BV22" s="46">
        <v>332926</v>
      </c>
      <c r="BW22" s="53">
        <v>0</v>
      </c>
      <c r="BX22" s="53">
        <v>0</v>
      </c>
      <c r="BY22" s="53">
        <v>0</v>
      </c>
      <c r="BZ22" s="53">
        <v>0</v>
      </c>
      <c r="CA22" s="53">
        <v>0</v>
      </c>
      <c r="CB22" s="53">
        <v>0</v>
      </c>
      <c r="CC22" s="46">
        <v>4</v>
      </c>
      <c r="CD22" s="46">
        <v>549</v>
      </c>
      <c r="CE22" s="46">
        <v>2936</v>
      </c>
      <c r="CF22" s="53">
        <v>0</v>
      </c>
      <c r="CG22" s="53">
        <v>0</v>
      </c>
      <c r="CH22" s="53">
        <v>0</v>
      </c>
      <c r="CI22" s="49" t="s">
        <v>180</v>
      </c>
      <c r="CJ22" s="50">
        <v>73</v>
      </c>
      <c r="CK22" s="50">
        <v>1173</v>
      </c>
      <c r="CL22" s="46">
        <v>182505</v>
      </c>
      <c r="CM22" s="46">
        <v>1371043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46">
        <v>9</v>
      </c>
      <c r="CV22" s="46">
        <v>7022</v>
      </c>
      <c r="CW22" s="46">
        <v>36580</v>
      </c>
      <c r="CX22" s="46">
        <v>8</v>
      </c>
      <c r="CY22" s="46">
        <v>5899</v>
      </c>
      <c r="CZ22" s="46">
        <v>30966</v>
      </c>
      <c r="DA22" s="49" t="s">
        <v>180</v>
      </c>
      <c r="DB22" s="46">
        <v>99</v>
      </c>
      <c r="DC22" s="46">
        <v>253</v>
      </c>
      <c r="DD22" s="46">
        <v>338179</v>
      </c>
      <c r="DE22" s="46">
        <v>2185417</v>
      </c>
      <c r="DF22" s="51">
        <v>0</v>
      </c>
      <c r="DG22" s="51">
        <v>0</v>
      </c>
      <c r="DH22" s="52">
        <v>0</v>
      </c>
      <c r="DI22" s="52">
        <v>0</v>
      </c>
      <c r="DJ22" s="51">
        <v>0</v>
      </c>
      <c r="DK22" s="51">
        <v>0</v>
      </c>
      <c r="DL22" s="52">
        <v>0</v>
      </c>
      <c r="DM22" s="53">
        <v>0</v>
      </c>
      <c r="DN22" s="46">
        <v>16</v>
      </c>
      <c r="DO22" s="46">
        <v>27</v>
      </c>
      <c r="DP22" s="46">
        <v>46469</v>
      </c>
      <c r="DQ22" s="46">
        <v>234150</v>
      </c>
      <c r="DR22" s="54" t="s">
        <v>180</v>
      </c>
      <c r="DS22" s="45">
        <v>80</v>
      </c>
      <c r="DT22" s="46">
        <v>222</v>
      </c>
      <c r="DU22" s="46">
        <v>259113</v>
      </c>
      <c r="DV22" s="46">
        <v>1756040</v>
      </c>
      <c r="DW22" s="46">
        <v>2</v>
      </c>
      <c r="DX22" s="46">
        <v>3</v>
      </c>
      <c r="DY22" s="46">
        <v>32516</v>
      </c>
      <c r="DZ22" s="46">
        <v>194822</v>
      </c>
      <c r="EA22" s="51">
        <v>0</v>
      </c>
      <c r="EB22" s="51">
        <v>0</v>
      </c>
      <c r="EC22" s="52">
        <v>0</v>
      </c>
      <c r="ED22" s="52">
        <v>0</v>
      </c>
      <c r="EE22" s="46">
        <v>1</v>
      </c>
      <c r="EF22" s="46">
        <v>1</v>
      </c>
      <c r="EG22" s="46">
        <v>81</v>
      </c>
      <c r="EH22" s="46">
        <v>405</v>
      </c>
      <c r="EI22" s="48" t="s">
        <v>180</v>
      </c>
      <c r="EJ22" s="45">
        <v>99</v>
      </c>
      <c r="EK22" s="46">
        <v>253</v>
      </c>
      <c r="EL22" s="46">
        <v>338179</v>
      </c>
      <c r="EM22" s="46">
        <v>13</v>
      </c>
      <c r="EN22" s="46">
        <v>20</v>
      </c>
      <c r="EO22" s="46">
        <v>5159</v>
      </c>
      <c r="EP22" s="46">
        <v>42</v>
      </c>
      <c r="EQ22" s="46">
        <v>134</v>
      </c>
      <c r="ER22" s="46">
        <v>35402</v>
      </c>
      <c r="ES22" s="46">
        <v>32</v>
      </c>
      <c r="ET22" s="46">
        <v>81</v>
      </c>
      <c r="EU22" s="46">
        <v>147968</v>
      </c>
      <c r="EV22" s="46">
        <v>4</v>
      </c>
      <c r="EW22" s="46">
        <v>5</v>
      </c>
      <c r="EX22" s="46">
        <v>27107</v>
      </c>
      <c r="EY22" s="46">
        <v>6</v>
      </c>
      <c r="EZ22" s="46">
        <v>10</v>
      </c>
      <c r="FA22" s="46">
        <v>88937</v>
      </c>
      <c r="FB22" s="46">
        <v>2</v>
      </c>
      <c r="FC22" s="46">
        <v>3</v>
      </c>
      <c r="FD22" s="46">
        <v>33606</v>
      </c>
      <c r="FE22" s="48" t="s">
        <v>180</v>
      </c>
      <c r="FF22" s="45">
        <v>99</v>
      </c>
      <c r="FG22" s="46">
        <v>253</v>
      </c>
      <c r="FH22" s="46">
        <v>338179</v>
      </c>
      <c r="FI22" s="46">
        <v>2185417</v>
      </c>
      <c r="FJ22" s="55">
        <v>0</v>
      </c>
      <c r="FK22" s="55">
        <v>0</v>
      </c>
      <c r="FL22" s="53">
        <v>0</v>
      </c>
      <c r="FM22" s="53">
        <v>0</v>
      </c>
      <c r="FN22" s="46">
        <v>15</v>
      </c>
      <c r="FO22" s="46">
        <v>22</v>
      </c>
      <c r="FP22" s="46">
        <v>7105</v>
      </c>
      <c r="FQ22" s="46">
        <v>37187</v>
      </c>
      <c r="FR22" s="46">
        <v>6</v>
      </c>
      <c r="FS22" s="46">
        <v>9</v>
      </c>
      <c r="FT22" s="46">
        <v>5638</v>
      </c>
      <c r="FU22" s="46">
        <v>28338</v>
      </c>
      <c r="FV22" s="46">
        <v>11</v>
      </c>
      <c r="FW22" s="46">
        <v>20</v>
      </c>
      <c r="FX22" s="46">
        <v>5512</v>
      </c>
      <c r="FY22" s="49" t="s">
        <v>180</v>
      </c>
      <c r="FZ22" s="45">
        <v>28456</v>
      </c>
      <c r="GA22" s="46">
        <v>28</v>
      </c>
      <c r="GB22" s="46">
        <v>116</v>
      </c>
      <c r="GC22" s="46">
        <v>93154</v>
      </c>
      <c r="GD22" s="46">
        <v>468173</v>
      </c>
      <c r="GE22" s="46">
        <v>23</v>
      </c>
      <c r="GF22" s="46">
        <v>65</v>
      </c>
      <c r="GG22" s="46">
        <v>68671</v>
      </c>
      <c r="GH22" s="46">
        <v>345751</v>
      </c>
      <c r="GI22" s="51">
        <v>0</v>
      </c>
      <c r="GJ22" s="51">
        <v>0</v>
      </c>
      <c r="GK22" s="52">
        <v>0</v>
      </c>
      <c r="GL22" s="52">
        <v>0</v>
      </c>
      <c r="GM22" s="46">
        <v>5</v>
      </c>
      <c r="GN22" s="46">
        <v>6</v>
      </c>
      <c r="GO22" s="46">
        <v>38391</v>
      </c>
      <c r="GP22" s="46">
        <v>230686</v>
      </c>
      <c r="GQ22" s="49" t="s">
        <v>180</v>
      </c>
      <c r="GR22" s="45">
        <v>2</v>
      </c>
      <c r="GS22" s="46">
        <v>2</v>
      </c>
      <c r="GT22" s="46">
        <v>8473</v>
      </c>
      <c r="GU22" s="46">
        <v>50839</v>
      </c>
      <c r="GV22" s="46">
        <v>2</v>
      </c>
      <c r="GW22" s="46">
        <v>2</v>
      </c>
      <c r="GX22" s="46">
        <v>13776</v>
      </c>
      <c r="GY22" s="46">
        <v>82655</v>
      </c>
      <c r="GZ22" s="46">
        <v>4</v>
      </c>
      <c r="HA22" s="46">
        <v>7</v>
      </c>
      <c r="HB22" s="46">
        <v>50077</v>
      </c>
      <c r="HC22" s="46">
        <v>435666</v>
      </c>
      <c r="HD22" s="46">
        <v>3</v>
      </c>
      <c r="HE22" s="46">
        <v>4</v>
      </c>
      <c r="HF22" s="46">
        <v>47382</v>
      </c>
      <c r="HG22" s="46">
        <v>477666</v>
      </c>
      <c r="HH22" s="56" t="s">
        <v>180</v>
      </c>
      <c r="HI22" s="46">
        <v>399920</v>
      </c>
      <c r="HJ22" s="46">
        <v>70678</v>
      </c>
      <c r="HK22" s="46">
        <v>338179</v>
      </c>
      <c r="HL22" s="46">
        <v>28554</v>
      </c>
      <c r="HM22" s="46">
        <v>11211</v>
      </c>
      <c r="HN22" s="46">
        <v>125790</v>
      </c>
      <c r="HO22" s="46">
        <v>315</v>
      </c>
      <c r="HP22" s="46">
        <v>262</v>
      </c>
      <c r="HQ22" s="46">
        <v>1027</v>
      </c>
      <c r="HR22" s="46">
        <v>137931</v>
      </c>
      <c r="HS22" s="46">
        <v>4971</v>
      </c>
      <c r="HT22" s="46">
        <v>13821</v>
      </c>
      <c r="HU22" s="46">
        <v>5372</v>
      </c>
      <c r="HV22" s="46">
        <v>743</v>
      </c>
      <c r="HW22" s="46">
        <v>7432</v>
      </c>
      <c r="HX22" s="57" t="s">
        <v>180</v>
      </c>
      <c r="HY22" s="45">
        <v>44772</v>
      </c>
      <c r="HZ22" s="46">
        <v>5312</v>
      </c>
      <c r="IA22" s="46">
        <v>19440</v>
      </c>
      <c r="IB22" s="59">
        <v>0</v>
      </c>
      <c r="IC22" s="52">
        <v>0</v>
      </c>
      <c r="ID22" s="52">
        <v>0</v>
      </c>
      <c r="IE22" s="46">
        <v>91404</v>
      </c>
      <c r="IF22" s="46">
        <v>25054</v>
      </c>
      <c r="IG22" s="46">
        <v>86637</v>
      </c>
      <c r="IH22" s="46">
        <v>84991</v>
      </c>
      <c r="II22" s="46">
        <v>20324</v>
      </c>
      <c r="IJ22" s="46">
        <v>72749</v>
      </c>
      <c r="IK22" s="46">
        <v>6581</v>
      </c>
      <c r="IL22" s="46">
        <v>2801</v>
      </c>
      <c r="IM22" s="46">
        <v>11283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44</v>
      </c>
      <c r="C23" s="46">
        <v>105495</v>
      </c>
      <c r="D23" s="46">
        <v>604004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46">
        <v>2</v>
      </c>
      <c r="L23" s="46">
        <v>3346</v>
      </c>
      <c r="M23" s="46">
        <v>18068</v>
      </c>
      <c r="N23" s="44" t="s">
        <v>181</v>
      </c>
      <c r="O23" s="45">
        <v>5</v>
      </c>
      <c r="P23" s="46">
        <v>17304</v>
      </c>
      <c r="Q23" s="46">
        <v>93913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5</v>
      </c>
      <c r="Y23" s="46">
        <v>26887</v>
      </c>
      <c r="Z23" s="46">
        <v>157457</v>
      </c>
      <c r="AA23" s="44" t="s">
        <v>181</v>
      </c>
      <c r="AB23" s="60">
        <v>0</v>
      </c>
      <c r="AC23" s="53">
        <v>0</v>
      </c>
      <c r="AD23" s="53">
        <v>0</v>
      </c>
      <c r="AE23" s="46">
        <v>30</v>
      </c>
      <c r="AF23" s="46">
        <v>347</v>
      </c>
      <c r="AG23" s="46">
        <v>57154</v>
      </c>
      <c r="AH23" s="46">
        <v>330222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46">
        <v>2</v>
      </c>
      <c r="AR23" s="46">
        <v>804</v>
      </c>
      <c r="AS23" s="46">
        <v>4344</v>
      </c>
      <c r="AT23" s="46">
        <v>1</v>
      </c>
      <c r="AU23" s="46">
        <v>636</v>
      </c>
      <c r="AV23" s="46">
        <v>3437</v>
      </c>
      <c r="AW23" s="46">
        <v>4</v>
      </c>
      <c r="AX23" s="46">
        <v>21</v>
      </c>
      <c r="AY23" s="46">
        <v>1911</v>
      </c>
      <c r="AZ23" s="46">
        <v>2</v>
      </c>
      <c r="BA23" s="46">
        <v>2</v>
      </c>
      <c r="BB23" s="46">
        <v>644</v>
      </c>
      <c r="BC23" s="46">
        <v>2</v>
      </c>
      <c r="BD23" s="46">
        <v>19</v>
      </c>
      <c r="BE23" s="46">
        <v>1267</v>
      </c>
      <c r="BF23" s="44" t="s">
        <v>181</v>
      </c>
      <c r="BG23" s="45">
        <v>38</v>
      </c>
      <c r="BH23" s="46">
        <v>104021</v>
      </c>
      <c r="BI23" s="46">
        <v>767012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2</v>
      </c>
      <c r="BQ23" s="46">
        <v>13821</v>
      </c>
      <c r="BR23" s="46">
        <v>69128</v>
      </c>
      <c r="BS23" s="48" t="s">
        <v>181</v>
      </c>
      <c r="BT23" s="45">
        <v>1</v>
      </c>
      <c r="BU23" s="46">
        <v>5145</v>
      </c>
      <c r="BV23" s="46">
        <v>25726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1</v>
      </c>
      <c r="CD23" s="46">
        <v>193</v>
      </c>
      <c r="CE23" s="46">
        <v>1044</v>
      </c>
      <c r="CF23" s="53">
        <v>0</v>
      </c>
      <c r="CG23" s="53">
        <v>0</v>
      </c>
      <c r="CH23" s="53">
        <v>0</v>
      </c>
      <c r="CI23" s="49" t="s">
        <v>181</v>
      </c>
      <c r="CJ23" s="50">
        <v>31</v>
      </c>
      <c r="CK23" s="50">
        <v>505</v>
      </c>
      <c r="CL23" s="46">
        <v>81620</v>
      </c>
      <c r="CM23" s="46">
        <v>654057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46">
        <v>3</v>
      </c>
      <c r="CV23" s="46">
        <v>3242</v>
      </c>
      <c r="CW23" s="46">
        <v>17057</v>
      </c>
      <c r="CX23" s="46">
        <v>2</v>
      </c>
      <c r="CY23" s="46">
        <v>2119</v>
      </c>
      <c r="CZ23" s="46">
        <v>11443</v>
      </c>
      <c r="DA23" s="49" t="s">
        <v>181</v>
      </c>
      <c r="DB23" s="46">
        <v>38</v>
      </c>
      <c r="DC23" s="46">
        <v>114</v>
      </c>
      <c r="DD23" s="46">
        <v>104021</v>
      </c>
      <c r="DE23" s="46">
        <v>767012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4</v>
      </c>
      <c r="DO23" s="46">
        <v>5</v>
      </c>
      <c r="DP23" s="46">
        <v>8211</v>
      </c>
      <c r="DQ23" s="46">
        <v>42006</v>
      </c>
      <c r="DR23" s="54" t="s">
        <v>181</v>
      </c>
      <c r="DS23" s="45">
        <v>34</v>
      </c>
      <c r="DT23" s="46">
        <v>109</v>
      </c>
      <c r="DU23" s="46">
        <v>95810</v>
      </c>
      <c r="DV23" s="46">
        <v>725006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38</v>
      </c>
      <c r="EK23" s="46">
        <v>114</v>
      </c>
      <c r="EL23" s="46">
        <v>104021</v>
      </c>
      <c r="EM23" s="46">
        <v>2</v>
      </c>
      <c r="EN23" s="46">
        <v>2</v>
      </c>
      <c r="EO23" s="46">
        <v>794</v>
      </c>
      <c r="EP23" s="46">
        <v>21</v>
      </c>
      <c r="EQ23" s="46">
        <v>91</v>
      </c>
      <c r="ER23" s="46">
        <v>19358</v>
      </c>
      <c r="ES23" s="46">
        <v>11</v>
      </c>
      <c r="ET23" s="46">
        <v>14</v>
      </c>
      <c r="EU23" s="46">
        <v>28529</v>
      </c>
      <c r="EV23" s="46">
        <v>1</v>
      </c>
      <c r="EW23" s="46">
        <v>2</v>
      </c>
      <c r="EX23" s="46">
        <v>5899</v>
      </c>
      <c r="EY23" s="46">
        <v>1</v>
      </c>
      <c r="EZ23" s="46">
        <v>2</v>
      </c>
      <c r="FA23" s="46">
        <v>15835</v>
      </c>
      <c r="FB23" s="46">
        <v>2</v>
      </c>
      <c r="FC23" s="46">
        <v>3</v>
      </c>
      <c r="FD23" s="46">
        <v>33606</v>
      </c>
      <c r="FE23" s="48" t="s">
        <v>181</v>
      </c>
      <c r="FF23" s="45">
        <v>38</v>
      </c>
      <c r="FG23" s="46">
        <v>114</v>
      </c>
      <c r="FH23" s="46">
        <v>104021</v>
      </c>
      <c r="FI23" s="46">
        <v>767012</v>
      </c>
      <c r="FJ23" s="55">
        <v>0</v>
      </c>
      <c r="FK23" s="55">
        <v>0</v>
      </c>
      <c r="FL23" s="53">
        <v>0</v>
      </c>
      <c r="FM23" s="53">
        <v>0</v>
      </c>
      <c r="FN23" s="46">
        <v>3</v>
      </c>
      <c r="FO23" s="46">
        <v>3</v>
      </c>
      <c r="FP23" s="46">
        <v>2312</v>
      </c>
      <c r="FQ23" s="46">
        <v>12487</v>
      </c>
      <c r="FR23" s="46">
        <v>3</v>
      </c>
      <c r="FS23" s="46">
        <v>4</v>
      </c>
      <c r="FT23" s="46">
        <v>1543</v>
      </c>
      <c r="FU23" s="46">
        <v>7745</v>
      </c>
      <c r="FV23" s="46">
        <v>5</v>
      </c>
      <c r="FW23" s="46">
        <v>8</v>
      </c>
      <c r="FX23" s="46">
        <v>1424</v>
      </c>
      <c r="FY23" s="49" t="s">
        <v>181</v>
      </c>
      <c r="FZ23" s="45">
        <v>7129</v>
      </c>
      <c r="GA23" s="46">
        <v>14</v>
      </c>
      <c r="GB23" s="46">
        <v>81</v>
      </c>
      <c r="GC23" s="46">
        <v>25917</v>
      </c>
      <c r="GD23" s="46">
        <v>129791</v>
      </c>
      <c r="GE23" s="46">
        <v>7</v>
      </c>
      <c r="GF23" s="46">
        <v>10</v>
      </c>
      <c r="GG23" s="46">
        <v>12402</v>
      </c>
      <c r="GH23" s="46">
        <v>62023</v>
      </c>
      <c r="GI23" s="51">
        <v>0</v>
      </c>
      <c r="GJ23" s="51">
        <v>0</v>
      </c>
      <c r="GK23" s="52">
        <v>0</v>
      </c>
      <c r="GL23" s="52">
        <v>0</v>
      </c>
      <c r="GM23" s="46">
        <v>1</v>
      </c>
      <c r="GN23" s="46">
        <v>1</v>
      </c>
      <c r="GO23" s="46">
        <v>2509</v>
      </c>
      <c r="GP23" s="46">
        <v>15055</v>
      </c>
      <c r="GQ23" s="49" t="s">
        <v>181</v>
      </c>
      <c r="GR23" s="45">
        <v>2</v>
      </c>
      <c r="GS23" s="46">
        <v>2</v>
      </c>
      <c r="GT23" s="46">
        <v>8473</v>
      </c>
      <c r="GU23" s="46">
        <v>50839</v>
      </c>
      <c r="GV23" s="55">
        <v>0</v>
      </c>
      <c r="GW23" s="51">
        <v>0</v>
      </c>
      <c r="GX23" s="52">
        <v>0</v>
      </c>
      <c r="GY23" s="52">
        <v>0</v>
      </c>
      <c r="GZ23" s="46">
        <v>1</v>
      </c>
      <c r="HA23" s="46">
        <v>2</v>
      </c>
      <c r="HB23" s="46">
        <v>15835</v>
      </c>
      <c r="HC23" s="46">
        <v>137757</v>
      </c>
      <c r="HD23" s="46">
        <v>2</v>
      </c>
      <c r="HE23" s="46">
        <v>3</v>
      </c>
      <c r="HF23" s="46">
        <v>33606</v>
      </c>
      <c r="HG23" s="46">
        <v>344186</v>
      </c>
      <c r="HH23" s="56" t="s">
        <v>181</v>
      </c>
      <c r="HI23" s="46">
        <v>171920</v>
      </c>
      <c r="HJ23" s="46">
        <v>19108</v>
      </c>
      <c r="HK23" s="46">
        <v>104021</v>
      </c>
      <c r="HL23" s="46">
        <v>13913</v>
      </c>
      <c r="HM23" s="46">
        <v>5570</v>
      </c>
      <c r="HN23" s="46">
        <v>60461</v>
      </c>
      <c r="HO23" s="46">
        <v>222</v>
      </c>
      <c r="HP23" s="46">
        <v>181</v>
      </c>
      <c r="HQ23" s="46">
        <v>614</v>
      </c>
      <c r="HR23" s="46">
        <v>137931</v>
      </c>
      <c r="HS23" s="46">
        <v>4971</v>
      </c>
      <c r="HT23" s="46">
        <v>13821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46">
        <v>10005</v>
      </c>
      <c r="IF23" s="46">
        <v>4554</v>
      </c>
      <c r="IG23" s="46">
        <v>17392</v>
      </c>
      <c r="IH23" s="46">
        <v>7237</v>
      </c>
      <c r="II23" s="46">
        <v>2735</v>
      </c>
      <c r="IJ23" s="46">
        <v>7072</v>
      </c>
      <c r="IK23" s="46">
        <v>2612</v>
      </c>
      <c r="IL23" s="46">
        <v>1097</v>
      </c>
      <c r="IM23" s="46">
        <v>4661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28</v>
      </c>
      <c r="C24" s="46">
        <v>33054</v>
      </c>
      <c r="D24" s="46">
        <v>207186</v>
      </c>
      <c r="E24" s="58">
        <v>0</v>
      </c>
      <c r="F24" s="53">
        <v>0</v>
      </c>
      <c r="G24" s="52">
        <v>0</v>
      </c>
      <c r="H24" s="46">
        <v>1</v>
      </c>
      <c r="I24" s="46">
        <v>92</v>
      </c>
      <c r="J24" s="46">
        <v>499</v>
      </c>
      <c r="K24" s="46">
        <v>5</v>
      </c>
      <c r="L24" s="46">
        <v>8563</v>
      </c>
      <c r="M24" s="46">
        <v>44642</v>
      </c>
      <c r="N24" s="44" t="s">
        <v>182</v>
      </c>
      <c r="O24" s="60">
        <v>0</v>
      </c>
      <c r="P24" s="53">
        <v>0</v>
      </c>
      <c r="Q24" s="58">
        <v>0</v>
      </c>
      <c r="R24" s="46">
        <v>1</v>
      </c>
      <c r="S24" s="46">
        <v>550</v>
      </c>
      <c r="T24" s="46">
        <v>2971</v>
      </c>
      <c r="U24" s="46">
        <v>1</v>
      </c>
      <c r="V24" s="46">
        <v>2622</v>
      </c>
      <c r="W24" s="46">
        <v>14160</v>
      </c>
      <c r="X24" s="46">
        <v>2</v>
      </c>
      <c r="Y24" s="46">
        <v>608</v>
      </c>
      <c r="Z24" s="46">
        <v>3283</v>
      </c>
      <c r="AA24" s="44" t="s">
        <v>182</v>
      </c>
      <c r="AB24" s="60">
        <v>0</v>
      </c>
      <c r="AC24" s="53">
        <v>0</v>
      </c>
      <c r="AD24" s="53">
        <v>0</v>
      </c>
      <c r="AE24" s="46">
        <v>15</v>
      </c>
      <c r="AF24" s="46">
        <v>138</v>
      </c>
      <c r="AG24" s="46">
        <v>19851</v>
      </c>
      <c r="AH24" s="46">
        <v>137725</v>
      </c>
      <c r="AI24" s="46">
        <v>1</v>
      </c>
      <c r="AJ24" s="46">
        <v>1</v>
      </c>
      <c r="AK24" s="46">
        <v>379</v>
      </c>
      <c r="AL24" s="46">
        <v>2048</v>
      </c>
      <c r="AM24" s="58">
        <v>0</v>
      </c>
      <c r="AN24" s="53">
        <v>0</v>
      </c>
      <c r="AO24" s="53">
        <v>0</v>
      </c>
      <c r="AP24" s="47" t="s">
        <v>182</v>
      </c>
      <c r="AQ24" s="46">
        <v>2</v>
      </c>
      <c r="AR24" s="46">
        <v>389</v>
      </c>
      <c r="AS24" s="46">
        <v>1858</v>
      </c>
      <c r="AT24" s="46">
        <v>2</v>
      </c>
      <c r="AU24" s="46">
        <v>389</v>
      </c>
      <c r="AV24" s="46">
        <v>1858</v>
      </c>
      <c r="AW24" s="46">
        <v>9</v>
      </c>
      <c r="AX24" s="46">
        <v>14</v>
      </c>
      <c r="AY24" s="46">
        <v>5978</v>
      </c>
      <c r="AZ24" s="46">
        <v>5</v>
      </c>
      <c r="BA24" s="46">
        <v>10</v>
      </c>
      <c r="BB24" s="46">
        <v>2969</v>
      </c>
      <c r="BC24" s="46">
        <v>4</v>
      </c>
      <c r="BD24" s="46">
        <v>4</v>
      </c>
      <c r="BE24" s="46">
        <v>3009</v>
      </c>
      <c r="BF24" s="44" t="s">
        <v>182</v>
      </c>
      <c r="BG24" s="45">
        <v>30</v>
      </c>
      <c r="BH24" s="46">
        <v>158657</v>
      </c>
      <c r="BI24" s="46">
        <v>990048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3</v>
      </c>
      <c r="BQ24" s="46">
        <v>44087</v>
      </c>
      <c r="BR24" s="46">
        <v>220436</v>
      </c>
      <c r="BS24" s="48" t="s">
        <v>182</v>
      </c>
      <c r="BT24" s="45">
        <v>3</v>
      </c>
      <c r="BU24" s="46">
        <v>51968</v>
      </c>
      <c r="BV24" s="46">
        <v>261916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3</v>
      </c>
      <c r="CD24" s="46">
        <v>356</v>
      </c>
      <c r="CE24" s="46">
        <v>1892</v>
      </c>
      <c r="CF24" s="53">
        <v>0</v>
      </c>
      <c r="CG24" s="53">
        <v>0</v>
      </c>
      <c r="CH24" s="53">
        <v>0</v>
      </c>
      <c r="CI24" s="49" t="s">
        <v>182</v>
      </c>
      <c r="CJ24" s="50">
        <v>20</v>
      </c>
      <c r="CK24" s="50">
        <v>423</v>
      </c>
      <c r="CL24" s="46">
        <v>62201</v>
      </c>
      <c r="CM24" s="46">
        <v>505579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46">
        <v>1</v>
      </c>
      <c r="CV24" s="46">
        <v>45</v>
      </c>
      <c r="CW24" s="46">
        <v>225</v>
      </c>
      <c r="CX24" s="46">
        <v>1</v>
      </c>
      <c r="CY24" s="46">
        <v>45</v>
      </c>
      <c r="CZ24" s="46">
        <v>225</v>
      </c>
      <c r="DA24" s="49" t="s">
        <v>182</v>
      </c>
      <c r="DB24" s="46">
        <v>30</v>
      </c>
      <c r="DC24" s="46">
        <v>45</v>
      </c>
      <c r="DD24" s="46">
        <v>158657</v>
      </c>
      <c r="DE24" s="46">
        <v>990048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5</v>
      </c>
      <c r="DO24" s="46">
        <v>9</v>
      </c>
      <c r="DP24" s="46">
        <v>35763</v>
      </c>
      <c r="DQ24" s="46">
        <v>178929</v>
      </c>
      <c r="DR24" s="54" t="s">
        <v>182</v>
      </c>
      <c r="DS24" s="45">
        <v>24</v>
      </c>
      <c r="DT24" s="46">
        <v>35</v>
      </c>
      <c r="DU24" s="46">
        <v>122813</v>
      </c>
      <c r="DV24" s="46">
        <v>810714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46">
        <v>1</v>
      </c>
      <c r="EF24" s="46">
        <v>1</v>
      </c>
      <c r="EG24" s="46">
        <v>81</v>
      </c>
      <c r="EH24" s="46">
        <v>405</v>
      </c>
      <c r="EI24" s="48" t="s">
        <v>182</v>
      </c>
      <c r="EJ24" s="45">
        <v>30</v>
      </c>
      <c r="EK24" s="46">
        <v>45</v>
      </c>
      <c r="EL24" s="46">
        <v>158657</v>
      </c>
      <c r="EM24" s="46">
        <v>4</v>
      </c>
      <c r="EN24" s="46">
        <v>4</v>
      </c>
      <c r="EO24" s="46">
        <v>401</v>
      </c>
      <c r="EP24" s="46">
        <v>9</v>
      </c>
      <c r="EQ24" s="46">
        <v>11</v>
      </c>
      <c r="ER24" s="46">
        <v>6328</v>
      </c>
      <c r="ES24" s="46">
        <v>13</v>
      </c>
      <c r="ET24" s="46">
        <v>24</v>
      </c>
      <c r="EU24" s="46">
        <v>103910</v>
      </c>
      <c r="EV24" s="55">
        <v>0</v>
      </c>
      <c r="EW24" s="55">
        <v>0</v>
      </c>
      <c r="EX24" s="59">
        <v>0</v>
      </c>
      <c r="EY24" s="46">
        <v>4</v>
      </c>
      <c r="EZ24" s="46">
        <v>6</v>
      </c>
      <c r="FA24" s="46">
        <v>48018</v>
      </c>
      <c r="FB24" s="55">
        <v>0</v>
      </c>
      <c r="FC24" s="55">
        <v>0</v>
      </c>
      <c r="FD24" s="59">
        <v>0</v>
      </c>
      <c r="FE24" s="48" t="s">
        <v>182</v>
      </c>
      <c r="FF24" s="45">
        <v>30</v>
      </c>
      <c r="FG24" s="46">
        <v>45</v>
      </c>
      <c r="FH24" s="46">
        <v>158657</v>
      </c>
      <c r="FI24" s="46">
        <v>990048</v>
      </c>
      <c r="FJ24" s="55">
        <v>0</v>
      </c>
      <c r="FK24" s="55">
        <v>0</v>
      </c>
      <c r="FL24" s="53">
        <v>0</v>
      </c>
      <c r="FM24" s="53">
        <v>0</v>
      </c>
      <c r="FN24" s="46">
        <v>4</v>
      </c>
      <c r="FO24" s="46">
        <v>4</v>
      </c>
      <c r="FP24" s="46">
        <v>401</v>
      </c>
      <c r="FQ24" s="46">
        <v>2117</v>
      </c>
      <c r="FR24" s="46">
        <v>2</v>
      </c>
      <c r="FS24" s="46">
        <v>4</v>
      </c>
      <c r="FT24" s="46">
        <v>3803</v>
      </c>
      <c r="FU24" s="46">
        <v>19016</v>
      </c>
      <c r="FV24" s="46">
        <v>3</v>
      </c>
      <c r="FW24" s="46">
        <v>3</v>
      </c>
      <c r="FX24" s="46">
        <v>939</v>
      </c>
      <c r="FY24" s="49" t="s">
        <v>182</v>
      </c>
      <c r="FZ24" s="45">
        <v>4696</v>
      </c>
      <c r="GA24" s="46">
        <v>7</v>
      </c>
      <c r="GB24" s="46">
        <v>14</v>
      </c>
      <c r="GC24" s="46">
        <v>61390</v>
      </c>
      <c r="GD24" s="46">
        <v>309135</v>
      </c>
      <c r="GE24" s="46">
        <v>9</v>
      </c>
      <c r="GF24" s="46">
        <v>13</v>
      </c>
      <c r="GG24" s="46">
        <v>42458</v>
      </c>
      <c r="GH24" s="46">
        <v>213805</v>
      </c>
      <c r="GI24" s="51">
        <v>0</v>
      </c>
      <c r="GJ24" s="51">
        <v>0</v>
      </c>
      <c r="GK24" s="52">
        <v>0</v>
      </c>
      <c r="GL24" s="52">
        <v>0</v>
      </c>
      <c r="GM24" s="46">
        <v>1</v>
      </c>
      <c r="GN24" s="46">
        <v>1</v>
      </c>
      <c r="GO24" s="46">
        <v>1648</v>
      </c>
      <c r="GP24" s="46">
        <v>9890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46">
        <v>3</v>
      </c>
      <c r="HA24" s="46">
        <v>5</v>
      </c>
      <c r="HB24" s="46">
        <v>34242</v>
      </c>
      <c r="HC24" s="46">
        <v>297909</v>
      </c>
      <c r="HD24" s="46">
        <v>1</v>
      </c>
      <c r="HE24" s="46">
        <v>1</v>
      </c>
      <c r="HF24" s="46">
        <v>13776</v>
      </c>
      <c r="HG24" s="46">
        <v>133480</v>
      </c>
      <c r="HH24" s="56" t="s">
        <v>182</v>
      </c>
      <c r="HI24" s="46">
        <v>169010</v>
      </c>
      <c r="HJ24" s="46">
        <v>30909</v>
      </c>
      <c r="HK24" s="46">
        <v>158657</v>
      </c>
      <c r="HL24" s="46">
        <v>11572</v>
      </c>
      <c r="HM24" s="46">
        <v>4100</v>
      </c>
      <c r="HN24" s="46">
        <v>55936</v>
      </c>
      <c r="HO24" s="46">
        <v>93</v>
      </c>
      <c r="HP24" s="46">
        <v>81</v>
      </c>
      <c r="HQ24" s="46">
        <v>413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45">
        <v>42801</v>
      </c>
      <c r="HZ24" s="46">
        <v>5174</v>
      </c>
      <c r="IA24" s="46">
        <v>19302</v>
      </c>
      <c r="IB24" s="59">
        <v>0</v>
      </c>
      <c r="IC24" s="52">
        <v>0</v>
      </c>
      <c r="ID24" s="52">
        <v>0</v>
      </c>
      <c r="IE24" s="46">
        <v>59256</v>
      </c>
      <c r="IF24" s="46">
        <v>13953</v>
      </c>
      <c r="IG24" s="46">
        <v>48846</v>
      </c>
      <c r="IH24" s="46">
        <v>54114</v>
      </c>
      <c r="II24" s="46">
        <v>7152</v>
      </c>
      <c r="IJ24" s="46">
        <v>32929</v>
      </c>
      <c r="IK24" s="46">
        <v>1174</v>
      </c>
      <c r="IL24" s="46">
        <v>449</v>
      </c>
      <c r="IM24" s="46">
        <v>1231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45">
        <v>54</v>
      </c>
      <c r="C25" s="46">
        <v>63440</v>
      </c>
      <c r="D25" s="46">
        <v>382673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4</v>
      </c>
      <c r="L25" s="46">
        <v>8868</v>
      </c>
      <c r="M25" s="46">
        <v>56049</v>
      </c>
      <c r="N25" s="44" t="s">
        <v>183</v>
      </c>
      <c r="O25" s="45">
        <v>1</v>
      </c>
      <c r="P25" s="46">
        <v>492</v>
      </c>
      <c r="Q25" s="46">
        <v>2892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3</v>
      </c>
      <c r="Y25" s="46">
        <v>22778</v>
      </c>
      <c r="Z25" s="46">
        <v>143163</v>
      </c>
      <c r="AA25" s="44" t="s">
        <v>183</v>
      </c>
      <c r="AB25" s="60">
        <v>0</v>
      </c>
      <c r="AC25" s="53">
        <v>0</v>
      </c>
      <c r="AD25" s="53">
        <v>0</v>
      </c>
      <c r="AE25" s="46">
        <v>44</v>
      </c>
      <c r="AF25" s="46">
        <v>206</v>
      </c>
      <c r="AG25" s="46">
        <v>30906</v>
      </c>
      <c r="AH25" s="46">
        <v>178429</v>
      </c>
      <c r="AI25" s="46">
        <v>1</v>
      </c>
      <c r="AJ25" s="46">
        <v>1</v>
      </c>
      <c r="AK25" s="46">
        <v>323</v>
      </c>
      <c r="AL25" s="46">
        <v>1747</v>
      </c>
      <c r="AM25" s="58">
        <v>0</v>
      </c>
      <c r="AN25" s="53">
        <v>0</v>
      </c>
      <c r="AO25" s="53">
        <v>0</v>
      </c>
      <c r="AP25" s="47" t="s">
        <v>183</v>
      </c>
      <c r="AQ25" s="46">
        <v>1</v>
      </c>
      <c r="AR25" s="46">
        <v>73</v>
      </c>
      <c r="AS25" s="46">
        <v>393</v>
      </c>
      <c r="AT25" s="46">
        <v>1</v>
      </c>
      <c r="AU25" s="46">
        <v>73</v>
      </c>
      <c r="AV25" s="46">
        <v>393</v>
      </c>
      <c r="AW25" s="46">
        <v>7</v>
      </c>
      <c r="AX25" s="46">
        <v>7</v>
      </c>
      <c r="AY25" s="46">
        <v>2048</v>
      </c>
      <c r="AZ25" s="46">
        <v>4</v>
      </c>
      <c r="BA25" s="46">
        <v>4</v>
      </c>
      <c r="BB25" s="46">
        <v>998</v>
      </c>
      <c r="BC25" s="46">
        <v>3</v>
      </c>
      <c r="BD25" s="46">
        <v>3</v>
      </c>
      <c r="BE25" s="46">
        <v>1050</v>
      </c>
      <c r="BF25" s="44" t="s">
        <v>183</v>
      </c>
      <c r="BG25" s="45">
        <v>31</v>
      </c>
      <c r="BH25" s="46">
        <v>75501</v>
      </c>
      <c r="BI25" s="46">
        <v>428357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2</v>
      </c>
      <c r="BQ25" s="46">
        <v>25512</v>
      </c>
      <c r="BR25" s="46">
        <v>152368</v>
      </c>
      <c r="BS25" s="48" t="s">
        <v>183</v>
      </c>
      <c r="BT25" s="45">
        <v>2</v>
      </c>
      <c r="BU25" s="46">
        <v>7570</v>
      </c>
      <c r="BV25" s="46">
        <v>45284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53">
        <v>0</v>
      </c>
      <c r="CD25" s="53">
        <v>0</v>
      </c>
      <c r="CE25" s="53">
        <v>0</v>
      </c>
      <c r="CF25" s="53">
        <v>0</v>
      </c>
      <c r="CG25" s="53">
        <v>0</v>
      </c>
      <c r="CH25" s="53">
        <v>0</v>
      </c>
      <c r="CI25" s="49" t="s">
        <v>183</v>
      </c>
      <c r="CJ25" s="50">
        <v>22</v>
      </c>
      <c r="CK25" s="50">
        <v>245</v>
      </c>
      <c r="CL25" s="46">
        <v>38684</v>
      </c>
      <c r="CM25" s="46">
        <v>211407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46">
        <v>5</v>
      </c>
      <c r="CV25" s="46">
        <v>3735</v>
      </c>
      <c r="CW25" s="46">
        <v>19298</v>
      </c>
      <c r="CX25" s="46">
        <v>5</v>
      </c>
      <c r="CY25" s="46">
        <v>3735</v>
      </c>
      <c r="CZ25" s="46">
        <v>19298</v>
      </c>
      <c r="DA25" s="49" t="s">
        <v>183</v>
      </c>
      <c r="DB25" s="46">
        <v>31</v>
      </c>
      <c r="DC25" s="46">
        <v>94</v>
      </c>
      <c r="DD25" s="46">
        <v>75501</v>
      </c>
      <c r="DE25" s="46">
        <v>428357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7</v>
      </c>
      <c r="DO25" s="46">
        <v>13</v>
      </c>
      <c r="DP25" s="46">
        <v>2495</v>
      </c>
      <c r="DQ25" s="46">
        <v>13215</v>
      </c>
      <c r="DR25" s="54" t="s">
        <v>183</v>
      </c>
      <c r="DS25" s="45">
        <v>22</v>
      </c>
      <c r="DT25" s="46">
        <v>78</v>
      </c>
      <c r="DU25" s="46">
        <v>40490</v>
      </c>
      <c r="DV25" s="46">
        <v>220320</v>
      </c>
      <c r="DW25" s="46">
        <v>2</v>
      </c>
      <c r="DX25" s="46">
        <v>3</v>
      </c>
      <c r="DY25" s="46">
        <v>32516</v>
      </c>
      <c r="DZ25" s="46">
        <v>194822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31</v>
      </c>
      <c r="EK25" s="46">
        <v>94</v>
      </c>
      <c r="EL25" s="46">
        <v>75501</v>
      </c>
      <c r="EM25" s="46">
        <v>7</v>
      </c>
      <c r="EN25" s="46">
        <v>14</v>
      </c>
      <c r="EO25" s="46">
        <v>3964</v>
      </c>
      <c r="EP25" s="46">
        <v>12</v>
      </c>
      <c r="EQ25" s="46">
        <v>32</v>
      </c>
      <c r="ER25" s="46">
        <v>9716</v>
      </c>
      <c r="ES25" s="46">
        <v>8</v>
      </c>
      <c r="ET25" s="46">
        <v>43</v>
      </c>
      <c r="EU25" s="46">
        <v>15529</v>
      </c>
      <c r="EV25" s="46">
        <v>3</v>
      </c>
      <c r="EW25" s="46">
        <v>3</v>
      </c>
      <c r="EX25" s="46">
        <v>21208</v>
      </c>
      <c r="EY25" s="46">
        <v>1</v>
      </c>
      <c r="EZ25" s="46">
        <v>2</v>
      </c>
      <c r="FA25" s="46">
        <v>25084</v>
      </c>
      <c r="FB25" s="55">
        <v>0</v>
      </c>
      <c r="FC25" s="55">
        <v>0</v>
      </c>
      <c r="FD25" s="59">
        <v>0</v>
      </c>
      <c r="FE25" s="48" t="s">
        <v>183</v>
      </c>
      <c r="FF25" s="45">
        <v>31</v>
      </c>
      <c r="FG25" s="46">
        <v>94</v>
      </c>
      <c r="FH25" s="46">
        <v>75501</v>
      </c>
      <c r="FI25" s="46">
        <v>428357</v>
      </c>
      <c r="FJ25" s="55">
        <v>0</v>
      </c>
      <c r="FK25" s="55">
        <v>0</v>
      </c>
      <c r="FL25" s="53">
        <v>0</v>
      </c>
      <c r="FM25" s="53">
        <v>0</v>
      </c>
      <c r="FN25" s="46">
        <v>8</v>
      </c>
      <c r="FO25" s="46">
        <v>15</v>
      </c>
      <c r="FP25" s="46">
        <v>4392</v>
      </c>
      <c r="FQ25" s="46">
        <v>22583</v>
      </c>
      <c r="FR25" s="46">
        <v>1</v>
      </c>
      <c r="FS25" s="46">
        <v>1</v>
      </c>
      <c r="FT25" s="46">
        <v>292</v>
      </c>
      <c r="FU25" s="46">
        <v>1577</v>
      </c>
      <c r="FV25" s="46">
        <v>3</v>
      </c>
      <c r="FW25" s="46">
        <v>9</v>
      </c>
      <c r="FX25" s="46">
        <v>3149</v>
      </c>
      <c r="FY25" s="49" t="s">
        <v>183</v>
      </c>
      <c r="FZ25" s="45">
        <v>16631</v>
      </c>
      <c r="GA25" s="46">
        <v>7</v>
      </c>
      <c r="GB25" s="46">
        <v>21</v>
      </c>
      <c r="GC25" s="46">
        <v>5847</v>
      </c>
      <c r="GD25" s="46">
        <v>29247</v>
      </c>
      <c r="GE25" s="46">
        <v>7</v>
      </c>
      <c r="GF25" s="46">
        <v>42</v>
      </c>
      <c r="GG25" s="46">
        <v>13811</v>
      </c>
      <c r="GH25" s="46">
        <v>69923</v>
      </c>
      <c r="GI25" s="51">
        <v>0</v>
      </c>
      <c r="GJ25" s="51">
        <v>0</v>
      </c>
      <c r="GK25" s="52">
        <v>0</v>
      </c>
      <c r="GL25" s="52">
        <v>0</v>
      </c>
      <c r="GM25" s="46">
        <v>3</v>
      </c>
      <c r="GN25" s="46">
        <v>4</v>
      </c>
      <c r="GO25" s="46">
        <v>34234</v>
      </c>
      <c r="GP25" s="46">
        <v>205741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2</v>
      </c>
      <c r="GW25" s="46">
        <v>2</v>
      </c>
      <c r="GX25" s="46">
        <v>13776</v>
      </c>
      <c r="GY25" s="46">
        <v>82655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58990</v>
      </c>
      <c r="HJ25" s="46">
        <v>20661</v>
      </c>
      <c r="HK25" s="46">
        <v>75501</v>
      </c>
      <c r="HL25" s="46">
        <v>3069</v>
      </c>
      <c r="HM25" s="46">
        <v>1541</v>
      </c>
      <c r="HN25" s="46">
        <v>9393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46">
        <v>5372</v>
      </c>
      <c r="HV25" s="46">
        <v>743</v>
      </c>
      <c r="HW25" s="46">
        <v>7432</v>
      </c>
      <c r="HX25" s="57" t="s">
        <v>183</v>
      </c>
      <c r="HY25" s="45">
        <v>1971</v>
      </c>
      <c r="HZ25" s="46">
        <v>138</v>
      </c>
      <c r="IA25" s="46">
        <v>138</v>
      </c>
      <c r="IB25" s="59">
        <v>0</v>
      </c>
      <c r="IC25" s="52">
        <v>0</v>
      </c>
      <c r="ID25" s="52">
        <v>0</v>
      </c>
      <c r="IE25" s="46">
        <v>22143</v>
      </c>
      <c r="IF25" s="46">
        <v>6547</v>
      </c>
      <c r="IG25" s="46">
        <v>20399</v>
      </c>
      <c r="IH25" s="46">
        <v>23640</v>
      </c>
      <c r="II25" s="46">
        <v>10437</v>
      </c>
      <c r="IJ25" s="46">
        <v>32748</v>
      </c>
      <c r="IK25" s="46">
        <v>2795</v>
      </c>
      <c r="IL25" s="46">
        <v>1255</v>
      </c>
      <c r="IM25" s="46">
        <v>5391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82</v>
      </c>
      <c r="C26" s="46">
        <v>150591</v>
      </c>
      <c r="D26" s="46">
        <v>963363</v>
      </c>
      <c r="E26" s="58">
        <v>0</v>
      </c>
      <c r="F26" s="53">
        <v>0</v>
      </c>
      <c r="G26" s="52">
        <v>0</v>
      </c>
      <c r="H26" s="46">
        <v>1</v>
      </c>
      <c r="I26" s="46">
        <v>935</v>
      </c>
      <c r="J26" s="46">
        <v>5048</v>
      </c>
      <c r="K26" s="46">
        <v>10</v>
      </c>
      <c r="L26" s="46">
        <v>36917</v>
      </c>
      <c r="M26" s="46">
        <v>206773</v>
      </c>
      <c r="N26" s="44" t="s">
        <v>184</v>
      </c>
      <c r="O26" s="45">
        <v>5</v>
      </c>
      <c r="P26" s="46">
        <v>11351</v>
      </c>
      <c r="Q26" s="46">
        <v>60494</v>
      </c>
      <c r="R26" s="58">
        <v>0</v>
      </c>
      <c r="S26" s="53">
        <v>0</v>
      </c>
      <c r="T26" s="58">
        <v>0</v>
      </c>
      <c r="U26" s="46">
        <v>1</v>
      </c>
      <c r="V26" s="46">
        <v>14783</v>
      </c>
      <c r="W26" s="46">
        <v>79828</v>
      </c>
      <c r="X26" s="46">
        <v>5</v>
      </c>
      <c r="Y26" s="46">
        <v>896</v>
      </c>
      <c r="Z26" s="46">
        <v>4839</v>
      </c>
      <c r="AA26" s="44" t="s">
        <v>184</v>
      </c>
      <c r="AB26" s="60">
        <v>0</v>
      </c>
      <c r="AC26" s="53">
        <v>0</v>
      </c>
      <c r="AD26" s="53">
        <v>0</v>
      </c>
      <c r="AE26" s="46">
        <v>48</v>
      </c>
      <c r="AF26" s="46">
        <v>454</v>
      </c>
      <c r="AG26" s="46">
        <v>66706</v>
      </c>
      <c r="AH26" s="46">
        <v>468794</v>
      </c>
      <c r="AI26" s="46">
        <v>2</v>
      </c>
      <c r="AJ26" s="46">
        <v>2</v>
      </c>
      <c r="AK26" s="46">
        <v>374</v>
      </c>
      <c r="AL26" s="46">
        <v>2016</v>
      </c>
      <c r="AM26" s="58">
        <v>0</v>
      </c>
      <c r="AN26" s="53">
        <v>0</v>
      </c>
      <c r="AO26" s="53">
        <v>0</v>
      </c>
      <c r="AP26" s="47" t="s">
        <v>184</v>
      </c>
      <c r="AQ26" s="46">
        <v>10</v>
      </c>
      <c r="AR26" s="46">
        <v>18629</v>
      </c>
      <c r="AS26" s="46">
        <v>135571</v>
      </c>
      <c r="AT26" s="46">
        <v>3</v>
      </c>
      <c r="AU26" s="46">
        <v>262</v>
      </c>
      <c r="AV26" s="46">
        <v>1263</v>
      </c>
      <c r="AW26" s="46">
        <v>11</v>
      </c>
      <c r="AX26" s="46">
        <v>22</v>
      </c>
      <c r="AY26" s="46">
        <v>7246</v>
      </c>
      <c r="AZ26" s="46">
        <v>5</v>
      </c>
      <c r="BA26" s="46">
        <v>17</v>
      </c>
      <c r="BB26" s="46">
        <v>2868</v>
      </c>
      <c r="BC26" s="46">
        <v>6</v>
      </c>
      <c r="BD26" s="46">
        <v>5</v>
      </c>
      <c r="BE26" s="46">
        <v>4378</v>
      </c>
      <c r="BF26" s="44" t="s">
        <v>184</v>
      </c>
      <c r="BG26" s="45">
        <v>177</v>
      </c>
      <c r="BH26" s="46">
        <v>410197</v>
      </c>
      <c r="BI26" s="46">
        <v>2804744</v>
      </c>
      <c r="BJ26" s="53">
        <v>0</v>
      </c>
      <c r="BK26" s="53">
        <v>0</v>
      </c>
      <c r="BL26" s="53">
        <v>0</v>
      </c>
      <c r="BM26" s="46">
        <v>1</v>
      </c>
      <c r="BN26" s="46">
        <v>5606</v>
      </c>
      <c r="BO26" s="46">
        <v>28031</v>
      </c>
      <c r="BP26" s="46">
        <v>12</v>
      </c>
      <c r="BQ26" s="46">
        <v>20815</v>
      </c>
      <c r="BR26" s="46">
        <v>106336</v>
      </c>
      <c r="BS26" s="48" t="s">
        <v>184</v>
      </c>
      <c r="BT26" s="45">
        <v>5</v>
      </c>
      <c r="BU26" s="46">
        <v>7385</v>
      </c>
      <c r="BV26" s="46">
        <v>37215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12</v>
      </c>
      <c r="CD26" s="46">
        <v>8053</v>
      </c>
      <c r="CE26" s="46">
        <v>43964</v>
      </c>
      <c r="CF26" s="46">
        <v>1</v>
      </c>
      <c r="CG26" s="46">
        <v>13336</v>
      </c>
      <c r="CH26" s="46">
        <v>80073</v>
      </c>
      <c r="CI26" s="49" t="s">
        <v>184</v>
      </c>
      <c r="CJ26" s="50">
        <v>133</v>
      </c>
      <c r="CK26" s="50">
        <v>2319</v>
      </c>
      <c r="CL26" s="46">
        <v>346096</v>
      </c>
      <c r="CM26" s="46">
        <v>2463795</v>
      </c>
      <c r="CN26" s="46">
        <v>3</v>
      </c>
      <c r="CO26" s="46">
        <v>3</v>
      </c>
      <c r="CP26" s="46">
        <v>715</v>
      </c>
      <c r="CQ26" s="46">
        <v>3575</v>
      </c>
      <c r="CR26" s="55">
        <v>0</v>
      </c>
      <c r="CS26" s="52">
        <v>0</v>
      </c>
      <c r="CT26" s="52">
        <v>0</v>
      </c>
      <c r="CU26" s="46">
        <v>10</v>
      </c>
      <c r="CV26" s="46">
        <v>8191</v>
      </c>
      <c r="CW26" s="46">
        <v>41755</v>
      </c>
      <c r="CX26" s="46">
        <v>9</v>
      </c>
      <c r="CY26" s="46">
        <v>4685</v>
      </c>
      <c r="CZ26" s="46">
        <v>24226</v>
      </c>
      <c r="DA26" s="49" t="s">
        <v>184</v>
      </c>
      <c r="DB26" s="46">
        <v>177</v>
      </c>
      <c r="DC26" s="46">
        <v>463</v>
      </c>
      <c r="DD26" s="46">
        <v>410197</v>
      </c>
      <c r="DE26" s="46">
        <v>2804744</v>
      </c>
      <c r="DF26" s="46">
        <v>1</v>
      </c>
      <c r="DG26" s="46">
        <v>1</v>
      </c>
      <c r="DH26" s="46">
        <v>258</v>
      </c>
      <c r="DI26" s="46">
        <v>1288</v>
      </c>
      <c r="DJ26" s="51">
        <v>0</v>
      </c>
      <c r="DK26" s="51">
        <v>0</v>
      </c>
      <c r="DL26" s="52">
        <v>0</v>
      </c>
      <c r="DM26" s="53">
        <v>0</v>
      </c>
      <c r="DN26" s="46">
        <v>32</v>
      </c>
      <c r="DO26" s="46">
        <v>38</v>
      </c>
      <c r="DP26" s="46">
        <v>35209</v>
      </c>
      <c r="DQ26" s="46">
        <v>179804</v>
      </c>
      <c r="DR26" s="54" t="s">
        <v>184</v>
      </c>
      <c r="DS26" s="45">
        <v>142</v>
      </c>
      <c r="DT26" s="46">
        <v>419</v>
      </c>
      <c r="DU26" s="46">
        <v>372923</v>
      </c>
      <c r="DV26" s="46">
        <v>2614546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46">
        <v>2</v>
      </c>
      <c r="EF26" s="46">
        <v>5</v>
      </c>
      <c r="EG26" s="46">
        <v>1807</v>
      </c>
      <c r="EH26" s="46">
        <v>9106</v>
      </c>
      <c r="EI26" s="48" t="s">
        <v>184</v>
      </c>
      <c r="EJ26" s="45">
        <v>177</v>
      </c>
      <c r="EK26" s="46">
        <v>463</v>
      </c>
      <c r="EL26" s="46">
        <v>410197</v>
      </c>
      <c r="EM26" s="46">
        <v>24</v>
      </c>
      <c r="EN26" s="46">
        <v>32</v>
      </c>
      <c r="EO26" s="46">
        <v>5704</v>
      </c>
      <c r="EP26" s="46">
        <v>84</v>
      </c>
      <c r="EQ26" s="46">
        <v>265</v>
      </c>
      <c r="ER26" s="46">
        <v>66419</v>
      </c>
      <c r="ES26" s="46">
        <v>54</v>
      </c>
      <c r="ET26" s="46">
        <v>124</v>
      </c>
      <c r="EU26" s="46">
        <v>165508</v>
      </c>
      <c r="EV26" s="46">
        <v>7</v>
      </c>
      <c r="EW26" s="46">
        <v>20</v>
      </c>
      <c r="EX26" s="46">
        <v>80557</v>
      </c>
      <c r="EY26" s="46">
        <v>7</v>
      </c>
      <c r="EZ26" s="46">
        <v>19</v>
      </c>
      <c r="FA26" s="46">
        <v>77532</v>
      </c>
      <c r="FB26" s="46">
        <v>1</v>
      </c>
      <c r="FC26" s="46">
        <v>3</v>
      </c>
      <c r="FD26" s="46">
        <v>14477</v>
      </c>
      <c r="FE26" s="48" t="s">
        <v>184</v>
      </c>
      <c r="FF26" s="45">
        <v>177</v>
      </c>
      <c r="FG26" s="46">
        <v>463</v>
      </c>
      <c r="FH26" s="46">
        <v>410197</v>
      </c>
      <c r="FI26" s="46">
        <v>2804744</v>
      </c>
      <c r="FJ26" s="55">
        <v>0</v>
      </c>
      <c r="FK26" s="55">
        <v>0</v>
      </c>
      <c r="FL26" s="53">
        <v>0</v>
      </c>
      <c r="FM26" s="53">
        <v>0</v>
      </c>
      <c r="FN26" s="46">
        <v>26</v>
      </c>
      <c r="FO26" s="46">
        <v>36</v>
      </c>
      <c r="FP26" s="46">
        <v>6823</v>
      </c>
      <c r="FQ26" s="46">
        <v>34782</v>
      </c>
      <c r="FR26" s="46">
        <v>15</v>
      </c>
      <c r="FS26" s="46">
        <v>17</v>
      </c>
      <c r="FT26" s="46">
        <v>9961</v>
      </c>
      <c r="FU26" s="46">
        <v>51548</v>
      </c>
      <c r="FV26" s="46">
        <v>26</v>
      </c>
      <c r="FW26" s="46">
        <v>107</v>
      </c>
      <c r="FX26" s="46">
        <v>34819</v>
      </c>
      <c r="FY26" s="49" t="s">
        <v>184</v>
      </c>
      <c r="FZ26" s="45">
        <v>175361</v>
      </c>
      <c r="GA26" s="46">
        <v>47</v>
      </c>
      <c r="GB26" s="46">
        <v>149</v>
      </c>
      <c r="GC26" s="46">
        <v>43445</v>
      </c>
      <c r="GD26" s="46">
        <v>219952</v>
      </c>
      <c r="GE26" s="46">
        <v>36</v>
      </c>
      <c r="GF26" s="46">
        <v>84</v>
      </c>
      <c r="GG26" s="46">
        <v>33407</v>
      </c>
      <c r="GH26" s="46">
        <v>169745</v>
      </c>
      <c r="GI26" s="46">
        <v>4</v>
      </c>
      <c r="GJ26" s="46">
        <v>5</v>
      </c>
      <c r="GK26" s="46">
        <v>7823</v>
      </c>
      <c r="GL26" s="46">
        <v>47345</v>
      </c>
      <c r="GM26" s="46">
        <v>7</v>
      </c>
      <c r="GN26" s="46">
        <v>19</v>
      </c>
      <c r="GO26" s="46">
        <v>61450</v>
      </c>
      <c r="GP26" s="46">
        <v>344982</v>
      </c>
      <c r="GQ26" s="49" t="s">
        <v>184</v>
      </c>
      <c r="GR26" s="45">
        <v>1</v>
      </c>
      <c r="GS26" s="46">
        <v>1</v>
      </c>
      <c r="GT26" s="46">
        <v>13336</v>
      </c>
      <c r="GU26" s="46">
        <v>80073</v>
      </c>
      <c r="GV26" s="46">
        <v>6</v>
      </c>
      <c r="GW26" s="46">
        <v>21</v>
      </c>
      <c r="GX26" s="46">
        <v>94621</v>
      </c>
      <c r="GY26" s="46">
        <v>721230</v>
      </c>
      <c r="GZ26" s="46">
        <v>8</v>
      </c>
      <c r="HA26" s="46">
        <v>21</v>
      </c>
      <c r="HB26" s="46">
        <v>90035</v>
      </c>
      <c r="HC26" s="46">
        <v>799893</v>
      </c>
      <c r="HD26" s="46">
        <v>1</v>
      </c>
      <c r="HE26" s="46">
        <v>3</v>
      </c>
      <c r="HF26" s="46">
        <v>14477</v>
      </c>
      <c r="HG26" s="46">
        <v>159833</v>
      </c>
      <c r="HH26" s="56" t="s">
        <v>184</v>
      </c>
      <c r="HI26" s="46">
        <v>362897</v>
      </c>
      <c r="HJ26" s="46">
        <v>65975</v>
      </c>
      <c r="HK26" s="46">
        <v>410197</v>
      </c>
      <c r="HL26" s="46">
        <v>69187</v>
      </c>
      <c r="HM26" s="46">
        <v>31052</v>
      </c>
      <c r="HN26" s="46">
        <v>259101</v>
      </c>
      <c r="HO26" s="46">
        <v>746</v>
      </c>
      <c r="HP26" s="46">
        <v>397</v>
      </c>
      <c r="HQ26" s="46">
        <v>449</v>
      </c>
      <c r="HR26" s="46">
        <v>12074</v>
      </c>
      <c r="HS26" s="46">
        <v>5057</v>
      </c>
      <c r="HT26" s="46">
        <v>18265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46">
        <v>230969</v>
      </c>
      <c r="IF26" s="46">
        <v>17392</v>
      </c>
      <c r="IG26" s="46">
        <v>92036</v>
      </c>
      <c r="IH26" s="46">
        <v>36575</v>
      </c>
      <c r="II26" s="46">
        <v>5995</v>
      </c>
      <c r="IJ26" s="46">
        <v>13921</v>
      </c>
      <c r="IK26" s="46">
        <v>13346</v>
      </c>
      <c r="IL26" s="46">
        <v>6082</v>
      </c>
      <c r="IM26" s="46">
        <v>26425</v>
      </c>
      <c r="IN26" s="59">
        <v>0</v>
      </c>
      <c r="IO26" s="59">
        <v>0</v>
      </c>
      <c r="IP26" s="52">
        <v>0</v>
      </c>
    </row>
    <row r="27" spans="1:250" ht="24" customHeight="1" x14ac:dyDescent="0.3">
      <c r="A27" s="44" t="s">
        <v>185</v>
      </c>
      <c r="B27" s="45">
        <v>18</v>
      </c>
      <c r="C27" s="46">
        <v>22388</v>
      </c>
      <c r="D27" s="46">
        <v>122776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2</v>
      </c>
      <c r="L27" s="46">
        <v>11131</v>
      </c>
      <c r="M27" s="46">
        <v>60106</v>
      </c>
      <c r="N27" s="44" t="s">
        <v>185</v>
      </c>
      <c r="O27" s="45">
        <v>1</v>
      </c>
      <c r="P27" s="46">
        <v>440</v>
      </c>
      <c r="Q27" s="46">
        <v>2109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46">
        <v>1</v>
      </c>
      <c r="Y27" s="46">
        <v>188</v>
      </c>
      <c r="Z27" s="46">
        <v>1014</v>
      </c>
      <c r="AA27" s="44" t="s">
        <v>185</v>
      </c>
      <c r="AB27" s="60">
        <v>0</v>
      </c>
      <c r="AC27" s="53">
        <v>0</v>
      </c>
      <c r="AD27" s="53">
        <v>0</v>
      </c>
      <c r="AE27" s="46">
        <v>14</v>
      </c>
      <c r="AF27" s="46">
        <v>62</v>
      </c>
      <c r="AG27" s="46">
        <v>10629</v>
      </c>
      <c r="AH27" s="46">
        <v>59547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5</v>
      </c>
      <c r="AX27" s="46">
        <v>5</v>
      </c>
      <c r="AY27" s="46">
        <v>1345</v>
      </c>
      <c r="AZ27" s="46">
        <v>2</v>
      </c>
      <c r="BA27" s="46">
        <v>2</v>
      </c>
      <c r="BB27" s="46">
        <v>222</v>
      </c>
      <c r="BC27" s="46">
        <v>3</v>
      </c>
      <c r="BD27" s="46">
        <v>3</v>
      </c>
      <c r="BE27" s="46">
        <v>1123</v>
      </c>
      <c r="BF27" s="44" t="s">
        <v>185</v>
      </c>
      <c r="BG27" s="45">
        <v>47</v>
      </c>
      <c r="BH27" s="46">
        <v>134202</v>
      </c>
      <c r="BI27" s="46">
        <v>910563</v>
      </c>
      <c r="BJ27" s="53">
        <v>0</v>
      </c>
      <c r="BK27" s="53">
        <v>0</v>
      </c>
      <c r="BL27" s="53">
        <v>0</v>
      </c>
      <c r="BM27" s="46">
        <v>1</v>
      </c>
      <c r="BN27" s="46">
        <v>5606</v>
      </c>
      <c r="BO27" s="46">
        <v>28031</v>
      </c>
      <c r="BP27" s="46">
        <v>1</v>
      </c>
      <c r="BQ27" s="46">
        <v>1519</v>
      </c>
      <c r="BR27" s="46">
        <v>7595</v>
      </c>
      <c r="BS27" s="48" t="s">
        <v>185</v>
      </c>
      <c r="BT27" s="45">
        <v>3</v>
      </c>
      <c r="BU27" s="46">
        <v>6389</v>
      </c>
      <c r="BV27" s="46">
        <v>32234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3</v>
      </c>
      <c r="CD27" s="46">
        <v>550</v>
      </c>
      <c r="CE27" s="46">
        <v>2939</v>
      </c>
      <c r="CF27" s="53">
        <v>0</v>
      </c>
      <c r="CG27" s="53">
        <v>0</v>
      </c>
      <c r="CH27" s="53">
        <v>0</v>
      </c>
      <c r="CI27" s="49" t="s">
        <v>185</v>
      </c>
      <c r="CJ27" s="50">
        <v>34</v>
      </c>
      <c r="CK27" s="50">
        <v>813</v>
      </c>
      <c r="CL27" s="46">
        <v>117793</v>
      </c>
      <c r="CM27" s="46">
        <v>827944</v>
      </c>
      <c r="CN27" s="46">
        <v>2</v>
      </c>
      <c r="CO27" s="46">
        <v>2</v>
      </c>
      <c r="CP27" s="46">
        <v>544</v>
      </c>
      <c r="CQ27" s="46">
        <v>2720</v>
      </c>
      <c r="CR27" s="55">
        <v>0</v>
      </c>
      <c r="CS27" s="52">
        <v>0</v>
      </c>
      <c r="CT27" s="52">
        <v>0</v>
      </c>
      <c r="CU27" s="46">
        <v>3</v>
      </c>
      <c r="CV27" s="46">
        <v>1801</v>
      </c>
      <c r="CW27" s="46">
        <v>9100</v>
      </c>
      <c r="CX27" s="46">
        <v>3</v>
      </c>
      <c r="CY27" s="46">
        <v>1801</v>
      </c>
      <c r="CZ27" s="46">
        <v>9100</v>
      </c>
      <c r="DA27" s="49" t="s">
        <v>185</v>
      </c>
      <c r="DB27" s="46">
        <v>47</v>
      </c>
      <c r="DC27" s="46">
        <v>90</v>
      </c>
      <c r="DD27" s="46">
        <v>134202</v>
      </c>
      <c r="DE27" s="46">
        <v>910563</v>
      </c>
      <c r="DF27" s="46">
        <v>1</v>
      </c>
      <c r="DG27" s="46">
        <v>1</v>
      </c>
      <c r="DH27" s="46">
        <v>258</v>
      </c>
      <c r="DI27" s="46">
        <v>1288</v>
      </c>
      <c r="DJ27" s="51">
        <v>0</v>
      </c>
      <c r="DK27" s="51">
        <v>0</v>
      </c>
      <c r="DL27" s="52">
        <v>0</v>
      </c>
      <c r="DM27" s="53">
        <v>0</v>
      </c>
      <c r="DN27" s="46">
        <v>9</v>
      </c>
      <c r="DO27" s="46">
        <v>12</v>
      </c>
      <c r="DP27" s="46">
        <v>13627</v>
      </c>
      <c r="DQ27" s="46">
        <v>68353</v>
      </c>
      <c r="DR27" s="54" t="s">
        <v>185</v>
      </c>
      <c r="DS27" s="45">
        <v>36</v>
      </c>
      <c r="DT27" s="46">
        <v>73</v>
      </c>
      <c r="DU27" s="46">
        <v>118782</v>
      </c>
      <c r="DV27" s="46">
        <v>833177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46">
        <v>1</v>
      </c>
      <c r="EF27" s="46">
        <v>4</v>
      </c>
      <c r="EG27" s="46">
        <v>1535</v>
      </c>
      <c r="EH27" s="46">
        <v>7745</v>
      </c>
      <c r="EI27" s="48" t="s">
        <v>185</v>
      </c>
      <c r="EJ27" s="45">
        <v>47</v>
      </c>
      <c r="EK27" s="46">
        <v>90</v>
      </c>
      <c r="EL27" s="46">
        <v>134202</v>
      </c>
      <c r="EM27" s="46">
        <v>7</v>
      </c>
      <c r="EN27" s="46">
        <v>11</v>
      </c>
      <c r="EO27" s="46">
        <v>2680</v>
      </c>
      <c r="EP27" s="46">
        <v>18</v>
      </c>
      <c r="EQ27" s="46">
        <v>39</v>
      </c>
      <c r="ER27" s="46">
        <v>16074</v>
      </c>
      <c r="ES27" s="46">
        <v>19</v>
      </c>
      <c r="ET27" s="46">
        <v>32</v>
      </c>
      <c r="EU27" s="46">
        <v>67926</v>
      </c>
      <c r="EV27" s="46">
        <v>1</v>
      </c>
      <c r="EW27" s="46">
        <v>2</v>
      </c>
      <c r="EX27" s="46">
        <v>12503</v>
      </c>
      <c r="EY27" s="46">
        <v>1</v>
      </c>
      <c r="EZ27" s="46">
        <v>3</v>
      </c>
      <c r="FA27" s="46">
        <v>20542</v>
      </c>
      <c r="FB27" s="46">
        <v>1</v>
      </c>
      <c r="FC27" s="46">
        <v>3</v>
      </c>
      <c r="FD27" s="46">
        <v>14477</v>
      </c>
      <c r="FE27" s="48" t="s">
        <v>185</v>
      </c>
      <c r="FF27" s="45">
        <v>47</v>
      </c>
      <c r="FG27" s="46">
        <v>90</v>
      </c>
      <c r="FH27" s="46">
        <v>134202</v>
      </c>
      <c r="FI27" s="46">
        <v>910563</v>
      </c>
      <c r="FJ27" s="55">
        <v>0</v>
      </c>
      <c r="FK27" s="55">
        <v>0</v>
      </c>
      <c r="FL27" s="53">
        <v>0</v>
      </c>
      <c r="FM27" s="53">
        <v>0</v>
      </c>
      <c r="FN27" s="46">
        <v>7</v>
      </c>
      <c r="FO27" s="46">
        <v>13</v>
      </c>
      <c r="FP27" s="46">
        <v>2813</v>
      </c>
      <c r="FQ27" s="46">
        <v>14350</v>
      </c>
      <c r="FR27" s="46">
        <v>3</v>
      </c>
      <c r="FS27" s="46">
        <v>3</v>
      </c>
      <c r="FT27" s="46">
        <v>2050</v>
      </c>
      <c r="FU27" s="46">
        <v>10250</v>
      </c>
      <c r="FV27" s="46">
        <v>6</v>
      </c>
      <c r="FW27" s="46">
        <v>15</v>
      </c>
      <c r="FX27" s="46">
        <v>13650</v>
      </c>
      <c r="FY27" s="49" t="s">
        <v>185</v>
      </c>
      <c r="FZ27" s="45">
        <v>68256</v>
      </c>
      <c r="GA27" s="46">
        <v>10</v>
      </c>
      <c r="GB27" s="46">
        <v>20</v>
      </c>
      <c r="GC27" s="46">
        <v>5465</v>
      </c>
      <c r="GD27" s="46">
        <v>27322</v>
      </c>
      <c r="GE27" s="46">
        <v>11</v>
      </c>
      <c r="GF27" s="46">
        <v>16</v>
      </c>
      <c r="GG27" s="46">
        <v>7294</v>
      </c>
      <c r="GH27" s="46">
        <v>37280</v>
      </c>
      <c r="GI27" s="46">
        <v>2</v>
      </c>
      <c r="GJ27" s="46">
        <v>3</v>
      </c>
      <c r="GK27" s="46">
        <v>3553</v>
      </c>
      <c r="GL27" s="46">
        <v>21317</v>
      </c>
      <c r="GM27" s="46">
        <v>4</v>
      </c>
      <c r="GN27" s="46">
        <v>9</v>
      </c>
      <c r="GO27" s="46">
        <v>35063</v>
      </c>
      <c r="GP27" s="46">
        <v>184045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1</v>
      </c>
      <c r="GW27" s="46">
        <v>3</v>
      </c>
      <c r="GX27" s="46">
        <v>16792</v>
      </c>
      <c r="GY27" s="46">
        <v>100752</v>
      </c>
      <c r="GZ27" s="46">
        <v>2</v>
      </c>
      <c r="HA27" s="46">
        <v>5</v>
      </c>
      <c r="HB27" s="46">
        <v>33045</v>
      </c>
      <c r="HC27" s="46">
        <v>287158</v>
      </c>
      <c r="HD27" s="46">
        <v>1</v>
      </c>
      <c r="HE27" s="46">
        <v>3</v>
      </c>
      <c r="HF27" s="46">
        <v>14477</v>
      </c>
      <c r="HG27" s="46">
        <v>159833</v>
      </c>
      <c r="HH27" s="56" t="s">
        <v>185</v>
      </c>
      <c r="HI27" s="46">
        <v>53715</v>
      </c>
      <c r="HJ27" s="46">
        <v>20107</v>
      </c>
      <c r="HK27" s="46">
        <v>134202</v>
      </c>
      <c r="HL27" s="46">
        <v>30540</v>
      </c>
      <c r="HM27" s="46">
        <v>13719</v>
      </c>
      <c r="HN27" s="46">
        <v>118009</v>
      </c>
      <c r="HO27" s="52">
        <v>0</v>
      </c>
      <c r="HP27" s="52">
        <v>0</v>
      </c>
      <c r="HQ27" s="52">
        <v>0</v>
      </c>
      <c r="HR27" s="46">
        <v>99</v>
      </c>
      <c r="HS27" s="46">
        <v>66</v>
      </c>
      <c r="HT27" s="46">
        <v>367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46">
        <v>11509</v>
      </c>
      <c r="IF27" s="46">
        <v>3179</v>
      </c>
      <c r="IG27" s="46">
        <v>8805</v>
      </c>
      <c r="IH27" s="46">
        <v>9373</v>
      </c>
      <c r="II27" s="46">
        <v>2159</v>
      </c>
      <c r="IJ27" s="46">
        <v>2865</v>
      </c>
      <c r="IK27" s="46">
        <v>2194</v>
      </c>
      <c r="IL27" s="46">
        <v>984</v>
      </c>
      <c r="IM27" s="46">
        <v>4156</v>
      </c>
      <c r="IN27" s="59">
        <v>0</v>
      </c>
      <c r="IO27" s="59">
        <v>0</v>
      </c>
      <c r="IP27" s="52">
        <v>0</v>
      </c>
    </row>
    <row r="28" spans="1:250" ht="24" customHeight="1" x14ac:dyDescent="0.3">
      <c r="A28" s="44" t="s">
        <v>186</v>
      </c>
      <c r="B28" s="45">
        <v>28</v>
      </c>
      <c r="C28" s="46">
        <v>43700</v>
      </c>
      <c r="D28" s="46">
        <v>303847</v>
      </c>
      <c r="E28" s="58">
        <v>0</v>
      </c>
      <c r="F28" s="53">
        <v>0</v>
      </c>
      <c r="G28" s="52">
        <v>0</v>
      </c>
      <c r="H28" s="46">
        <v>1</v>
      </c>
      <c r="I28" s="46">
        <v>935</v>
      </c>
      <c r="J28" s="46">
        <v>5048</v>
      </c>
      <c r="K28" s="46">
        <v>4</v>
      </c>
      <c r="L28" s="46">
        <v>14002</v>
      </c>
      <c r="M28" s="46">
        <v>83014</v>
      </c>
      <c r="N28" s="44" t="s">
        <v>186</v>
      </c>
      <c r="O28" s="45">
        <v>2</v>
      </c>
      <c r="P28" s="46">
        <v>1815</v>
      </c>
      <c r="Q28" s="46">
        <v>9263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46">
        <v>3</v>
      </c>
      <c r="Y28" s="46">
        <v>572</v>
      </c>
      <c r="Z28" s="46">
        <v>3091</v>
      </c>
      <c r="AA28" s="44" t="s">
        <v>186</v>
      </c>
      <c r="AB28" s="60">
        <v>0</v>
      </c>
      <c r="AC28" s="53">
        <v>0</v>
      </c>
      <c r="AD28" s="53">
        <v>0</v>
      </c>
      <c r="AE28" s="46">
        <v>15</v>
      </c>
      <c r="AF28" s="46">
        <v>108</v>
      </c>
      <c r="AG28" s="46">
        <v>17055</v>
      </c>
      <c r="AH28" s="46">
        <v>118132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46">
        <v>3</v>
      </c>
      <c r="AR28" s="46">
        <v>9321</v>
      </c>
      <c r="AS28" s="46">
        <v>85299</v>
      </c>
      <c r="AT28" s="46">
        <v>1</v>
      </c>
      <c r="AU28" s="46">
        <v>70</v>
      </c>
      <c r="AV28" s="46">
        <v>225</v>
      </c>
      <c r="AW28" s="46">
        <v>2</v>
      </c>
      <c r="AX28" s="46">
        <v>2</v>
      </c>
      <c r="AY28" s="46">
        <v>688</v>
      </c>
      <c r="AZ28" s="58">
        <v>0</v>
      </c>
      <c r="BA28" s="58">
        <v>0</v>
      </c>
      <c r="BB28" s="52">
        <v>0</v>
      </c>
      <c r="BC28" s="46">
        <v>2</v>
      </c>
      <c r="BD28" s="46">
        <v>2</v>
      </c>
      <c r="BE28" s="46">
        <v>688</v>
      </c>
      <c r="BF28" s="44" t="s">
        <v>186</v>
      </c>
      <c r="BG28" s="45">
        <v>28</v>
      </c>
      <c r="BH28" s="46">
        <v>38825</v>
      </c>
      <c r="BI28" s="46">
        <v>242820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2</v>
      </c>
      <c r="BQ28" s="46">
        <v>3621</v>
      </c>
      <c r="BR28" s="46">
        <v>18851</v>
      </c>
      <c r="BS28" s="48" t="s">
        <v>186</v>
      </c>
      <c r="BT28" s="45">
        <v>1</v>
      </c>
      <c r="BU28" s="46">
        <v>275</v>
      </c>
      <c r="BV28" s="46">
        <v>1374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4</v>
      </c>
      <c r="CD28" s="46">
        <v>1042</v>
      </c>
      <c r="CE28" s="46">
        <v>5430</v>
      </c>
      <c r="CF28" s="53">
        <v>0</v>
      </c>
      <c r="CG28" s="53">
        <v>0</v>
      </c>
      <c r="CH28" s="53">
        <v>0</v>
      </c>
      <c r="CI28" s="49" t="s">
        <v>186</v>
      </c>
      <c r="CJ28" s="50">
        <v>18</v>
      </c>
      <c r="CK28" s="50">
        <v>178</v>
      </c>
      <c r="CL28" s="46">
        <v>31396</v>
      </c>
      <c r="CM28" s="46">
        <v>204041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3</v>
      </c>
      <c r="CV28" s="46">
        <v>2491</v>
      </c>
      <c r="CW28" s="46">
        <v>13124</v>
      </c>
      <c r="CX28" s="46">
        <v>3</v>
      </c>
      <c r="CY28" s="46">
        <v>2491</v>
      </c>
      <c r="CZ28" s="46">
        <v>13124</v>
      </c>
      <c r="DA28" s="49" t="s">
        <v>186</v>
      </c>
      <c r="DB28" s="46">
        <v>28</v>
      </c>
      <c r="DC28" s="46">
        <v>70</v>
      </c>
      <c r="DD28" s="46">
        <v>38825</v>
      </c>
      <c r="DE28" s="46">
        <v>242820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8</v>
      </c>
      <c r="DO28" s="46">
        <v>11</v>
      </c>
      <c r="DP28" s="46">
        <v>5405</v>
      </c>
      <c r="DQ28" s="46">
        <v>28661</v>
      </c>
      <c r="DR28" s="54" t="s">
        <v>186</v>
      </c>
      <c r="DS28" s="45">
        <v>20</v>
      </c>
      <c r="DT28" s="46">
        <v>59</v>
      </c>
      <c r="DU28" s="46">
        <v>33420</v>
      </c>
      <c r="DV28" s="46">
        <v>214159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28</v>
      </c>
      <c r="EK28" s="46">
        <v>70</v>
      </c>
      <c r="EL28" s="46">
        <v>38825</v>
      </c>
      <c r="EM28" s="46">
        <v>6</v>
      </c>
      <c r="EN28" s="46">
        <v>10</v>
      </c>
      <c r="EO28" s="46">
        <v>1449</v>
      </c>
      <c r="EP28" s="46">
        <v>17</v>
      </c>
      <c r="EQ28" s="46">
        <v>23</v>
      </c>
      <c r="ER28" s="46">
        <v>11039</v>
      </c>
      <c r="ES28" s="46">
        <v>4</v>
      </c>
      <c r="ET28" s="46">
        <v>36</v>
      </c>
      <c r="EU28" s="46">
        <v>18179</v>
      </c>
      <c r="EV28" s="55">
        <v>0</v>
      </c>
      <c r="EW28" s="55">
        <v>0</v>
      </c>
      <c r="EX28" s="59">
        <v>0</v>
      </c>
      <c r="EY28" s="46">
        <v>1</v>
      </c>
      <c r="EZ28" s="46">
        <v>1</v>
      </c>
      <c r="FA28" s="46">
        <v>8158</v>
      </c>
      <c r="FB28" s="55">
        <v>0</v>
      </c>
      <c r="FC28" s="55">
        <v>0</v>
      </c>
      <c r="FD28" s="59">
        <v>0</v>
      </c>
      <c r="FE28" s="48" t="s">
        <v>186</v>
      </c>
      <c r="FF28" s="45">
        <v>28</v>
      </c>
      <c r="FG28" s="46">
        <v>70</v>
      </c>
      <c r="FH28" s="46">
        <v>38825</v>
      </c>
      <c r="FI28" s="46">
        <v>242820</v>
      </c>
      <c r="FJ28" s="55">
        <v>0</v>
      </c>
      <c r="FK28" s="55">
        <v>0</v>
      </c>
      <c r="FL28" s="53">
        <v>0</v>
      </c>
      <c r="FM28" s="53">
        <v>0</v>
      </c>
      <c r="FN28" s="46">
        <v>6</v>
      </c>
      <c r="FO28" s="46">
        <v>10</v>
      </c>
      <c r="FP28" s="46">
        <v>1449</v>
      </c>
      <c r="FQ28" s="46">
        <v>7467</v>
      </c>
      <c r="FR28" s="46">
        <v>6</v>
      </c>
      <c r="FS28" s="46">
        <v>7</v>
      </c>
      <c r="FT28" s="46">
        <v>6211</v>
      </c>
      <c r="FU28" s="46">
        <v>32470</v>
      </c>
      <c r="FV28" s="46">
        <v>2</v>
      </c>
      <c r="FW28" s="46">
        <v>2</v>
      </c>
      <c r="FX28" s="46">
        <v>1207</v>
      </c>
      <c r="FY28" s="49" t="s">
        <v>186</v>
      </c>
      <c r="FZ28" s="45">
        <v>6033</v>
      </c>
      <c r="GA28" s="46">
        <v>9</v>
      </c>
      <c r="GB28" s="46">
        <v>14</v>
      </c>
      <c r="GC28" s="46">
        <v>3621</v>
      </c>
      <c r="GD28" s="46">
        <v>18105</v>
      </c>
      <c r="GE28" s="46">
        <v>3</v>
      </c>
      <c r="GF28" s="46">
        <v>30</v>
      </c>
      <c r="GG28" s="46">
        <v>7947</v>
      </c>
      <c r="GH28" s="46">
        <v>40071</v>
      </c>
      <c r="GI28" s="51">
        <v>0</v>
      </c>
      <c r="GJ28" s="51">
        <v>0</v>
      </c>
      <c r="GK28" s="52">
        <v>0</v>
      </c>
      <c r="GL28" s="52">
        <v>0</v>
      </c>
      <c r="GM28" s="46">
        <v>1</v>
      </c>
      <c r="GN28" s="46">
        <v>6</v>
      </c>
      <c r="GO28" s="46">
        <v>10232</v>
      </c>
      <c r="GP28" s="46">
        <v>64013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46">
        <v>1</v>
      </c>
      <c r="HA28" s="46">
        <v>1</v>
      </c>
      <c r="HB28" s="46">
        <v>8158</v>
      </c>
      <c r="HC28" s="46">
        <v>74661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60776</v>
      </c>
      <c r="HJ28" s="46">
        <v>10850</v>
      </c>
      <c r="HK28" s="46">
        <v>38825</v>
      </c>
      <c r="HL28" s="46">
        <v>6822</v>
      </c>
      <c r="HM28" s="46">
        <v>3299</v>
      </c>
      <c r="HN28" s="46">
        <v>23028</v>
      </c>
      <c r="HO28" s="46">
        <v>627</v>
      </c>
      <c r="HP28" s="46">
        <v>397</v>
      </c>
      <c r="HQ28" s="46">
        <v>397</v>
      </c>
      <c r="HR28" s="46">
        <v>1998</v>
      </c>
      <c r="HS28" s="46">
        <v>1193</v>
      </c>
      <c r="HT28" s="46">
        <v>1872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46">
        <v>37736</v>
      </c>
      <c r="IF28" s="46">
        <v>3602</v>
      </c>
      <c r="IG28" s="46">
        <v>4372</v>
      </c>
      <c r="IH28" s="46">
        <v>10412</v>
      </c>
      <c r="II28" s="46">
        <v>598</v>
      </c>
      <c r="IJ28" s="46">
        <v>1482</v>
      </c>
      <c r="IK28" s="46">
        <v>3181</v>
      </c>
      <c r="IL28" s="46">
        <v>1761</v>
      </c>
      <c r="IM28" s="46">
        <v>7674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45">
        <v>36</v>
      </c>
      <c r="C29" s="46">
        <v>84503</v>
      </c>
      <c r="D29" s="46">
        <v>536740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4</v>
      </c>
      <c r="L29" s="46">
        <v>11784</v>
      </c>
      <c r="M29" s="46">
        <v>63653</v>
      </c>
      <c r="N29" s="44" t="s">
        <v>187</v>
      </c>
      <c r="O29" s="45">
        <v>2</v>
      </c>
      <c r="P29" s="46">
        <v>9096</v>
      </c>
      <c r="Q29" s="46">
        <v>49122</v>
      </c>
      <c r="R29" s="58">
        <v>0</v>
      </c>
      <c r="S29" s="53">
        <v>0</v>
      </c>
      <c r="T29" s="58">
        <v>0</v>
      </c>
      <c r="U29" s="46">
        <v>1</v>
      </c>
      <c r="V29" s="46">
        <v>14783</v>
      </c>
      <c r="W29" s="46">
        <v>79828</v>
      </c>
      <c r="X29" s="46">
        <v>1</v>
      </c>
      <c r="Y29" s="46">
        <v>136</v>
      </c>
      <c r="Z29" s="46">
        <v>734</v>
      </c>
      <c r="AA29" s="44" t="s">
        <v>187</v>
      </c>
      <c r="AB29" s="60">
        <v>0</v>
      </c>
      <c r="AC29" s="53">
        <v>0</v>
      </c>
      <c r="AD29" s="53">
        <v>0</v>
      </c>
      <c r="AE29" s="46">
        <v>19</v>
      </c>
      <c r="AF29" s="46">
        <v>284</v>
      </c>
      <c r="AG29" s="46">
        <v>39022</v>
      </c>
      <c r="AH29" s="46">
        <v>291115</v>
      </c>
      <c r="AI29" s="46">
        <v>2</v>
      </c>
      <c r="AJ29" s="46">
        <v>2</v>
      </c>
      <c r="AK29" s="46">
        <v>374</v>
      </c>
      <c r="AL29" s="46">
        <v>2016</v>
      </c>
      <c r="AM29" s="58">
        <v>0</v>
      </c>
      <c r="AN29" s="53">
        <v>0</v>
      </c>
      <c r="AO29" s="53">
        <v>0</v>
      </c>
      <c r="AP29" s="47" t="s">
        <v>187</v>
      </c>
      <c r="AQ29" s="46">
        <v>7</v>
      </c>
      <c r="AR29" s="46">
        <v>9308</v>
      </c>
      <c r="AS29" s="46">
        <v>50272</v>
      </c>
      <c r="AT29" s="46">
        <v>2</v>
      </c>
      <c r="AU29" s="46">
        <v>192</v>
      </c>
      <c r="AV29" s="46">
        <v>1038</v>
      </c>
      <c r="AW29" s="46">
        <v>4</v>
      </c>
      <c r="AX29" s="46">
        <v>15</v>
      </c>
      <c r="AY29" s="46">
        <v>5213</v>
      </c>
      <c r="AZ29" s="46">
        <v>3</v>
      </c>
      <c r="BA29" s="46">
        <v>15</v>
      </c>
      <c r="BB29" s="46">
        <v>2646</v>
      </c>
      <c r="BC29" s="46">
        <v>1</v>
      </c>
      <c r="BD29" s="59">
        <v>0</v>
      </c>
      <c r="BE29" s="46">
        <v>2567</v>
      </c>
      <c r="BF29" s="44" t="s">
        <v>187</v>
      </c>
      <c r="BG29" s="45">
        <v>102</v>
      </c>
      <c r="BH29" s="46">
        <v>237170</v>
      </c>
      <c r="BI29" s="46">
        <v>1651361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9</v>
      </c>
      <c r="BQ29" s="46">
        <v>15675</v>
      </c>
      <c r="BR29" s="46">
        <v>79890</v>
      </c>
      <c r="BS29" s="48" t="s">
        <v>187</v>
      </c>
      <c r="BT29" s="45">
        <v>1</v>
      </c>
      <c r="BU29" s="46">
        <v>721</v>
      </c>
      <c r="BV29" s="46">
        <v>3607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5</v>
      </c>
      <c r="CD29" s="46">
        <v>6461</v>
      </c>
      <c r="CE29" s="46">
        <v>35595</v>
      </c>
      <c r="CF29" s="46">
        <v>1</v>
      </c>
      <c r="CG29" s="46">
        <v>13336</v>
      </c>
      <c r="CH29" s="46">
        <v>80073</v>
      </c>
      <c r="CI29" s="49" t="s">
        <v>187</v>
      </c>
      <c r="CJ29" s="50">
        <v>81</v>
      </c>
      <c r="CK29" s="50">
        <v>1328</v>
      </c>
      <c r="CL29" s="46">
        <v>196907</v>
      </c>
      <c r="CM29" s="46">
        <v>1431810</v>
      </c>
      <c r="CN29" s="46">
        <v>1</v>
      </c>
      <c r="CO29" s="46">
        <v>1</v>
      </c>
      <c r="CP29" s="46">
        <v>171</v>
      </c>
      <c r="CQ29" s="46">
        <v>855</v>
      </c>
      <c r="CR29" s="55">
        <v>0</v>
      </c>
      <c r="CS29" s="52">
        <v>0</v>
      </c>
      <c r="CT29" s="52">
        <v>0</v>
      </c>
      <c r="CU29" s="46">
        <v>4</v>
      </c>
      <c r="CV29" s="46">
        <v>3899</v>
      </c>
      <c r="CW29" s="46">
        <v>19531</v>
      </c>
      <c r="CX29" s="46">
        <v>3</v>
      </c>
      <c r="CY29" s="46">
        <v>393</v>
      </c>
      <c r="CZ29" s="46">
        <v>2002</v>
      </c>
      <c r="DA29" s="49" t="s">
        <v>187</v>
      </c>
      <c r="DB29" s="46">
        <v>102</v>
      </c>
      <c r="DC29" s="46">
        <v>303</v>
      </c>
      <c r="DD29" s="46">
        <v>237170</v>
      </c>
      <c r="DE29" s="46">
        <v>1651361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15</v>
      </c>
      <c r="DO29" s="46">
        <v>15</v>
      </c>
      <c r="DP29" s="46">
        <v>16177</v>
      </c>
      <c r="DQ29" s="46">
        <v>82790</v>
      </c>
      <c r="DR29" s="54" t="s">
        <v>187</v>
      </c>
      <c r="DS29" s="45">
        <v>86</v>
      </c>
      <c r="DT29" s="46">
        <v>287</v>
      </c>
      <c r="DU29" s="46">
        <v>220721</v>
      </c>
      <c r="DV29" s="46">
        <v>1567210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46">
        <v>1</v>
      </c>
      <c r="EF29" s="46">
        <v>1</v>
      </c>
      <c r="EG29" s="46">
        <v>272</v>
      </c>
      <c r="EH29" s="46">
        <v>1361</v>
      </c>
      <c r="EI29" s="48" t="s">
        <v>187</v>
      </c>
      <c r="EJ29" s="45">
        <v>102</v>
      </c>
      <c r="EK29" s="46">
        <v>303</v>
      </c>
      <c r="EL29" s="46">
        <v>237170</v>
      </c>
      <c r="EM29" s="46">
        <v>11</v>
      </c>
      <c r="EN29" s="46">
        <v>11</v>
      </c>
      <c r="EO29" s="46">
        <v>1575</v>
      </c>
      <c r="EP29" s="46">
        <v>49</v>
      </c>
      <c r="EQ29" s="46">
        <v>203</v>
      </c>
      <c r="ER29" s="46">
        <v>39306</v>
      </c>
      <c r="ES29" s="46">
        <v>31</v>
      </c>
      <c r="ET29" s="46">
        <v>56</v>
      </c>
      <c r="EU29" s="46">
        <v>79403</v>
      </c>
      <c r="EV29" s="46">
        <v>6</v>
      </c>
      <c r="EW29" s="46">
        <v>18</v>
      </c>
      <c r="EX29" s="46">
        <v>68054</v>
      </c>
      <c r="EY29" s="46">
        <v>5</v>
      </c>
      <c r="EZ29" s="46">
        <v>15</v>
      </c>
      <c r="FA29" s="46">
        <v>48832</v>
      </c>
      <c r="FB29" s="55">
        <v>0</v>
      </c>
      <c r="FC29" s="55">
        <v>0</v>
      </c>
      <c r="FD29" s="59">
        <v>0</v>
      </c>
      <c r="FE29" s="48" t="s">
        <v>187</v>
      </c>
      <c r="FF29" s="45">
        <v>102</v>
      </c>
      <c r="FG29" s="46">
        <v>303</v>
      </c>
      <c r="FH29" s="46">
        <v>237170</v>
      </c>
      <c r="FI29" s="46">
        <v>1651361</v>
      </c>
      <c r="FJ29" s="55">
        <v>0</v>
      </c>
      <c r="FK29" s="55">
        <v>0</v>
      </c>
      <c r="FL29" s="53">
        <v>0</v>
      </c>
      <c r="FM29" s="53">
        <v>0</v>
      </c>
      <c r="FN29" s="46">
        <v>13</v>
      </c>
      <c r="FO29" s="46">
        <v>13</v>
      </c>
      <c r="FP29" s="46">
        <v>2561</v>
      </c>
      <c r="FQ29" s="46">
        <v>12965</v>
      </c>
      <c r="FR29" s="46">
        <v>6</v>
      </c>
      <c r="FS29" s="46">
        <v>7</v>
      </c>
      <c r="FT29" s="46">
        <v>1700</v>
      </c>
      <c r="FU29" s="46">
        <v>8828</v>
      </c>
      <c r="FV29" s="46">
        <v>18</v>
      </c>
      <c r="FW29" s="46">
        <v>90</v>
      </c>
      <c r="FX29" s="46">
        <v>19962</v>
      </c>
      <c r="FY29" s="49" t="s">
        <v>187</v>
      </c>
      <c r="FZ29" s="45">
        <v>101072</v>
      </c>
      <c r="GA29" s="46">
        <v>28</v>
      </c>
      <c r="GB29" s="46">
        <v>115</v>
      </c>
      <c r="GC29" s="46">
        <v>34359</v>
      </c>
      <c r="GD29" s="46">
        <v>174525</v>
      </c>
      <c r="GE29" s="46">
        <v>22</v>
      </c>
      <c r="GF29" s="46">
        <v>38</v>
      </c>
      <c r="GG29" s="46">
        <v>18166</v>
      </c>
      <c r="GH29" s="46">
        <v>92394</v>
      </c>
      <c r="GI29" s="46">
        <v>2</v>
      </c>
      <c r="GJ29" s="46">
        <v>2</v>
      </c>
      <c r="GK29" s="46">
        <v>4270</v>
      </c>
      <c r="GL29" s="46">
        <v>26028</v>
      </c>
      <c r="GM29" s="46">
        <v>2</v>
      </c>
      <c r="GN29" s="46">
        <v>4</v>
      </c>
      <c r="GO29" s="46">
        <v>16155</v>
      </c>
      <c r="GP29" s="46">
        <v>96924</v>
      </c>
      <c r="GQ29" s="49" t="s">
        <v>187</v>
      </c>
      <c r="GR29" s="45">
        <v>1</v>
      </c>
      <c r="GS29" s="46">
        <v>1</v>
      </c>
      <c r="GT29" s="46">
        <v>13336</v>
      </c>
      <c r="GU29" s="46">
        <v>80073</v>
      </c>
      <c r="GV29" s="46">
        <v>5</v>
      </c>
      <c r="GW29" s="46">
        <v>18</v>
      </c>
      <c r="GX29" s="46">
        <v>77829</v>
      </c>
      <c r="GY29" s="46">
        <v>620478</v>
      </c>
      <c r="GZ29" s="46">
        <v>5</v>
      </c>
      <c r="HA29" s="46">
        <v>15</v>
      </c>
      <c r="HB29" s="46">
        <v>48832</v>
      </c>
      <c r="HC29" s="46">
        <v>438074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248406</v>
      </c>
      <c r="HJ29" s="46">
        <v>35018</v>
      </c>
      <c r="HK29" s="46">
        <v>237170</v>
      </c>
      <c r="HL29" s="46">
        <v>31825</v>
      </c>
      <c r="HM29" s="46">
        <v>14034</v>
      </c>
      <c r="HN29" s="46">
        <v>118064</v>
      </c>
      <c r="HO29" s="46">
        <v>119</v>
      </c>
      <c r="HP29" s="52">
        <v>0</v>
      </c>
      <c r="HQ29" s="46">
        <v>52</v>
      </c>
      <c r="HR29" s="46">
        <v>9977</v>
      </c>
      <c r="HS29" s="46">
        <v>3798</v>
      </c>
      <c r="HT29" s="46">
        <v>16026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46">
        <v>181724</v>
      </c>
      <c r="IF29" s="46">
        <v>10611</v>
      </c>
      <c r="IG29" s="46">
        <v>78859</v>
      </c>
      <c r="IH29" s="46">
        <v>16790</v>
      </c>
      <c r="II29" s="46">
        <v>3238</v>
      </c>
      <c r="IJ29" s="46">
        <v>9574</v>
      </c>
      <c r="IK29" s="46">
        <v>7971</v>
      </c>
      <c r="IL29" s="46">
        <v>3337</v>
      </c>
      <c r="IM29" s="46">
        <v>14595</v>
      </c>
      <c r="IN29" s="59">
        <v>0</v>
      </c>
      <c r="IO29" s="59">
        <v>0</v>
      </c>
      <c r="IP29" s="52">
        <v>0</v>
      </c>
    </row>
    <row r="30" spans="1:250" ht="35.1" customHeight="1" thickBot="1" x14ac:dyDescent="0.35">
      <c r="A30" s="66" t="s">
        <v>188</v>
      </c>
      <c r="B30" s="67">
        <v>-20.99</v>
      </c>
      <c r="C30" s="68">
        <v>-17.73</v>
      </c>
      <c r="D30" s="68">
        <v>-13.24</v>
      </c>
      <c r="E30" s="69">
        <v>0</v>
      </c>
      <c r="F30" s="70">
        <v>0</v>
      </c>
      <c r="G30" s="71">
        <v>0</v>
      </c>
      <c r="H30" s="68">
        <v>-50</v>
      </c>
      <c r="I30" s="68">
        <v>-93.29</v>
      </c>
      <c r="J30" s="68">
        <v>-92.84</v>
      </c>
      <c r="K30" s="72">
        <v>-25</v>
      </c>
      <c r="L30" s="68">
        <v>-63.64</v>
      </c>
      <c r="M30" s="68">
        <v>-69.42</v>
      </c>
      <c r="N30" s="66" t="s">
        <v>188</v>
      </c>
      <c r="O30" s="67">
        <v>30.77</v>
      </c>
      <c r="P30" s="68">
        <v>86.19</v>
      </c>
      <c r="Q30" s="68">
        <v>100.97</v>
      </c>
      <c r="R30" s="68">
        <v>-33.33</v>
      </c>
      <c r="S30" s="68">
        <v>-80.47</v>
      </c>
      <c r="T30" s="68">
        <v>-79.260000000000005</v>
      </c>
      <c r="U30" s="68">
        <v>100</v>
      </c>
      <c r="V30" s="68">
        <v>3331.24</v>
      </c>
      <c r="W30" s="68">
        <v>6469.26</v>
      </c>
      <c r="X30" s="68">
        <v>4.76</v>
      </c>
      <c r="Y30" s="68">
        <v>235.89</v>
      </c>
      <c r="Z30" s="68">
        <v>366.77</v>
      </c>
      <c r="AA30" s="66" t="s">
        <v>188</v>
      </c>
      <c r="AB30" s="73">
        <v>0</v>
      </c>
      <c r="AC30" s="70">
        <v>0</v>
      </c>
      <c r="AD30" s="70">
        <v>0</v>
      </c>
      <c r="AE30" s="68">
        <v>-28.5</v>
      </c>
      <c r="AF30" s="68">
        <v>-29.28</v>
      </c>
      <c r="AG30" s="68">
        <v>-35.270000000000003</v>
      </c>
      <c r="AH30" s="68">
        <v>-30.75</v>
      </c>
      <c r="AI30" s="68">
        <v>20</v>
      </c>
      <c r="AJ30" s="68">
        <v>20</v>
      </c>
      <c r="AK30" s="68">
        <v>4.3499999999999996</v>
      </c>
      <c r="AL30" s="68">
        <v>12.75</v>
      </c>
      <c r="AM30" s="69">
        <v>0</v>
      </c>
      <c r="AN30" s="70">
        <v>0</v>
      </c>
      <c r="AO30" s="70">
        <v>0</v>
      </c>
      <c r="AP30" s="74" t="s">
        <v>188</v>
      </c>
      <c r="AQ30" s="68">
        <v>18.52</v>
      </c>
      <c r="AR30" s="68">
        <v>805.72</v>
      </c>
      <c r="AS30" s="68">
        <v>1246.3699999999999</v>
      </c>
      <c r="AT30" s="68">
        <v>-69.569999999999993</v>
      </c>
      <c r="AU30" s="68">
        <v>-91.75</v>
      </c>
      <c r="AV30" s="68">
        <v>-91.39</v>
      </c>
      <c r="AW30" s="68">
        <v>-31.46</v>
      </c>
      <c r="AX30" s="68">
        <v>1.87</v>
      </c>
      <c r="AY30" s="68">
        <v>-27.53</v>
      </c>
      <c r="AZ30" s="68">
        <v>-38.1</v>
      </c>
      <c r="BA30" s="68">
        <v>-17.54</v>
      </c>
      <c r="BB30" s="68">
        <v>-18.59</v>
      </c>
      <c r="BC30" s="68">
        <v>-25.53</v>
      </c>
      <c r="BD30" s="68">
        <v>24</v>
      </c>
      <c r="BE30" s="68">
        <v>-29.75</v>
      </c>
      <c r="BF30" s="66" t="s">
        <v>188</v>
      </c>
      <c r="BG30" s="67">
        <v>-14.29</v>
      </c>
      <c r="BH30" s="68">
        <v>6.82</v>
      </c>
      <c r="BI30" s="68">
        <v>6.76</v>
      </c>
      <c r="BJ30" s="70">
        <v>0</v>
      </c>
      <c r="BK30" s="68">
        <v>-92.68</v>
      </c>
      <c r="BL30" s="68">
        <v>-92.68</v>
      </c>
      <c r="BM30" s="68">
        <v>-50</v>
      </c>
      <c r="BN30" s="68">
        <v>47.23</v>
      </c>
      <c r="BO30" s="68">
        <v>47.21</v>
      </c>
      <c r="BP30" s="68">
        <v>-15.69</v>
      </c>
      <c r="BQ30" s="68">
        <v>102.24</v>
      </c>
      <c r="BR30" s="68">
        <v>141.37</v>
      </c>
      <c r="BS30" s="66" t="s">
        <v>188</v>
      </c>
      <c r="BT30" s="67">
        <v>-31.82</v>
      </c>
      <c r="BU30" s="68">
        <v>38.17</v>
      </c>
      <c r="BV30" s="68">
        <v>38.869999999999997</v>
      </c>
      <c r="BW30" s="68">
        <v>50</v>
      </c>
      <c r="BX30" s="68">
        <v>-53.57</v>
      </c>
      <c r="BY30" s="68">
        <v>-60.93</v>
      </c>
      <c r="BZ30" s="68">
        <v>-83.33</v>
      </c>
      <c r="CA30" s="68">
        <v>-44.92</v>
      </c>
      <c r="CB30" s="68">
        <v>-47.62</v>
      </c>
      <c r="CC30" s="68">
        <v>-41.18</v>
      </c>
      <c r="CD30" s="68">
        <v>-85.66</v>
      </c>
      <c r="CE30" s="68">
        <v>-90.98</v>
      </c>
      <c r="CF30" s="70">
        <v>0</v>
      </c>
      <c r="CG30" s="68">
        <v>-76.2</v>
      </c>
      <c r="CH30" s="68">
        <v>-76.19</v>
      </c>
      <c r="CI30" s="74" t="s">
        <v>188</v>
      </c>
      <c r="CJ30" s="75">
        <v>-8.7200000000000006</v>
      </c>
      <c r="CK30" s="75">
        <v>19.559999999999999</v>
      </c>
      <c r="CL30" s="68">
        <v>10.87</v>
      </c>
      <c r="CM30" s="68">
        <v>12.69</v>
      </c>
      <c r="CN30" s="76">
        <v>-16.670000000000002</v>
      </c>
      <c r="CO30" s="76">
        <v>-16.670000000000002</v>
      </c>
      <c r="CP30" s="68">
        <v>-14.66</v>
      </c>
      <c r="CQ30" s="68">
        <v>-14.64</v>
      </c>
      <c r="CR30" s="92">
        <v>0</v>
      </c>
      <c r="CS30" s="71">
        <v>0</v>
      </c>
      <c r="CT30" s="71">
        <v>0</v>
      </c>
      <c r="CU30" s="76">
        <v>-12.12</v>
      </c>
      <c r="CV30" s="68">
        <v>-48.43</v>
      </c>
      <c r="CW30" s="68">
        <v>-38.78</v>
      </c>
      <c r="CX30" s="76">
        <v>-45.16</v>
      </c>
      <c r="CY30" s="68">
        <v>-28.95</v>
      </c>
      <c r="CZ30" s="68">
        <v>-25.35</v>
      </c>
      <c r="DA30" s="74" t="s">
        <v>188</v>
      </c>
      <c r="DB30" s="76">
        <v>-14.29</v>
      </c>
      <c r="DC30" s="76">
        <v>-10.6</v>
      </c>
      <c r="DD30" s="68">
        <v>6.82</v>
      </c>
      <c r="DE30" s="68">
        <v>6.76</v>
      </c>
      <c r="DF30" s="76">
        <v>-50</v>
      </c>
      <c r="DG30" s="76">
        <v>-66.67</v>
      </c>
      <c r="DH30" s="68">
        <v>37.97</v>
      </c>
      <c r="DI30" s="68">
        <v>67.06</v>
      </c>
      <c r="DJ30" s="77">
        <v>0</v>
      </c>
      <c r="DK30" s="77">
        <v>0</v>
      </c>
      <c r="DL30" s="71">
        <v>0</v>
      </c>
      <c r="DM30" s="70">
        <v>0</v>
      </c>
      <c r="DN30" s="76">
        <v>-36.36</v>
      </c>
      <c r="DO30" s="76">
        <v>-41.83</v>
      </c>
      <c r="DP30" s="68">
        <v>-12.44</v>
      </c>
      <c r="DQ30" s="68">
        <v>-29.09</v>
      </c>
      <c r="DR30" s="78" t="s">
        <v>188</v>
      </c>
      <c r="DS30" s="79">
        <v>-7.98</v>
      </c>
      <c r="DT30" s="80">
        <v>-5.48</v>
      </c>
      <c r="DU30" s="81">
        <v>8.73</v>
      </c>
      <c r="DV30" s="81">
        <v>11.06</v>
      </c>
      <c r="DW30" s="80">
        <v>-40</v>
      </c>
      <c r="DX30" s="80">
        <v>-33.33</v>
      </c>
      <c r="DY30" s="81">
        <v>60.9</v>
      </c>
      <c r="DZ30" s="81">
        <v>75.540000000000006</v>
      </c>
      <c r="EA30" s="82">
        <v>0</v>
      </c>
      <c r="EB30" s="82">
        <v>0</v>
      </c>
      <c r="EC30" s="83">
        <v>0</v>
      </c>
      <c r="ED30" s="83">
        <v>0</v>
      </c>
      <c r="EE30" s="80">
        <v>150</v>
      </c>
      <c r="EF30" s="80">
        <v>200</v>
      </c>
      <c r="EG30" s="81">
        <v>617.27</v>
      </c>
      <c r="EH30" s="81">
        <v>548.16999999999996</v>
      </c>
      <c r="EI30" s="66" t="s">
        <v>188</v>
      </c>
      <c r="EJ30" s="79">
        <v>-14.29</v>
      </c>
      <c r="EK30" s="76">
        <v>-10.6</v>
      </c>
      <c r="EL30" s="68">
        <v>6.82</v>
      </c>
      <c r="EM30" s="76">
        <v>-25.64</v>
      </c>
      <c r="EN30" s="76">
        <v>-25.64</v>
      </c>
      <c r="EO30" s="68">
        <v>-56.79</v>
      </c>
      <c r="EP30" s="76">
        <v>-23.7</v>
      </c>
      <c r="EQ30" s="76">
        <v>-2.5</v>
      </c>
      <c r="ER30" s="68">
        <v>-8.92</v>
      </c>
      <c r="ES30" s="76">
        <v>4.29</v>
      </c>
      <c r="ET30" s="76">
        <v>-26.58</v>
      </c>
      <c r="EU30" s="68">
        <v>29.03</v>
      </c>
      <c r="EV30" s="76">
        <v>20</v>
      </c>
      <c r="EW30" s="76">
        <v>75</v>
      </c>
      <c r="EX30" s="68">
        <v>24.19</v>
      </c>
      <c r="EY30" s="92">
        <v>0</v>
      </c>
      <c r="EZ30" s="76">
        <v>-32.35</v>
      </c>
      <c r="FA30" s="68">
        <v>-30.71</v>
      </c>
      <c r="FB30" s="76">
        <v>33.33</v>
      </c>
      <c r="FC30" s="92">
        <v>0</v>
      </c>
      <c r="FD30" s="68">
        <v>115.87</v>
      </c>
      <c r="FE30" s="74" t="s">
        <v>188</v>
      </c>
      <c r="FF30" s="79">
        <v>-14.29</v>
      </c>
      <c r="FG30" s="76">
        <v>-10.6</v>
      </c>
      <c r="FH30" s="68">
        <v>6.82</v>
      </c>
      <c r="FI30" s="68">
        <v>6.76</v>
      </c>
      <c r="FJ30" s="84">
        <v>0</v>
      </c>
      <c r="FK30" s="84">
        <v>0</v>
      </c>
      <c r="FL30" s="85">
        <v>0</v>
      </c>
      <c r="FM30" s="85">
        <v>0</v>
      </c>
      <c r="FN30" s="76">
        <v>-42.99</v>
      </c>
      <c r="FO30" s="76">
        <v>-42.86</v>
      </c>
      <c r="FP30" s="68">
        <v>-66.37</v>
      </c>
      <c r="FQ30" s="68">
        <v>-65.709999999999994</v>
      </c>
      <c r="FR30" s="77">
        <v>0</v>
      </c>
      <c r="FS30" s="76">
        <v>-12.86</v>
      </c>
      <c r="FT30" s="68">
        <v>-16.52</v>
      </c>
      <c r="FU30" s="68">
        <v>-15.63</v>
      </c>
      <c r="FV30" s="76">
        <v>-12.2</v>
      </c>
      <c r="FW30" s="76">
        <v>25.41</v>
      </c>
      <c r="FX30" s="68">
        <v>32.42</v>
      </c>
      <c r="FY30" s="74" t="s">
        <v>188</v>
      </c>
      <c r="FZ30" s="68">
        <v>33.24</v>
      </c>
      <c r="GA30" s="76">
        <v>-25.97</v>
      </c>
      <c r="GB30" s="76">
        <v>-5.92</v>
      </c>
      <c r="GC30" s="68">
        <v>-6.34</v>
      </c>
      <c r="GD30" s="68">
        <v>-5.48</v>
      </c>
      <c r="GE30" s="76">
        <v>6.74</v>
      </c>
      <c r="GF30" s="76">
        <v>-34.64</v>
      </c>
      <c r="GG30" s="68">
        <v>56.94</v>
      </c>
      <c r="GH30" s="68">
        <v>56.63</v>
      </c>
      <c r="GI30" s="76">
        <v>14.29</v>
      </c>
      <c r="GJ30" s="76">
        <v>25</v>
      </c>
      <c r="GK30" s="68">
        <v>-6.43</v>
      </c>
      <c r="GL30" s="68">
        <v>-6.28</v>
      </c>
      <c r="GM30" s="76">
        <v>100</v>
      </c>
      <c r="GN30" s="76">
        <v>135.71</v>
      </c>
      <c r="GO30" s="68">
        <v>316.04000000000002</v>
      </c>
      <c r="GP30" s="68">
        <v>304.05</v>
      </c>
      <c r="GQ30" s="74" t="s">
        <v>188</v>
      </c>
      <c r="GR30" s="92">
        <v>0</v>
      </c>
      <c r="GS30" s="76">
        <v>-28.57</v>
      </c>
      <c r="GT30" s="68">
        <v>-61.47</v>
      </c>
      <c r="GU30" s="68">
        <v>-61.18</v>
      </c>
      <c r="GV30" s="76">
        <v>26.67</v>
      </c>
      <c r="GW30" s="76">
        <v>140</v>
      </c>
      <c r="GX30" s="68">
        <v>135.81</v>
      </c>
      <c r="GY30" s="68">
        <v>195.14</v>
      </c>
      <c r="GZ30" s="94">
        <v>0</v>
      </c>
      <c r="HA30" s="76">
        <v>-31.51</v>
      </c>
      <c r="HB30" s="68">
        <v>-37.25</v>
      </c>
      <c r="HC30" s="68">
        <v>-37.14</v>
      </c>
      <c r="HD30" s="76">
        <v>33.33</v>
      </c>
      <c r="HE30" s="76">
        <v>-22.22</v>
      </c>
      <c r="HF30" s="68">
        <v>-31.97</v>
      </c>
      <c r="HG30" s="68">
        <v>-29.4</v>
      </c>
      <c r="HH30" s="74" t="s">
        <v>188</v>
      </c>
      <c r="HI30" s="67">
        <v>1.44</v>
      </c>
      <c r="HJ30" s="68">
        <v>-6.08</v>
      </c>
      <c r="HK30" s="68">
        <v>6.82</v>
      </c>
      <c r="HL30" s="68">
        <v>15.48</v>
      </c>
      <c r="HM30" s="68">
        <v>12.45</v>
      </c>
      <c r="HN30" s="68">
        <v>34.97</v>
      </c>
      <c r="HO30" s="68">
        <v>-70.209999999999994</v>
      </c>
      <c r="HP30" s="68">
        <v>-68.62</v>
      </c>
      <c r="HQ30" s="68">
        <v>-71.66</v>
      </c>
      <c r="HR30" s="68">
        <v>47.67</v>
      </c>
      <c r="HS30" s="68">
        <v>-23.62</v>
      </c>
      <c r="HT30" s="68">
        <v>-8.73</v>
      </c>
      <c r="HU30" s="68">
        <v>-29.58</v>
      </c>
      <c r="HV30" s="68">
        <v>-29.96</v>
      </c>
      <c r="HW30" s="68">
        <v>255.14</v>
      </c>
      <c r="HX30" s="74" t="s">
        <v>188</v>
      </c>
      <c r="HY30" s="67">
        <v>-29.79</v>
      </c>
      <c r="HZ30" s="68">
        <v>7176.71</v>
      </c>
      <c r="IA30" s="68">
        <v>26530.14</v>
      </c>
      <c r="IB30" s="93">
        <v>0</v>
      </c>
      <c r="IC30" s="71">
        <v>0</v>
      </c>
      <c r="ID30" s="71">
        <v>0</v>
      </c>
      <c r="IE30" s="68">
        <v>116.39</v>
      </c>
      <c r="IF30" s="68">
        <v>30.5</v>
      </c>
      <c r="IG30" s="68">
        <v>51</v>
      </c>
      <c r="IH30" s="68">
        <v>-69.760000000000005</v>
      </c>
      <c r="II30" s="68">
        <v>-18.309999999999999</v>
      </c>
      <c r="IJ30" s="68">
        <v>13.49</v>
      </c>
      <c r="IK30" s="68">
        <v>-20.36</v>
      </c>
      <c r="IL30" s="68">
        <v>-21.65</v>
      </c>
      <c r="IM30" s="68">
        <v>-21.97</v>
      </c>
      <c r="IN30" s="93">
        <v>0</v>
      </c>
      <c r="IO30" s="93">
        <v>0</v>
      </c>
      <c r="IP30" s="71">
        <v>0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13</v>
      </c>
      <c r="B71" s="89" t="s">
        <v>207</v>
      </c>
      <c r="C71" s="90" t="s">
        <v>208</v>
      </c>
      <c r="D71" s="91">
        <v>8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8861-EFA3-49F5-8B8C-3C12C078A8AD}">
  <dimension ref="A1:IP71"/>
  <sheetViews>
    <sheetView view="pageBreakPreview" topLeftCell="HW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表14. 苗栗縣核發建築物建造及拆除執照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14. Construction and Demolition Licenses in Miaoli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表14. 苗栗縣核發建築物建造及拆除執照(續1)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14. Construction and Demolition Licenses in Miaoli County(Cont.1)</v>
      </c>
      <c r="V1" s="181"/>
      <c r="W1" s="181"/>
      <c r="X1" s="181"/>
      <c r="Y1" s="181"/>
      <c r="Z1" s="181"/>
      <c r="AA1" s="182" t="str">
        <f>A1&amp;"(續2)"</f>
        <v>表14. 苗栗縣核發建築物建造及拆除執照(續2)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14. Construction and Demolition Licenses in Miaoli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表14. 苗栗縣核發建築物建造及拆除執照(續完)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14. Construction and Demolition Licenses in Miaoli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表14-1. 苗栗縣核發建築物使用執照-按用途別分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14-1. Usage Licenses in Miaoli County -By Use</v>
      </c>
      <c r="BN1" s="181"/>
      <c r="BO1" s="181"/>
      <c r="BP1" s="181"/>
      <c r="BQ1" s="181"/>
      <c r="BR1" s="181"/>
      <c r="BS1" s="190" t="str">
        <f>BF1&amp;"(續1)"</f>
        <v>表14-1. 苗栗縣核發建築物使用執照-按用途別分(續1)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14-1. Usage Licenses in Miaoli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表14-1. 苗栗縣核發建築物使用執照-按用途別分(續完)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14-1. Usage Licenses in Miaoli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表14-2. 苗栗縣核發建築物使用執照-按構造別分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14-2. Usage Licenses in Miaoli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表14-2. 苗栗縣核發建築物使用執照-按構造別分(續)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14-2. Usage Licenses in Miaoli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表14-3. 苗栗縣核發建築物使用執照-按高度別分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14-3. Usage Licenses in Miaoli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表14-4. 苗栗縣核發建築物使用執照-按層數別分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14-4. Usage Licenses in Miaoli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表14-4. 苗栗縣核發建築物使用執照-按層數別分(續1)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14-4. Usage Licenses in Miaoli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表14-4. 苗栗縣核發建築物使用執照-按層數別分(續完)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14-4. Usage Licenses in Miaoli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表14-5. 苗栗縣核發建築物使用執照-按使用分區別分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14-5. Usage Licenses in Miaoli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表14-5. 苗栗縣核發建築物使用執照-按使用分區別分(續)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14-5. Usage Licenses in Miaoli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911</v>
      </c>
      <c r="C9" s="46">
        <v>893477</v>
      </c>
      <c r="D9" s="46">
        <v>5348679</v>
      </c>
      <c r="E9" s="58">
        <v>0</v>
      </c>
      <c r="F9" s="53">
        <v>0</v>
      </c>
      <c r="G9" s="52">
        <v>0</v>
      </c>
      <c r="H9" s="46">
        <v>1</v>
      </c>
      <c r="I9" s="46">
        <v>1405</v>
      </c>
      <c r="J9" s="46">
        <v>7025</v>
      </c>
      <c r="K9" s="46">
        <v>72</v>
      </c>
      <c r="L9" s="46">
        <v>166178</v>
      </c>
      <c r="M9" s="46">
        <v>815974</v>
      </c>
      <c r="N9" s="44" t="s">
        <v>167</v>
      </c>
      <c r="O9" s="45">
        <v>18</v>
      </c>
      <c r="P9" s="46">
        <v>34189</v>
      </c>
      <c r="Q9" s="46">
        <v>166746</v>
      </c>
      <c r="R9" s="46">
        <v>6</v>
      </c>
      <c r="S9" s="46">
        <v>5608</v>
      </c>
      <c r="T9" s="46">
        <v>28855</v>
      </c>
      <c r="U9" s="46">
        <v>10</v>
      </c>
      <c r="V9" s="46">
        <v>19601</v>
      </c>
      <c r="W9" s="46">
        <v>100207</v>
      </c>
      <c r="X9" s="46">
        <v>30</v>
      </c>
      <c r="Y9" s="46">
        <v>9874</v>
      </c>
      <c r="Z9" s="46">
        <v>48591</v>
      </c>
      <c r="AA9" s="44" t="s">
        <v>167</v>
      </c>
      <c r="AB9" s="45">
        <v>3</v>
      </c>
      <c r="AC9" s="46">
        <v>4533</v>
      </c>
      <c r="AD9" s="46">
        <v>24271</v>
      </c>
      <c r="AE9" s="46">
        <v>669</v>
      </c>
      <c r="AF9" s="46">
        <v>4010</v>
      </c>
      <c r="AG9" s="46">
        <v>603082</v>
      </c>
      <c r="AH9" s="46">
        <v>3924566</v>
      </c>
      <c r="AI9" s="46">
        <v>42</v>
      </c>
      <c r="AJ9" s="46">
        <v>42</v>
      </c>
      <c r="AK9" s="46">
        <v>11549</v>
      </c>
      <c r="AL9" s="46">
        <v>56945</v>
      </c>
      <c r="AM9" s="58">
        <v>0</v>
      </c>
      <c r="AN9" s="53">
        <v>0</v>
      </c>
      <c r="AO9" s="53">
        <v>0</v>
      </c>
      <c r="AP9" s="47" t="s">
        <v>167</v>
      </c>
      <c r="AQ9" s="46">
        <v>60</v>
      </c>
      <c r="AR9" s="46">
        <v>37458</v>
      </c>
      <c r="AS9" s="46">
        <v>175499</v>
      </c>
      <c r="AT9" s="46">
        <v>60</v>
      </c>
      <c r="AU9" s="46">
        <v>37458</v>
      </c>
      <c r="AV9" s="46">
        <v>175499</v>
      </c>
      <c r="AW9" s="46">
        <v>95</v>
      </c>
      <c r="AX9" s="46">
        <v>115</v>
      </c>
      <c r="AY9" s="46">
        <v>104662</v>
      </c>
      <c r="AZ9" s="46">
        <v>54</v>
      </c>
      <c r="BA9" s="46">
        <v>62</v>
      </c>
      <c r="BB9" s="46">
        <v>11432</v>
      </c>
      <c r="BC9" s="46">
        <v>41</v>
      </c>
      <c r="BD9" s="46">
        <v>53</v>
      </c>
      <c r="BE9" s="46">
        <v>93230</v>
      </c>
      <c r="BF9" s="44" t="s">
        <v>167</v>
      </c>
      <c r="BG9" s="45">
        <v>837</v>
      </c>
      <c r="BH9" s="46">
        <v>590509</v>
      </c>
      <c r="BI9" s="46">
        <v>3320526</v>
      </c>
      <c r="BJ9" s="46">
        <v>2</v>
      </c>
      <c r="BK9" s="46">
        <v>885</v>
      </c>
      <c r="BL9" s="46">
        <v>4427</v>
      </c>
      <c r="BM9" s="46">
        <v>3</v>
      </c>
      <c r="BN9" s="46">
        <v>1924</v>
      </c>
      <c r="BO9" s="46">
        <v>8659</v>
      </c>
      <c r="BP9" s="46">
        <v>63</v>
      </c>
      <c r="BQ9" s="46">
        <v>139588</v>
      </c>
      <c r="BR9" s="46">
        <v>732085</v>
      </c>
      <c r="BS9" s="48" t="s">
        <v>167</v>
      </c>
      <c r="BT9" s="45">
        <v>30</v>
      </c>
      <c r="BU9" s="46">
        <v>33786</v>
      </c>
      <c r="BV9" s="46">
        <v>156311</v>
      </c>
      <c r="BW9" s="46">
        <v>5</v>
      </c>
      <c r="BX9" s="46">
        <v>20521</v>
      </c>
      <c r="BY9" s="46">
        <v>114892</v>
      </c>
      <c r="BZ9" s="46">
        <v>7</v>
      </c>
      <c r="CA9" s="46">
        <v>12837</v>
      </c>
      <c r="CB9" s="46">
        <v>64870</v>
      </c>
      <c r="CC9" s="46">
        <v>32</v>
      </c>
      <c r="CD9" s="46">
        <v>16266</v>
      </c>
      <c r="CE9" s="46">
        <v>80144</v>
      </c>
      <c r="CF9" s="46">
        <v>2</v>
      </c>
      <c r="CG9" s="46">
        <v>4835</v>
      </c>
      <c r="CH9" s="46">
        <v>27348</v>
      </c>
      <c r="CI9" s="49" t="s">
        <v>167</v>
      </c>
      <c r="CJ9" s="50">
        <v>599</v>
      </c>
      <c r="CK9" s="50">
        <v>2081</v>
      </c>
      <c r="CL9" s="46">
        <v>326145</v>
      </c>
      <c r="CM9" s="46">
        <v>1987862</v>
      </c>
      <c r="CN9" s="46">
        <v>39</v>
      </c>
      <c r="CO9" s="46">
        <v>39</v>
      </c>
      <c r="CP9" s="46">
        <v>10908</v>
      </c>
      <c r="CQ9" s="46">
        <v>55342</v>
      </c>
      <c r="CR9" s="55">
        <v>0</v>
      </c>
      <c r="CS9" s="52">
        <v>0</v>
      </c>
      <c r="CT9" s="52">
        <v>0</v>
      </c>
      <c r="CU9" s="46">
        <v>55</v>
      </c>
      <c r="CV9" s="46">
        <v>22814</v>
      </c>
      <c r="CW9" s="46">
        <v>88586</v>
      </c>
      <c r="CX9" s="46">
        <v>55</v>
      </c>
      <c r="CY9" s="46">
        <v>22814</v>
      </c>
      <c r="CZ9" s="46">
        <v>88586</v>
      </c>
      <c r="DA9" s="49" t="s">
        <v>167</v>
      </c>
      <c r="DB9" s="46">
        <v>837</v>
      </c>
      <c r="DC9" s="46">
        <v>1262</v>
      </c>
      <c r="DD9" s="46">
        <v>590509</v>
      </c>
      <c r="DE9" s="46">
        <v>3320526</v>
      </c>
      <c r="DF9" s="46">
        <v>9</v>
      </c>
      <c r="DG9" s="46">
        <v>13</v>
      </c>
      <c r="DH9" s="46">
        <v>2065</v>
      </c>
      <c r="DI9" s="46">
        <v>7978</v>
      </c>
      <c r="DJ9" s="46">
        <v>2</v>
      </c>
      <c r="DK9" s="46">
        <v>3</v>
      </c>
      <c r="DL9" s="46">
        <v>371</v>
      </c>
      <c r="DM9" s="46">
        <v>1039</v>
      </c>
      <c r="DN9" s="46">
        <v>151</v>
      </c>
      <c r="DO9" s="46">
        <v>197</v>
      </c>
      <c r="DP9" s="46">
        <v>95559</v>
      </c>
      <c r="DQ9" s="46">
        <v>432999</v>
      </c>
      <c r="DR9" s="54" t="s">
        <v>167</v>
      </c>
      <c r="DS9" s="45">
        <v>668</v>
      </c>
      <c r="DT9" s="46">
        <v>1042</v>
      </c>
      <c r="DU9" s="46">
        <v>482541</v>
      </c>
      <c r="DV9" s="46">
        <v>2828646</v>
      </c>
      <c r="DW9" s="46">
        <v>7</v>
      </c>
      <c r="DX9" s="46">
        <v>7</v>
      </c>
      <c r="DY9" s="46">
        <v>9973</v>
      </c>
      <c r="DZ9" s="46">
        <v>49864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837</v>
      </c>
      <c r="EK9" s="46">
        <v>1262</v>
      </c>
      <c r="EL9" s="46">
        <v>590509</v>
      </c>
      <c r="EM9" s="46">
        <v>190</v>
      </c>
      <c r="EN9" s="46">
        <v>234</v>
      </c>
      <c r="EO9" s="46">
        <v>53941</v>
      </c>
      <c r="EP9" s="46">
        <v>566</v>
      </c>
      <c r="EQ9" s="46">
        <v>851</v>
      </c>
      <c r="ER9" s="46">
        <v>229619</v>
      </c>
      <c r="ES9" s="46">
        <v>77</v>
      </c>
      <c r="ET9" s="46">
        <v>166</v>
      </c>
      <c r="EU9" s="46">
        <v>219703</v>
      </c>
      <c r="EV9" s="46">
        <v>2</v>
      </c>
      <c r="EW9" s="46">
        <v>3</v>
      </c>
      <c r="EX9" s="46">
        <v>29874</v>
      </c>
      <c r="EY9" s="46">
        <v>2</v>
      </c>
      <c r="EZ9" s="46">
        <v>8</v>
      </c>
      <c r="FA9" s="46">
        <v>57372</v>
      </c>
      <c r="FB9" s="55">
        <v>0</v>
      </c>
      <c r="FC9" s="55">
        <v>0</v>
      </c>
      <c r="FD9" s="59">
        <v>0</v>
      </c>
      <c r="FE9" s="48" t="s">
        <v>167</v>
      </c>
      <c r="FF9" s="45">
        <v>837</v>
      </c>
      <c r="FG9" s="46">
        <v>1262</v>
      </c>
      <c r="FH9" s="46">
        <v>590509</v>
      </c>
      <c r="FI9" s="46">
        <v>3320526</v>
      </c>
      <c r="FJ9" s="55">
        <v>0</v>
      </c>
      <c r="FK9" s="55">
        <v>0</v>
      </c>
      <c r="FL9" s="53">
        <v>0</v>
      </c>
      <c r="FM9" s="53">
        <v>0</v>
      </c>
      <c r="FN9" s="46">
        <v>148</v>
      </c>
      <c r="FO9" s="46">
        <v>188</v>
      </c>
      <c r="FP9" s="46">
        <v>56760</v>
      </c>
      <c r="FQ9" s="46">
        <v>239191</v>
      </c>
      <c r="FR9" s="46">
        <v>112</v>
      </c>
      <c r="FS9" s="46">
        <v>123</v>
      </c>
      <c r="FT9" s="46">
        <v>50319</v>
      </c>
      <c r="FU9" s="46">
        <v>243581</v>
      </c>
      <c r="FV9" s="46">
        <v>368</v>
      </c>
      <c r="FW9" s="46">
        <v>479</v>
      </c>
      <c r="FX9" s="46">
        <v>114707</v>
      </c>
      <c r="FY9" s="49" t="s">
        <v>167</v>
      </c>
      <c r="FZ9" s="45">
        <v>600262</v>
      </c>
      <c r="GA9" s="46">
        <v>143</v>
      </c>
      <c r="GB9" s="46">
        <v>311</v>
      </c>
      <c r="GC9" s="46">
        <v>117749</v>
      </c>
      <c r="GD9" s="46">
        <v>615208</v>
      </c>
      <c r="GE9" s="46">
        <v>50</v>
      </c>
      <c r="GF9" s="46">
        <v>133</v>
      </c>
      <c r="GG9" s="46">
        <v>94367</v>
      </c>
      <c r="GH9" s="46">
        <v>498037</v>
      </c>
      <c r="GI9" s="46">
        <v>5</v>
      </c>
      <c r="GJ9" s="46">
        <v>6</v>
      </c>
      <c r="GK9" s="46">
        <v>18282</v>
      </c>
      <c r="GL9" s="46">
        <v>111292</v>
      </c>
      <c r="GM9" s="46">
        <v>4</v>
      </c>
      <c r="GN9" s="46">
        <v>4</v>
      </c>
      <c r="GO9" s="46">
        <v>52901</v>
      </c>
      <c r="GP9" s="46">
        <v>318931</v>
      </c>
      <c r="GQ9" s="49" t="s">
        <v>167</v>
      </c>
      <c r="GR9" s="45">
        <v>2</v>
      </c>
      <c r="GS9" s="46">
        <v>2</v>
      </c>
      <c r="GT9" s="46">
        <v>7409</v>
      </c>
      <c r="GU9" s="46">
        <v>48018</v>
      </c>
      <c r="GV9" s="46">
        <v>3</v>
      </c>
      <c r="GW9" s="46">
        <v>8</v>
      </c>
      <c r="GX9" s="46">
        <v>20643</v>
      </c>
      <c r="GY9" s="46">
        <v>129897</v>
      </c>
      <c r="GZ9" s="46">
        <v>2</v>
      </c>
      <c r="HA9" s="46">
        <v>8</v>
      </c>
      <c r="HB9" s="46">
        <v>57372</v>
      </c>
      <c r="HC9" s="46">
        <v>516109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4215334</v>
      </c>
      <c r="HJ9" s="46">
        <v>194255</v>
      </c>
      <c r="HK9" s="46">
        <v>590509</v>
      </c>
      <c r="HL9" s="46">
        <v>121294</v>
      </c>
      <c r="HM9" s="46">
        <v>57509</v>
      </c>
      <c r="HN9" s="46">
        <v>257043</v>
      </c>
      <c r="HO9" s="46">
        <v>4025</v>
      </c>
      <c r="HP9" s="46">
        <v>2797</v>
      </c>
      <c r="HQ9" s="46">
        <v>12665</v>
      </c>
      <c r="HR9" s="52">
        <v>0</v>
      </c>
      <c r="HS9" s="52">
        <v>0</v>
      </c>
      <c r="HT9" s="52">
        <v>0</v>
      </c>
      <c r="HU9" s="46">
        <v>6142</v>
      </c>
      <c r="HV9" s="46">
        <v>1774</v>
      </c>
      <c r="HW9" s="46">
        <v>5651</v>
      </c>
      <c r="HX9" s="57" t="s">
        <v>167</v>
      </c>
      <c r="HY9" s="45">
        <v>411521</v>
      </c>
      <c r="HZ9" s="46">
        <v>11139</v>
      </c>
      <c r="IA9" s="46">
        <v>19279</v>
      </c>
      <c r="IB9" s="59">
        <v>0</v>
      </c>
      <c r="IC9" s="52">
        <v>0</v>
      </c>
      <c r="ID9" s="52">
        <v>0</v>
      </c>
      <c r="IE9" s="46">
        <v>18221</v>
      </c>
      <c r="IF9" s="46">
        <v>2700</v>
      </c>
      <c r="IG9" s="46">
        <v>3858</v>
      </c>
      <c r="IH9" s="46">
        <v>340807</v>
      </c>
      <c r="II9" s="46">
        <v>12073</v>
      </c>
      <c r="IJ9" s="46">
        <v>30029</v>
      </c>
      <c r="IK9" s="46">
        <v>10056</v>
      </c>
      <c r="IL9" s="46">
        <v>4636</v>
      </c>
      <c r="IM9" s="46">
        <v>19434</v>
      </c>
      <c r="IN9" s="46">
        <v>3303268</v>
      </c>
      <c r="IO9" s="46">
        <v>101627</v>
      </c>
      <c r="IP9" s="46">
        <v>242550</v>
      </c>
    </row>
    <row r="10" spans="1:250" ht="24" customHeight="1" x14ac:dyDescent="0.3">
      <c r="A10" s="44" t="s">
        <v>168</v>
      </c>
      <c r="B10" s="45">
        <v>818</v>
      </c>
      <c r="C10" s="46">
        <v>1040069</v>
      </c>
      <c r="D10" s="46">
        <v>6550709</v>
      </c>
      <c r="E10" s="58">
        <v>0</v>
      </c>
      <c r="F10" s="53">
        <v>0</v>
      </c>
      <c r="G10" s="52">
        <v>0</v>
      </c>
      <c r="H10" s="46">
        <v>5</v>
      </c>
      <c r="I10" s="46">
        <v>7180</v>
      </c>
      <c r="J10" s="46">
        <v>38291</v>
      </c>
      <c r="K10" s="46">
        <v>60</v>
      </c>
      <c r="L10" s="46">
        <v>88883</v>
      </c>
      <c r="M10" s="46">
        <v>446056</v>
      </c>
      <c r="N10" s="44" t="s">
        <v>168</v>
      </c>
      <c r="O10" s="45">
        <v>28</v>
      </c>
      <c r="P10" s="46">
        <v>31555</v>
      </c>
      <c r="Q10" s="46">
        <v>145646</v>
      </c>
      <c r="R10" s="46">
        <v>10</v>
      </c>
      <c r="S10" s="46">
        <v>60916</v>
      </c>
      <c r="T10" s="46">
        <v>325618</v>
      </c>
      <c r="U10" s="46">
        <v>5</v>
      </c>
      <c r="V10" s="46">
        <v>7807</v>
      </c>
      <c r="W10" s="46">
        <v>39579</v>
      </c>
      <c r="X10" s="46">
        <v>37</v>
      </c>
      <c r="Y10" s="46">
        <v>37225</v>
      </c>
      <c r="Z10" s="46">
        <v>258638</v>
      </c>
      <c r="AA10" s="44" t="s">
        <v>168</v>
      </c>
      <c r="AB10" s="45">
        <v>7</v>
      </c>
      <c r="AC10" s="46">
        <v>67860</v>
      </c>
      <c r="AD10" s="46">
        <v>521577</v>
      </c>
      <c r="AE10" s="46">
        <v>576</v>
      </c>
      <c r="AF10" s="46">
        <v>4877</v>
      </c>
      <c r="AG10" s="46">
        <v>689988</v>
      </c>
      <c r="AH10" s="46">
        <v>4568771</v>
      </c>
      <c r="AI10" s="46">
        <v>25</v>
      </c>
      <c r="AJ10" s="46">
        <v>25</v>
      </c>
      <c r="AK10" s="46">
        <v>5705</v>
      </c>
      <c r="AL10" s="46">
        <v>28809</v>
      </c>
      <c r="AM10" s="46">
        <v>3</v>
      </c>
      <c r="AN10" s="46">
        <v>1023</v>
      </c>
      <c r="AO10" s="46">
        <v>4767</v>
      </c>
      <c r="AP10" s="47" t="s">
        <v>168</v>
      </c>
      <c r="AQ10" s="46">
        <v>62</v>
      </c>
      <c r="AR10" s="46">
        <v>41927</v>
      </c>
      <c r="AS10" s="46">
        <v>172957</v>
      </c>
      <c r="AT10" s="46">
        <v>62</v>
      </c>
      <c r="AU10" s="46">
        <v>41927</v>
      </c>
      <c r="AV10" s="46">
        <v>172957</v>
      </c>
      <c r="AW10" s="46">
        <v>105</v>
      </c>
      <c r="AX10" s="46">
        <v>151</v>
      </c>
      <c r="AY10" s="46">
        <v>65934</v>
      </c>
      <c r="AZ10" s="46">
        <v>51</v>
      </c>
      <c r="BA10" s="46">
        <v>89</v>
      </c>
      <c r="BB10" s="46">
        <v>14511</v>
      </c>
      <c r="BC10" s="46">
        <v>54</v>
      </c>
      <c r="BD10" s="46">
        <v>62</v>
      </c>
      <c r="BE10" s="46">
        <v>51423</v>
      </c>
      <c r="BF10" s="44" t="s">
        <v>168</v>
      </c>
      <c r="BG10" s="45">
        <v>650</v>
      </c>
      <c r="BH10" s="46">
        <v>555178</v>
      </c>
      <c r="BI10" s="46">
        <v>3173850</v>
      </c>
      <c r="BJ10" s="53">
        <v>0</v>
      </c>
      <c r="BK10" s="53">
        <v>0</v>
      </c>
      <c r="BL10" s="53">
        <v>0</v>
      </c>
      <c r="BM10" s="46">
        <v>3</v>
      </c>
      <c r="BN10" s="46">
        <v>5146</v>
      </c>
      <c r="BO10" s="46">
        <v>25874</v>
      </c>
      <c r="BP10" s="46">
        <v>44</v>
      </c>
      <c r="BQ10" s="46">
        <v>196793</v>
      </c>
      <c r="BR10" s="46">
        <v>1039496</v>
      </c>
      <c r="BS10" s="48" t="s">
        <v>168</v>
      </c>
      <c r="BT10" s="45">
        <v>18</v>
      </c>
      <c r="BU10" s="46">
        <v>14544</v>
      </c>
      <c r="BV10" s="46">
        <v>70451</v>
      </c>
      <c r="BW10" s="46">
        <v>8</v>
      </c>
      <c r="BX10" s="46">
        <v>11751</v>
      </c>
      <c r="BY10" s="46">
        <v>64455</v>
      </c>
      <c r="BZ10" s="46">
        <v>5</v>
      </c>
      <c r="CA10" s="46">
        <v>10177</v>
      </c>
      <c r="CB10" s="46">
        <v>54909</v>
      </c>
      <c r="CC10" s="46">
        <v>27</v>
      </c>
      <c r="CD10" s="46">
        <v>27397</v>
      </c>
      <c r="CE10" s="46">
        <v>143839</v>
      </c>
      <c r="CF10" s="46">
        <v>4</v>
      </c>
      <c r="CG10" s="46">
        <v>9683</v>
      </c>
      <c r="CH10" s="46">
        <v>57553</v>
      </c>
      <c r="CI10" s="49" t="s">
        <v>168</v>
      </c>
      <c r="CJ10" s="50">
        <v>450</v>
      </c>
      <c r="CK10" s="50">
        <v>1670</v>
      </c>
      <c r="CL10" s="46">
        <v>250392</v>
      </c>
      <c r="CM10" s="46">
        <v>1591968</v>
      </c>
      <c r="CN10" s="46">
        <v>34</v>
      </c>
      <c r="CO10" s="46">
        <v>34</v>
      </c>
      <c r="CP10" s="46">
        <v>8837</v>
      </c>
      <c r="CQ10" s="46">
        <v>44010</v>
      </c>
      <c r="CR10" s="55">
        <v>0</v>
      </c>
      <c r="CS10" s="52">
        <v>0</v>
      </c>
      <c r="CT10" s="52">
        <v>0</v>
      </c>
      <c r="CU10" s="46">
        <v>57</v>
      </c>
      <c r="CV10" s="46">
        <v>20458</v>
      </c>
      <c r="CW10" s="46">
        <v>81295</v>
      </c>
      <c r="CX10" s="46">
        <v>57</v>
      </c>
      <c r="CY10" s="46">
        <v>20458</v>
      </c>
      <c r="CZ10" s="46">
        <v>81295</v>
      </c>
      <c r="DA10" s="49" t="s">
        <v>168</v>
      </c>
      <c r="DB10" s="46">
        <v>650</v>
      </c>
      <c r="DC10" s="46">
        <v>947</v>
      </c>
      <c r="DD10" s="46">
        <v>555178</v>
      </c>
      <c r="DE10" s="46">
        <v>3173850</v>
      </c>
      <c r="DF10" s="46">
        <v>9</v>
      </c>
      <c r="DG10" s="46">
        <v>10</v>
      </c>
      <c r="DH10" s="46">
        <v>537</v>
      </c>
      <c r="DI10" s="46">
        <v>2228</v>
      </c>
      <c r="DJ10" s="46">
        <v>1</v>
      </c>
      <c r="DK10" s="46">
        <v>1</v>
      </c>
      <c r="DL10" s="46">
        <v>67</v>
      </c>
      <c r="DM10" s="46">
        <v>233</v>
      </c>
      <c r="DN10" s="46">
        <v>117</v>
      </c>
      <c r="DO10" s="46">
        <v>147</v>
      </c>
      <c r="DP10" s="46">
        <v>118345</v>
      </c>
      <c r="DQ10" s="46">
        <v>569400</v>
      </c>
      <c r="DR10" s="54" t="s">
        <v>168</v>
      </c>
      <c r="DS10" s="45">
        <v>520</v>
      </c>
      <c r="DT10" s="46">
        <v>786</v>
      </c>
      <c r="DU10" s="46">
        <v>431332</v>
      </c>
      <c r="DV10" s="46">
        <v>2572767</v>
      </c>
      <c r="DW10" s="46">
        <v>3</v>
      </c>
      <c r="DX10" s="46">
        <v>3</v>
      </c>
      <c r="DY10" s="46">
        <v>4897</v>
      </c>
      <c r="DZ10" s="46">
        <v>29222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650</v>
      </c>
      <c r="EK10" s="46">
        <v>947</v>
      </c>
      <c r="EL10" s="46">
        <v>555178</v>
      </c>
      <c r="EM10" s="46">
        <v>154</v>
      </c>
      <c r="EN10" s="46">
        <v>190</v>
      </c>
      <c r="EO10" s="46">
        <v>42798</v>
      </c>
      <c r="EP10" s="46">
        <v>410</v>
      </c>
      <c r="EQ10" s="46">
        <v>624</v>
      </c>
      <c r="ER10" s="46">
        <v>187354</v>
      </c>
      <c r="ES10" s="46">
        <v>79</v>
      </c>
      <c r="ET10" s="46">
        <v>123</v>
      </c>
      <c r="EU10" s="46">
        <v>202095</v>
      </c>
      <c r="EV10" s="46">
        <v>5</v>
      </c>
      <c r="EW10" s="46">
        <v>5</v>
      </c>
      <c r="EX10" s="46">
        <v>72662</v>
      </c>
      <c r="EY10" s="46">
        <v>2</v>
      </c>
      <c r="EZ10" s="46">
        <v>5</v>
      </c>
      <c r="FA10" s="46">
        <v>50269</v>
      </c>
      <c r="FB10" s="55">
        <v>0</v>
      </c>
      <c r="FC10" s="55">
        <v>0</v>
      </c>
      <c r="FD10" s="59">
        <v>0</v>
      </c>
      <c r="FE10" s="48" t="s">
        <v>168</v>
      </c>
      <c r="FF10" s="45">
        <v>650</v>
      </c>
      <c r="FG10" s="46">
        <v>947</v>
      </c>
      <c r="FH10" s="46">
        <v>555178</v>
      </c>
      <c r="FI10" s="46">
        <v>3173850</v>
      </c>
      <c r="FJ10" s="55">
        <v>0</v>
      </c>
      <c r="FK10" s="55">
        <v>0</v>
      </c>
      <c r="FL10" s="53">
        <v>0</v>
      </c>
      <c r="FM10" s="53">
        <v>0</v>
      </c>
      <c r="FN10" s="46">
        <v>122</v>
      </c>
      <c r="FO10" s="46">
        <v>150</v>
      </c>
      <c r="FP10" s="46">
        <v>45267</v>
      </c>
      <c r="FQ10" s="46">
        <v>197463</v>
      </c>
      <c r="FR10" s="46">
        <v>78</v>
      </c>
      <c r="FS10" s="46">
        <v>97</v>
      </c>
      <c r="FT10" s="46">
        <v>63455</v>
      </c>
      <c r="FU10" s="46">
        <v>289159</v>
      </c>
      <c r="FV10" s="46">
        <v>246</v>
      </c>
      <c r="FW10" s="46">
        <v>286</v>
      </c>
      <c r="FX10" s="46">
        <v>71369</v>
      </c>
      <c r="FY10" s="49" t="s">
        <v>168</v>
      </c>
      <c r="FZ10" s="45">
        <v>372306</v>
      </c>
      <c r="GA10" s="46">
        <v>132</v>
      </c>
      <c r="GB10" s="46">
        <v>297</v>
      </c>
      <c r="GC10" s="46">
        <v>85070</v>
      </c>
      <c r="GD10" s="46">
        <v>451903</v>
      </c>
      <c r="GE10" s="46">
        <v>55</v>
      </c>
      <c r="GF10" s="46">
        <v>70</v>
      </c>
      <c r="GG10" s="46">
        <v>100333</v>
      </c>
      <c r="GH10" s="46">
        <v>517161</v>
      </c>
      <c r="GI10" s="46">
        <v>5</v>
      </c>
      <c r="GJ10" s="46">
        <v>5</v>
      </c>
      <c r="GK10" s="46">
        <v>41448</v>
      </c>
      <c r="GL10" s="46">
        <v>252421</v>
      </c>
      <c r="GM10" s="46">
        <v>3</v>
      </c>
      <c r="GN10" s="46">
        <v>12</v>
      </c>
      <c r="GO10" s="46">
        <v>36513</v>
      </c>
      <c r="GP10" s="46">
        <v>224126</v>
      </c>
      <c r="GQ10" s="49" t="s">
        <v>168</v>
      </c>
      <c r="GR10" s="45">
        <v>2</v>
      </c>
      <c r="GS10" s="46">
        <v>20</v>
      </c>
      <c r="GT10" s="46">
        <v>9664</v>
      </c>
      <c r="GU10" s="46">
        <v>61896</v>
      </c>
      <c r="GV10" s="46">
        <v>5</v>
      </c>
      <c r="GW10" s="46">
        <v>5</v>
      </c>
      <c r="GX10" s="46">
        <v>51790</v>
      </c>
      <c r="GY10" s="46">
        <v>340995</v>
      </c>
      <c r="GZ10" s="46">
        <v>2</v>
      </c>
      <c r="HA10" s="46">
        <v>5</v>
      </c>
      <c r="HB10" s="46">
        <v>50269</v>
      </c>
      <c r="HC10" s="46">
        <v>466420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2245727</v>
      </c>
      <c r="HJ10" s="46">
        <v>174919</v>
      </c>
      <c r="HK10" s="46">
        <v>555178</v>
      </c>
      <c r="HL10" s="46">
        <v>73226</v>
      </c>
      <c r="HM10" s="46">
        <v>39026</v>
      </c>
      <c r="HN10" s="46">
        <v>179027</v>
      </c>
      <c r="HO10" s="46">
        <v>6758</v>
      </c>
      <c r="HP10" s="46">
        <v>5839</v>
      </c>
      <c r="HQ10" s="46">
        <v>41654</v>
      </c>
      <c r="HR10" s="52">
        <v>0</v>
      </c>
      <c r="HS10" s="52">
        <v>0</v>
      </c>
      <c r="HT10" s="52">
        <v>0</v>
      </c>
      <c r="HU10" s="46">
        <v>13294</v>
      </c>
      <c r="HV10" s="46">
        <v>2910</v>
      </c>
      <c r="HW10" s="46">
        <v>11603</v>
      </c>
      <c r="HX10" s="57" t="s">
        <v>168</v>
      </c>
      <c r="HY10" s="45">
        <v>141669</v>
      </c>
      <c r="HZ10" s="46">
        <v>4146</v>
      </c>
      <c r="IA10" s="46">
        <v>6888</v>
      </c>
      <c r="IB10" s="59">
        <v>0</v>
      </c>
      <c r="IC10" s="52">
        <v>0</v>
      </c>
      <c r="ID10" s="52">
        <v>0</v>
      </c>
      <c r="IE10" s="46">
        <v>18708</v>
      </c>
      <c r="IF10" s="46">
        <v>2000</v>
      </c>
      <c r="IG10" s="46">
        <v>3633</v>
      </c>
      <c r="IH10" s="46">
        <v>124867</v>
      </c>
      <c r="II10" s="46">
        <v>4166</v>
      </c>
      <c r="IJ10" s="46">
        <v>12413</v>
      </c>
      <c r="IK10" s="46">
        <v>5606</v>
      </c>
      <c r="IL10" s="46">
        <v>2466</v>
      </c>
      <c r="IM10" s="46">
        <v>6758</v>
      </c>
      <c r="IN10" s="46">
        <v>1861599</v>
      </c>
      <c r="IO10" s="46">
        <v>114366</v>
      </c>
      <c r="IP10" s="46">
        <v>293202</v>
      </c>
    </row>
    <row r="11" spans="1:250" ht="24" customHeight="1" x14ac:dyDescent="0.3">
      <c r="A11" s="44" t="s">
        <v>169</v>
      </c>
      <c r="B11" s="45">
        <v>402</v>
      </c>
      <c r="C11" s="46">
        <v>762456</v>
      </c>
      <c r="D11" s="46">
        <v>5277602</v>
      </c>
      <c r="E11" s="58">
        <v>0</v>
      </c>
      <c r="F11" s="53">
        <v>0</v>
      </c>
      <c r="G11" s="52">
        <v>0</v>
      </c>
      <c r="H11" s="46">
        <v>1</v>
      </c>
      <c r="I11" s="46">
        <v>237</v>
      </c>
      <c r="J11" s="46">
        <v>1186</v>
      </c>
      <c r="K11" s="46">
        <v>48</v>
      </c>
      <c r="L11" s="46">
        <v>124611</v>
      </c>
      <c r="M11" s="46">
        <v>689323</v>
      </c>
      <c r="N11" s="44" t="s">
        <v>169</v>
      </c>
      <c r="O11" s="45">
        <v>6</v>
      </c>
      <c r="P11" s="46">
        <v>7160</v>
      </c>
      <c r="Q11" s="46">
        <v>36515</v>
      </c>
      <c r="R11" s="46">
        <v>7</v>
      </c>
      <c r="S11" s="46">
        <v>12775</v>
      </c>
      <c r="T11" s="46">
        <v>63103</v>
      </c>
      <c r="U11" s="46">
        <v>6</v>
      </c>
      <c r="V11" s="46">
        <v>26102</v>
      </c>
      <c r="W11" s="46">
        <v>135920</v>
      </c>
      <c r="X11" s="46">
        <v>38</v>
      </c>
      <c r="Y11" s="46">
        <v>49910</v>
      </c>
      <c r="Z11" s="46">
        <v>337453</v>
      </c>
      <c r="AA11" s="44" t="s">
        <v>169</v>
      </c>
      <c r="AB11" s="45">
        <v>2</v>
      </c>
      <c r="AC11" s="46">
        <v>17994</v>
      </c>
      <c r="AD11" s="46">
        <v>100602</v>
      </c>
      <c r="AE11" s="46">
        <v>213</v>
      </c>
      <c r="AF11" s="46">
        <v>3600</v>
      </c>
      <c r="AG11" s="46">
        <v>481656</v>
      </c>
      <c r="AH11" s="46">
        <v>3738658</v>
      </c>
      <c r="AI11" s="46">
        <v>22</v>
      </c>
      <c r="AJ11" s="46">
        <v>22</v>
      </c>
      <c r="AK11" s="46">
        <v>5149</v>
      </c>
      <c r="AL11" s="46">
        <v>25741</v>
      </c>
      <c r="AM11" s="46">
        <v>1</v>
      </c>
      <c r="AN11" s="46">
        <v>114</v>
      </c>
      <c r="AO11" s="46">
        <v>571</v>
      </c>
      <c r="AP11" s="47" t="s">
        <v>169</v>
      </c>
      <c r="AQ11" s="46">
        <v>58</v>
      </c>
      <c r="AR11" s="46">
        <v>36748</v>
      </c>
      <c r="AS11" s="46">
        <v>148530</v>
      </c>
      <c r="AT11" s="46">
        <v>58</v>
      </c>
      <c r="AU11" s="46">
        <v>36748</v>
      </c>
      <c r="AV11" s="46">
        <v>148530</v>
      </c>
      <c r="AW11" s="46">
        <v>59</v>
      </c>
      <c r="AX11" s="46">
        <v>58</v>
      </c>
      <c r="AY11" s="46">
        <v>42730</v>
      </c>
      <c r="AZ11" s="46">
        <v>22</v>
      </c>
      <c r="BA11" s="46">
        <v>23</v>
      </c>
      <c r="BB11" s="46">
        <v>4325</v>
      </c>
      <c r="BC11" s="46">
        <v>37</v>
      </c>
      <c r="BD11" s="46">
        <v>35</v>
      </c>
      <c r="BE11" s="46">
        <v>38405</v>
      </c>
      <c r="BF11" s="44" t="s">
        <v>169</v>
      </c>
      <c r="BG11" s="45">
        <v>669</v>
      </c>
      <c r="BH11" s="46">
        <v>680027</v>
      </c>
      <c r="BI11" s="46">
        <v>4168497</v>
      </c>
      <c r="BJ11" s="46">
        <v>1</v>
      </c>
      <c r="BK11" s="46">
        <v>1310</v>
      </c>
      <c r="BL11" s="46">
        <v>6554</v>
      </c>
      <c r="BM11" s="46">
        <v>4</v>
      </c>
      <c r="BN11" s="46">
        <v>4618</v>
      </c>
      <c r="BO11" s="46">
        <v>26018</v>
      </c>
      <c r="BP11" s="46">
        <v>47</v>
      </c>
      <c r="BQ11" s="46">
        <v>107377</v>
      </c>
      <c r="BR11" s="46">
        <v>525416</v>
      </c>
      <c r="BS11" s="48" t="s">
        <v>169</v>
      </c>
      <c r="BT11" s="45">
        <v>16</v>
      </c>
      <c r="BU11" s="46">
        <v>25001</v>
      </c>
      <c r="BV11" s="46">
        <v>124345</v>
      </c>
      <c r="BW11" s="46">
        <v>3</v>
      </c>
      <c r="BX11" s="46">
        <v>5903</v>
      </c>
      <c r="BY11" s="46">
        <v>29514</v>
      </c>
      <c r="BZ11" s="46">
        <v>6</v>
      </c>
      <c r="CA11" s="46">
        <v>9814</v>
      </c>
      <c r="CB11" s="46">
        <v>49425</v>
      </c>
      <c r="CC11" s="46">
        <v>31</v>
      </c>
      <c r="CD11" s="46">
        <v>13338</v>
      </c>
      <c r="CE11" s="46">
        <v>67820</v>
      </c>
      <c r="CF11" s="46">
        <v>2</v>
      </c>
      <c r="CG11" s="46">
        <v>26304</v>
      </c>
      <c r="CH11" s="46">
        <v>167174</v>
      </c>
      <c r="CI11" s="49" t="s">
        <v>169</v>
      </c>
      <c r="CJ11" s="50">
        <v>479</v>
      </c>
      <c r="CK11" s="50">
        <v>2992</v>
      </c>
      <c r="CL11" s="46">
        <v>441823</v>
      </c>
      <c r="CM11" s="46">
        <v>2968664</v>
      </c>
      <c r="CN11" s="46">
        <v>32</v>
      </c>
      <c r="CO11" s="46">
        <v>32</v>
      </c>
      <c r="CP11" s="46">
        <v>7056</v>
      </c>
      <c r="CQ11" s="46">
        <v>34403</v>
      </c>
      <c r="CR11" s="46">
        <v>2</v>
      </c>
      <c r="CS11" s="46">
        <v>7641</v>
      </c>
      <c r="CT11" s="46">
        <v>38257</v>
      </c>
      <c r="CU11" s="46">
        <v>46</v>
      </c>
      <c r="CV11" s="46">
        <v>29842</v>
      </c>
      <c r="CW11" s="46">
        <v>130907</v>
      </c>
      <c r="CX11" s="46">
        <v>46</v>
      </c>
      <c r="CY11" s="46">
        <v>29842</v>
      </c>
      <c r="CZ11" s="46">
        <v>130907</v>
      </c>
      <c r="DA11" s="49" t="s">
        <v>169</v>
      </c>
      <c r="DB11" s="46">
        <v>669</v>
      </c>
      <c r="DC11" s="46">
        <v>1361</v>
      </c>
      <c r="DD11" s="46">
        <v>680027</v>
      </c>
      <c r="DE11" s="46">
        <v>4168497</v>
      </c>
      <c r="DF11" s="46">
        <v>10</v>
      </c>
      <c r="DG11" s="46">
        <v>19</v>
      </c>
      <c r="DH11" s="46">
        <v>2807</v>
      </c>
      <c r="DI11" s="46">
        <v>9503</v>
      </c>
      <c r="DJ11" s="46">
        <v>2</v>
      </c>
      <c r="DK11" s="46">
        <v>3</v>
      </c>
      <c r="DL11" s="46">
        <v>360</v>
      </c>
      <c r="DM11" s="46">
        <v>1238</v>
      </c>
      <c r="DN11" s="46">
        <v>123</v>
      </c>
      <c r="DO11" s="46">
        <v>174</v>
      </c>
      <c r="DP11" s="46">
        <v>133872</v>
      </c>
      <c r="DQ11" s="46">
        <v>630234</v>
      </c>
      <c r="DR11" s="54" t="s">
        <v>169</v>
      </c>
      <c r="DS11" s="45">
        <v>531</v>
      </c>
      <c r="DT11" s="46">
        <v>1162</v>
      </c>
      <c r="DU11" s="46">
        <v>541970</v>
      </c>
      <c r="DV11" s="46">
        <v>3521966</v>
      </c>
      <c r="DW11" s="46">
        <v>3</v>
      </c>
      <c r="DX11" s="46">
        <v>3</v>
      </c>
      <c r="DY11" s="46">
        <v>1018</v>
      </c>
      <c r="DZ11" s="46">
        <v>5556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669</v>
      </c>
      <c r="EK11" s="46">
        <v>1361</v>
      </c>
      <c r="EL11" s="46">
        <v>680027</v>
      </c>
      <c r="EM11" s="46">
        <v>137</v>
      </c>
      <c r="EN11" s="46">
        <v>180</v>
      </c>
      <c r="EO11" s="46">
        <v>40646</v>
      </c>
      <c r="EP11" s="46">
        <v>434</v>
      </c>
      <c r="EQ11" s="46">
        <v>973</v>
      </c>
      <c r="ER11" s="46">
        <v>238743</v>
      </c>
      <c r="ES11" s="46">
        <v>86</v>
      </c>
      <c r="ET11" s="46">
        <v>163</v>
      </c>
      <c r="EU11" s="46">
        <v>230783</v>
      </c>
      <c r="EV11" s="46">
        <v>8</v>
      </c>
      <c r="EW11" s="46">
        <v>34</v>
      </c>
      <c r="EX11" s="46">
        <v>70929</v>
      </c>
      <c r="EY11" s="46">
        <v>3</v>
      </c>
      <c r="EZ11" s="46">
        <v>9</v>
      </c>
      <c r="FA11" s="46">
        <v>61938</v>
      </c>
      <c r="FB11" s="46">
        <v>1</v>
      </c>
      <c r="FC11" s="46">
        <v>2</v>
      </c>
      <c r="FD11" s="46">
        <v>36988</v>
      </c>
      <c r="FE11" s="48" t="s">
        <v>169</v>
      </c>
      <c r="FF11" s="45">
        <v>669</v>
      </c>
      <c r="FG11" s="46">
        <v>1361</v>
      </c>
      <c r="FH11" s="46">
        <v>680027</v>
      </c>
      <c r="FI11" s="46">
        <v>4168497</v>
      </c>
      <c r="FJ11" s="55">
        <v>0</v>
      </c>
      <c r="FK11" s="55">
        <v>0</v>
      </c>
      <c r="FL11" s="53">
        <v>0</v>
      </c>
      <c r="FM11" s="53">
        <v>0</v>
      </c>
      <c r="FN11" s="46">
        <v>125</v>
      </c>
      <c r="FO11" s="46">
        <v>170</v>
      </c>
      <c r="FP11" s="46">
        <v>49817</v>
      </c>
      <c r="FQ11" s="46">
        <v>213792</v>
      </c>
      <c r="FR11" s="46">
        <v>58</v>
      </c>
      <c r="FS11" s="46">
        <v>70</v>
      </c>
      <c r="FT11" s="46">
        <v>39386</v>
      </c>
      <c r="FU11" s="46">
        <v>183548</v>
      </c>
      <c r="FV11" s="46">
        <v>263</v>
      </c>
      <c r="FW11" s="46">
        <v>426</v>
      </c>
      <c r="FX11" s="46">
        <v>118492</v>
      </c>
      <c r="FY11" s="49" t="s">
        <v>169</v>
      </c>
      <c r="FZ11" s="45">
        <v>619739</v>
      </c>
      <c r="GA11" s="46">
        <v>143</v>
      </c>
      <c r="GB11" s="46">
        <v>537</v>
      </c>
      <c r="GC11" s="46">
        <v>161869</v>
      </c>
      <c r="GD11" s="46">
        <v>856029</v>
      </c>
      <c r="GE11" s="46">
        <v>55</v>
      </c>
      <c r="GF11" s="46">
        <v>95</v>
      </c>
      <c r="GG11" s="46">
        <v>83801</v>
      </c>
      <c r="GH11" s="46">
        <v>450129</v>
      </c>
      <c r="GI11" s="46">
        <v>7</v>
      </c>
      <c r="GJ11" s="46">
        <v>11</v>
      </c>
      <c r="GK11" s="46">
        <v>31123</v>
      </c>
      <c r="GL11" s="46">
        <v>192783</v>
      </c>
      <c r="GM11" s="46">
        <v>5</v>
      </c>
      <c r="GN11" s="46">
        <v>7</v>
      </c>
      <c r="GO11" s="46">
        <v>14676</v>
      </c>
      <c r="GP11" s="46">
        <v>92324</v>
      </c>
      <c r="GQ11" s="49" t="s">
        <v>169</v>
      </c>
      <c r="GR11" s="45">
        <v>2</v>
      </c>
      <c r="GS11" s="46">
        <v>2</v>
      </c>
      <c r="GT11" s="46">
        <v>18662</v>
      </c>
      <c r="GU11" s="46">
        <v>116812</v>
      </c>
      <c r="GV11" s="46">
        <v>7</v>
      </c>
      <c r="GW11" s="46">
        <v>32</v>
      </c>
      <c r="GX11" s="46">
        <v>63275</v>
      </c>
      <c r="GY11" s="46">
        <v>479052</v>
      </c>
      <c r="GZ11" s="46">
        <v>3</v>
      </c>
      <c r="HA11" s="46">
        <v>9</v>
      </c>
      <c r="HB11" s="46">
        <v>61938</v>
      </c>
      <c r="HC11" s="46">
        <v>569884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3550843</v>
      </c>
      <c r="HJ11" s="46">
        <v>210989</v>
      </c>
      <c r="HK11" s="46">
        <v>680027</v>
      </c>
      <c r="HL11" s="46">
        <v>138864</v>
      </c>
      <c r="HM11" s="46">
        <v>65931</v>
      </c>
      <c r="HN11" s="46">
        <v>339747</v>
      </c>
      <c r="HO11" s="46">
        <v>8182</v>
      </c>
      <c r="HP11" s="46">
        <v>4233</v>
      </c>
      <c r="HQ11" s="46">
        <v>65534</v>
      </c>
      <c r="HR11" s="46">
        <v>530</v>
      </c>
      <c r="HS11" s="46">
        <v>287</v>
      </c>
      <c r="HT11" s="46">
        <v>287</v>
      </c>
      <c r="HU11" s="46">
        <v>11593</v>
      </c>
      <c r="HV11" s="46">
        <v>84</v>
      </c>
      <c r="HW11" s="46">
        <v>1946</v>
      </c>
      <c r="HX11" s="57" t="s">
        <v>169</v>
      </c>
      <c r="HY11" s="45">
        <v>272339</v>
      </c>
      <c r="HZ11" s="46">
        <v>8631</v>
      </c>
      <c r="IA11" s="46">
        <v>21845</v>
      </c>
      <c r="IB11" s="59">
        <v>0</v>
      </c>
      <c r="IC11" s="52">
        <v>0</v>
      </c>
      <c r="ID11" s="52">
        <v>0</v>
      </c>
      <c r="IE11" s="46">
        <v>15415</v>
      </c>
      <c r="IF11" s="46">
        <v>3585</v>
      </c>
      <c r="IG11" s="46">
        <v>6876</v>
      </c>
      <c r="IH11" s="46">
        <v>1555</v>
      </c>
      <c r="II11" s="46">
        <v>514</v>
      </c>
      <c r="IJ11" s="46">
        <v>514</v>
      </c>
      <c r="IK11" s="46">
        <v>10870</v>
      </c>
      <c r="IL11" s="46">
        <v>5201</v>
      </c>
      <c r="IM11" s="46">
        <v>17346</v>
      </c>
      <c r="IN11" s="46">
        <v>3091495</v>
      </c>
      <c r="IO11" s="46">
        <v>122523</v>
      </c>
      <c r="IP11" s="46">
        <v>225932</v>
      </c>
    </row>
    <row r="12" spans="1:250" ht="24" customHeight="1" x14ac:dyDescent="0.3">
      <c r="A12" s="44" t="s">
        <v>170</v>
      </c>
      <c r="B12" s="45">
        <v>690</v>
      </c>
      <c r="C12" s="46">
        <v>886648</v>
      </c>
      <c r="D12" s="46">
        <v>6046786</v>
      </c>
      <c r="E12" s="46">
        <v>1</v>
      </c>
      <c r="F12" s="46">
        <v>122</v>
      </c>
      <c r="G12" s="46">
        <v>612</v>
      </c>
      <c r="H12" s="46">
        <v>7</v>
      </c>
      <c r="I12" s="46">
        <v>28351</v>
      </c>
      <c r="J12" s="46">
        <v>174111</v>
      </c>
      <c r="K12" s="46">
        <v>49</v>
      </c>
      <c r="L12" s="46">
        <v>99369</v>
      </c>
      <c r="M12" s="46">
        <v>465060</v>
      </c>
      <c r="N12" s="44" t="s">
        <v>170</v>
      </c>
      <c r="O12" s="45">
        <v>13</v>
      </c>
      <c r="P12" s="46">
        <v>14544</v>
      </c>
      <c r="Q12" s="46">
        <v>79057</v>
      </c>
      <c r="R12" s="46">
        <v>6</v>
      </c>
      <c r="S12" s="46">
        <v>9646</v>
      </c>
      <c r="T12" s="46">
        <v>51587</v>
      </c>
      <c r="U12" s="46">
        <v>3</v>
      </c>
      <c r="V12" s="46">
        <v>5687</v>
      </c>
      <c r="W12" s="46">
        <v>30955</v>
      </c>
      <c r="X12" s="46">
        <v>87</v>
      </c>
      <c r="Y12" s="46">
        <v>288271</v>
      </c>
      <c r="Z12" s="46">
        <v>2488126</v>
      </c>
      <c r="AA12" s="44" t="s">
        <v>170</v>
      </c>
      <c r="AB12" s="45">
        <v>1</v>
      </c>
      <c r="AC12" s="46">
        <v>872</v>
      </c>
      <c r="AD12" s="46">
        <v>4584</v>
      </c>
      <c r="AE12" s="46">
        <v>412</v>
      </c>
      <c r="AF12" s="46">
        <v>3198</v>
      </c>
      <c r="AG12" s="46">
        <v>387152</v>
      </c>
      <c r="AH12" s="46">
        <v>2523894</v>
      </c>
      <c r="AI12" s="46">
        <v>19</v>
      </c>
      <c r="AJ12" s="46">
        <v>19</v>
      </c>
      <c r="AK12" s="46">
        <v>5153</v>
      </c>
      <c r="AL12" s="46">
        <v>25923</v>
      </c>
      <c r="AM12" s="58">
        <v>0</v>
      </c>
      <c r="AN12" s="53">
        <v>0</v>
      </c>
      <c r="AO12" s="53">
        <v>0</v>
      </c>
      <c r="AP12" s="47" t="s">
        <v>170</v>
      </c>
      <c r="AQ12" s="46">
        <v>92</v>
      </c>
      <c r="AR12" s="46">
        <v>47481</v>
      </c>
      <c r="AS12" s="46">
        <v>202877</v>
      </c>
      <c r="AT12" s="46">
        <v>91</v>
      </c>
      <c r="AU12" s="46">
        <v>47349</v>
      </c>
      <c r="AV12" s="46">
        <v>202215</v>
      </c>
      <c r="AW12" s="46">
        <v>98</v>
      </c>
      <c r="AX12" s="46">
        <v>112</v>
      </c>
      <c r="AY12" s="46">
        <v>37881</v>
      </c>
      <c r="AZ12" s="46">
        <v>48</v>
      </c>
      <c r="BA12" s="46">
        <v>59</v>
      </c>
      <c r="BB12" s="46">
        <v>12207</v>
      </c>
      <c r="BC12" s="46">
        <v>50</v>
      </c>
      <c r="BD12" s="46">
        <v>53</v>
      </c>
      <c r="BE12" s="46">
        <v>25674</v>
      </c>
      <c r="BF12" s="44" t="s">
        <v>170</v>
      </c>
      <c r="BG12" s="45">
        <v>621</v>
      </c>
      <c r="BH12" s="46">
        <v>617674</v>
      </c>
      <c r="BI12" s="46">
        <v>3893317</v>
      </c>
      <c r="BJ12" s="53">
        <v>0</v>
      </c>
      <c r="BK12" s="53">
        <v>0</v>
      </c>
      <c r="BL12" s="53">
        <v>0</v>
      </c>
      <c r="BM12" s="46">
        <v>5</v>
      </c>
      <c r="BN12" s="46">
        <v>66204</v>
      </c>
      <c r="BO12" s="46">
        <v>609419</v>
      </c>
      <c r="BP12" s="46">
        <v>57</v>
      </c>
      <c r="BQ12" s="46">
        <v>94887</v>
      </c>
      <c r="BR12" s="46">
        <v>512396</v>
      </c>
      <c r="BS12" s="48" t="s">
        <v>170</v>
      </c>
      <c r="BT12" s="45">
        <v>8</v>
      </c>
      <c r="BU12" s="46">
        <v>11571</v>
      </c>
      <c r="BV12" s="46">
        <v>57622</v>
      </c>
      <c r="BW12" s="46">
        <v>3</v>
      </c>
      <c r="BX12" s="46">
        <v>2626</v>
      </c>
      <c r="BY12" s="46">
        <v>15311</v>
      </c>
      <c r="BZ12" s="46">
        <v>2</v>
      </c>
      <c r="CA12" s="46">
        <v>8310</v>
      </c>
      <c r="CB12" s="46">
        <v>45789</v>
      </c>
      <c r="CC12" s="46">
        <v>82</v>
      </c>
      <c r="CD12" s="46">
        <v>95687</v>
      </c>
      <c r="CE12" s="46">
        <v>686988</v>
      </c>
      <c r="CF12" s="53">
        <v>0</v>
      </c>
      <c r="CG12" s="53">
        <v>0</v>
      </c>
      <c r="CH12" s="53">
        <v>0</v>
      </c>
      <c r="CI12" s="49" t="s">
        <v>170</v>
      </c>
      <c r="CJ12" s="50">
        <v>362</v>
      </c>
      <c r="CK12" s="50">
        <v>2051</v>
      </c>
      <c r="CL12" s="46">
        <v>272648</v>
      </c>
      <c r="CM12" s="46">
        <v>1673925</v>
      </c>
      <c r="CN12" s="46">
        <v>20</v>
      </c>
      <c r="CO12" s="46">
        <v>20</v>
      </c>
      <c r="CP12" s="46">
        <v>5412</v>
      </c>
      <c r="CQ12" s="46">
        <v>26263</v>
      </c>
      <c r="CR12" s="46">
        <v>2</v>
      </c>
      <c r="CS12" s="46">
        <v>338</v>
      </c>
      <c r="CT12" s="46">
        <v>2092</v>
      </c>
      <c r="CU12" s="46">
        <v>80</v>
      </c>
      <c r="CV12" s="46">
        <v>59991</v>
      </c>
      <c r="CW12" s="46">
        <v>263512</v>
      </c>
      <c r="CX12" s="46">
        <v>77</v>
      </c>
      <c r="CY12" s="46">
        <v>58066</v>
      </c>
      <c r="CZ12" s="46">
        <v>256435</v>
      </c>
      <c r="DA12" s="49" t="s">
        <v>170</v>
      </c>
      <c r="DB12" s="46">
        <v>621</v>
      </c>
      <c r="DC12" s="46">
        <v>1398</v>
      </c>
      <c r="DD12" s="46">
        <v>617674</v>
      </c>
      <c r="DE12" s="46">
        <v>3893317</v>
      </c>
      <c r="DF12" s="46">
        <v>11</v>
      </c>
      <c r="DG12" s="46">
        <v>13</v>
      </c>
      <c r="DH12" s="46">
        <v>2852</v>
      </c>
      <c r="DI12" s="46">
        <v>8954</v>
      </c>
      <c r="DJ12" s="46">
        <v>3</v>
      </c>
      <c r="DK12" s="46">
        <v>3</v>
      </c>
      <c r="DL12" s="46">
        <v>1605</v>
      </c>
      <c r="DM12" s="46">
        <v>5692</v>
      </c>
      <c r="DN12" s="46">
        <v>140</v>
      </c>
      <c r="DO12" s="46">
        <v>243</v>
      </c>
      <c r="DP12" s="46">
        <v>127593</v>
      </c>
      <c r="DQ12" s="46">
        <v>626180</v>
      </c>
      <c r="DR12" s="54" t="s">
        <v>170</v>
      </c>
      <c r="DS12" s="45">
        <v>457</v>
      </c>
      <c r="DT12" s="46">
        <v>1125</v>
      </c>
      <c r="DU12" s="46">
        <v>471327</v>
      </c>
      <c r="DV12" s="46">
        <v>3177736</v>
      </c>
      <c r="DW12" s="46">
        <v>10</v>
      </c>
      <c r="DX12" s="46">
        <v>14</v>
      </c>
      <c r="DY12" s="46">
        <v>14297</v>
      </c>
      <c r="DZ12" s="46">
        <v>74755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621</v>
      </c>
      <c r="EK12" s="46">
        <v>1398</v>
      </c>
      <c r="EL12" s="46">
        <v>617674</v>
      </c>
      <c r="EM12" s="46">
        <v>125</v>
      </c>
      <c r="EN12" s="46">
        <v>204</v>
      </c>
      <c r="EO12" s="46">
        <v>49091</v>
      </c>
      <c r="EP12" s="46">
        <v>384</v>
      </c>
      <c r="EQ12" s="46">
        <v>949</v>
      </c>
      <c r="ER12" s="46">
        <v>225567</v>
      </c>
      <c r="ES12" s="46">
        <v>102</v>
      </c>
      <c r="ET12" s="46">
        <v>199</v>
      </c>
      <c r="EU12" s="46">
        <v>177326</v>
      </c>
      <c r="EV12" s="46">
        <v>7</v>
      </c>
      <c r="EW12" s="46">
        <v>10</v>
      </c>
      <c r="EX12" s="46">
        <v>52731</v>
      </c>
      <c r="EY12" s="46">
        <v>3</v>
      </c>
      <c r="EZ12" s="46">
        <v>36</v>
      </c>
      <c r="FA12" s="46">
        <v>112959</v>
      </c>
      <c r="FB12" s="55">
        <v>0</v>
      </c>
      <c r="FC12" s="55">
        <v>0</v>
      </c>
      <c r="FD12" s="59">
        <v>0</v>
      </c>
      <c r="FE12" s="48" t="s">
        <v>170</v>
      </c>
      <c r="FF12" s="45">
        <v>621</v>
      </c>
      <c r="FG12" s="46">
        <v>1398</v>
      </c>
      <c r="FH12" s="46">
        <v>617674</v>
      </c>
      <c r="FI12" s="46">
        <v>3893317</v>
      </c>
      <c r="FJ12" s="55">
        <v>0</v>
      </c>
      <c r="FK12" s="55">
        <v>0</v>
      </c>
      <c r="FL12" s="53">
        <v>0</v>
      </c>
      <c r="FM12" s="53">
        <v>0</v>
      </c>
      <c r="FN12" s="46">
        <v>145</v>
      </c>
      <c r="FO12" s="46">
        <v>214</v>
      </c>
      <c r="FP12" s="46">
        <v>64695</v>
      </c>
      <c r="FQ12" s="46">
        <v>278751</v>
      </c>
      <c r="FR12" s="46">
        <v>73</v>
      </c>
      <c r="FS12" s="46">
        <v>112</v>
      </c>
      <c r="FT12" s="46">
        <v>52977</v>
      </c>
      <c r="FU12" s="46">
        <v>261822</v>
      </c>
      <c r="FV12" s="46">
        <v>206</v>
      </c>
      <c r="FW12" s="46">
        <v>389</v>
      </c>
      <c r="FX12" s="46">
        <v>86097</v>
      </c>
      <c r="FY12" s="49" t="s">
        <v>170</v>
      </c>
      <c r="FZ12" s="45">
        <v>476202</v>
      </c>
      <c r="GA12" s="46">
        <v>106</v>
      </c>
      <c r="GB12" s="46">
        <v>490</v>
      </c>
      <c r="GC12" s="46">
        <v>103763</v>
      </c>
      <c r="GD12" s="46">
        <v>597522</v>
      </c>
      <c r="GE12" s="46">
        <v>68</v>
      </c>
      <c r="GF12" s="46">
        <v>118</v>
      </c>
      <c r="GG12" s="46">
        <v>93786</v>
      </c>
      <c r="GH12" s="46">
        <v>529968</v>
      </c>
      <c r="GI12" s="46">
        <v>5</v>
      </c>
      <c r="GJ12" s="46">
        <v>16</v>
      </c>
      <c r="GK12" s="46">
        <v>41360</v>
      </c>
      <c r="GL12" s="46">
        <v>251715</v>
      </c>
      <c r="GM12" s="46">
        <v>9</v>
      </c>
      <c r="GN12" s="46">
        <v>14</v>
      </c>
      <c r="GO12" s="46">
        <v>34722</v>
      </c>
      <c r="GP12" s="46">
        <v>227831</v>
      </c>
      <c r="GQ12" s="49" t="s">
        <v>170</v>
      </c>
      <c r="GR12" s="45">
        <v>1</v>
      </c>
      <c r="GS12" s="46">
        <v>1</v>
      </c>
      <c r="GT12" s="46">
        <v>6677</v>
      </c>
      <c r="GU12" s="46">
        <v>43511</v>
      </c>
      <c r="GV12" s="46">
        <v>5</v>
      </c>
      <c r="GW12" s="46">
        <v>8</v>
      </c>
      <c r="GX12" s="46">
        <v>20638</v>
      </c>
      <c r="GY12" s="46">
        <v>135862</v>
      </c>
      <c r="GZ12" s="46">
        <v>2</v>
      </c>
      <c r="HA12" s="46">
        <v>35</v>
      </c>
      <c r="HB12" s="46">
        <v>83567</v>
      </c>
      <c r="HC12" s="46">
        <v>788320</v>
      </c>
      <c r="HD12" s="46">
        <v>1</v>
      </c>
      <c r="HE12" s="46">
        <v>1</v>
      </c>
      <c r="HF12" s="46">
        <v>29392</v>
      </c>
      <c r="HG12" s="46">
        <v>301813</v>
      </c>
      <c r="HH12" s="56" t="s">
        <v>170</v>
      </c>
      <c r="HI12" s="46">
        <v>2054498</v>
      </c>
      <c r="HJ12" s="46">
        <v>201046</v>
      </c>
      <c r="HK12" s="46">
        <v>617674</v>
      </c>
      <c r="HL12" s="46">
        <v>130081</v>
      </c>
      <c r="HM12" s="46">
        <v>61400</v>
      </c>
      <c r="HN12" s="46">
        <v>299759</v>
      </c>
      <c r="HO12" s="46">
        <v>14182</v>
      </c>
      <c r="HP12" s="46">
        <v>6026</v>
      </c>
      <c r="HQ12" s="46">
        <v>44448</v>
      </c>
      <c r="HR12" s="46">
        <v>283881</v>
      </c>
      <c r="HS12" s="46">
        <v>20622</v>
      </c>
      <c r="HT12" s="46">
        <v>30689</v>
      </c>
      <c r="HU12" s="46">
        <v>7922</v>
      </c>
      <c r="HV12" s="46">
        <v>1314</v>
      </c>
      <c r="HW12" s="46">
        <v>1314</v>
      </c>
      <c r="HX12" s="57" t="s">
        <v>170</v>
      </c>
      <c r="HY12" s="45">
        <v>19714</v>
      </c>
      <c r="HZ12" s="46">
        <v>46</v>
      </c>
      <c r="IA12" s="46">
        <v>46</v>
      </c>
      <c r="IB12" s="59">
        <v>0</v>
      </c>
      <c r="IC12" s="52">
        <v>0</v>
      </c>
      <c r="ID12" s="52">
        <v>0</v>
      </c>
      <c r="IE12" s="46">
        <v>8199</v>
      </c>
      <c r="IF12" s="46">
        <v>3934</v>
      </c>
      <c r="IG12" s="46">
        <v>11678</v>
      </c>
      <c r="IH12" s="46">
        <v>178256</v>
      </c>
      <c r="II12" s="46">
        <v>7050</v>
      </c>
      <c r="IJ12" s="46">
        <v>32714</v>
      </c>
      <c r="IK12" s="46">
        <v>67658</v>
      </c>
      <c r="IL12" s="46">
        <v>23115</v>
      </c>
      <c r="IM12" s="46">
        <v>88112</v>
      </c>
      <c r="IN12" s="46">
        <v>1344605</v>
      </c>
      <c r="IO12" s="46">
        <v>77539</v>
      </c>
      <c r="IP12" s="46">
        <v>108914</v>
      </c>
    </row>
    <row r="13" spans="1:250" ht="24" customHeight="1" x14ac:dyDescent="0.3">
      <c r="A13" s="44" t="s">
        <v>171</v>
      </c>
      <c r="B13" s="45">
        <v>540</v>
      </c>
      <c r="C13" s="46">
        <v>818558</v>
      </c>
      <c r="D13" s="46">
        <v>5341959</v>
      </c>
      <c r="E13" s="46">
        <v>1</v>
      </c>
      <c r="F13" s="46">
        <v>192</v>
      </c>
      <c r="G13" s="46">
        <v>749</v>
      </c>
      <c r="H13" s="46">
        <v>3</v>
      </c>
      <c r="I13" s="46">
        <v>1571</v>
      </c>
      <c r="J13" s="46">
        <v>8562</v>
      </c>
      <c r="K13" s="46">
        <v>52</v>
      </c>
      <c r="L13" s="46">
        <v>135332</v>
      </c>
      <c r="M13" s="46">
        <v>520452</v>
      </c>
      <c r="N13" s="44" t="s">
        <v>171</v>
      </c>
      <c r="O13" s="45">
        <v>9</v>
      </c>
      <c r="P13" s="46">
        <v>13127</v>
      </c>
      <c r="Q13" s="46">
        <v>72868</v>
      </c>
      <c r="R13" s="46">
        <v>5</v>
      </c>
      <c r="S13" s="46">
        <v>19875</v>
      </c>
      <c r="T13" s="46">
        <v>102654</v>
      </c>
      <c r="U13" s="46">
        <v>4</v>
      </c>
      <c r="V13" s="46">
        <v>89640</v>
      </c>
      <c r="W13" s="46">
        <v>796639</v>
      </c>
      <c r="X13" s="46">
        <v>79</v>
      </c>
      <c r="Y13" s="46">
        <v>215828</v>
      </c>
      <c r="Z13" s="46">
        <v>1652009</v>
      </c>
      <c r="AA13" s="44" t="s">
        <v>171</v>
      </c>
      <c r="AB13" s="60">
        <v>0</v>
      </c>
      <c r="AC13" s="53">
        <v>0</v>
      </c>
      <c r="AD13" s="53">
        <v>0</v>
      </c>
      <c r="AE13" s="46">
        <v>276</v>
      </c>
      <c r="AF13" s="46">
        <v>2387</v>
      </c>
      <c r="AG13" s="46">
        <v>286054</v>
      </c>
      <c r="AH13" s="46">
        <v>1930954</v>
      </c>
      <c r="AI13" s="46">
        <v>26</v>
      </c>
      <c r="AJ13" s="46">
        <v>26</v>
      </c>
      <c r="AK13" s="46">
        <v>7061</v>
      </c>
      <c r="AL13" s="46">
        <v>37213</v>
      </c>
      <c r="AM13" s="46">
        <v>1</v>
      </c>
      <c r="AN13" s="46">
        <v>381</v>
      </c>
      <c r="AO13" s="46">
        <v>2059</v>
      </c>
      <c r="AP13" s="47" t="s">
        <v>171</v>
      </c>
      <c r="AQ13" s="46">
        <v>84</v>
      </c>
      <c r="AR13" s="46">
        <v>49497</v>
      </c>
      <c r="AS13" s="46">
        <v>217800</v>
      </c>
      <c r="AT13" s="46">
        <v>81</v>
      </c>
      <c r="AU13" s="46">
        <v>41680</v>
      </c>
      <c r="AV13" s="46">
        <v>176055</v>
      </c>
      <c r="AW13" s="46">
        <v>97</v>
      </c>
      <c r="AX13" s="46">
        <v>121</v>
      </c>
      <c r="AY13" s="46">
        <v>48271</v>
      </c>
      <c r="AZ13" s="46">
        <v>47</v>
      </c>
      <c r="BA13" s="46">
        <v>70</v>
      </c>
      <c r="BB13" s="46">
        <v>14611</v>
      </c>
      <c r="BC13" s="46">
        <v>50</v>
      </c>
      <c r="BD13" s="46">
        <v>51</v>
      </c>
      <c r="BE13" s="46">
        <v>33660</v>
      </c>
      <c r="BF13" s="44" t="s">
        <v>171</v>
      </c>
      <c r="BG13" s="45">
        <v>567</v>
      </c>
      <c r="BH13" s="46">
        <v>778498</v>
      </c>
      <c r="BI13" s="46">
        <v>4710127</v>
      </c>
      <c r="BJ13" s="53">
        <v>0</v>
      </c>
      <c r="BK13" s="53">
        <v>0</v>
      </c>
      <c r="BL13" s="53">
        <v>0</v>
      </c>
      <c r="BM13" s="46">
        <v>3</v>
      </c>
      <c r="BN13" s="46">
        <v>43619</v>
      </c>
      <c r="BO13" s="46">
        <v>374706</v>
      </c>
      <c r="BP13" s="46">
        <v>52</v>
      </c>
      <c r="BQ13" s="46">
        <v>185656</v>
      </c>
      <c r="BR13" s="46">
        <v>673571</v>
      </c>
      <c r="BS13" s="48" t="s">
        <v>171</v>
      </c>
      <c r="BT13" s="45">
        <v>14</v>
      </c>
      <c r="BU13" s="46">
        <v>32022</v>
      </c>
      <c r="BV13" s="46">
        <v>125239</v>
      </c>
      <c r="BW13" s="46">
        <v>1</v>
      </c>
      <c r="BX13" s="46">
        <v>975</v>
      </c>
      <c r="BY13" s="46">
        <v>4038</v>
      </c>
      <c r="BZ13" s="46">
        <v>3</v>
      </c>
      <c r="CA13" s="46">
        <v>2800</v>
      </c>
      <c r="CB13" s="46">
        <v>17849</v>
      </c>
      <c r="CC13" s="46">
        <v>80</v>
      </c>
      <c r="CD13" s="46">
        <v>204342</v>
      </c>
      <c r="CE13" s="46">
        <v>1658261</v>
      </c>
      <c r="CF13" s="46">
        <v>3</v>
      </c>
      <c r="CG13" s="46">
        <v>11661</v>
      </c>
      <c r="CH13" s="46">
        <v>68167</v>
      </c>
      <c r="CI13" s="49" t="s">
        <v>171</v>
      </c>
      <c r="CJ13" s="50">
        <v>309</v>
      </c>
      <c r="CK13" s="50">
        <v>2009</v>
      </c>
      <c r="CL13" s="46">
        <v>256063</v>
      </c>
      <c r="CM13" s="46">
        <v>1603964</v>
      </c>
      <c r="CN13" s="46">
        <v>18</v>
      </c>
      <c r="CO13" s="46">
        <v>18</v>
      </c>
      <c r="CP13" s="46">
        <v>5695</v>
      </c>
      <c r="CQ13" s="46">
        <v>27928</v>
      </c>
      <c r="CR13" s="55">
        <v>0</v>
      </c>
      <c r="CS13" s="52">
        <v>0</v>
      </c>
      <c r="CT13" s="52">
        <v>0</v>
      </c>
      <c r="CU13" s="46">
        <v>84</v>
      </c>
      <c r="CV13" s="46">
        <v>35665</v>
      </c>
      <c r="CW13" s="46">
        <v>156404</v>
      </c>
      <c r="CX13" s="46">
        <v>74</v>
      </c>
      <c r="CY13" s="46">
        <v>33969</v>
      </c>
      <c r="CZ13" s="46">
        <v>149539</v>
      </c>
      <c r="DA13" s="49" t="s">
        <v>171</v>
      </c>
      <c r="DB13" s="46">
        <v>567</v>
      </c>
      <c r="DC13" s="46">
        <v>1263</v>
      </c>
      <c r="DD13" s="46">
        <v>778498</v>
      </c>
      <c r="DE13" s="46">
        <v>4710127</v>
      </c>
      <c r="DF13" s="46">
        <v>4</v>
      </c>
      <c r="DG13" s="46">
        <v>4</v>
      </c>
      <c r="DH13" s="46">
        <v>871</v>
      </c>
      <c r="DI13" s="46">
        <v>3629</v>
      </c>
      <c r="DJ13" s="51">
        <v>0</v>
      </c>
      <c r="DK13" s="51">
        <v>0</v>
      </c>
      <c r="DL13" s="52">
        <v>0</v>
      </c>
      <c r="DM13" s="53">
        <v>0</v>
      </c>
      <c r="DN13" s="46">
        <v>157</v>
      </c>
      <c r="DO13" s="46">
        <v>228</v>
      </c>
      <c r="DP13" s="46">
        <v>205241</v>
      </c>
      <c r="DQ13" s="46">
        <v>718226</v>
      </c>
      <c r="DR13" s="54" t="s">
        <v>171</v>
      </c>
      <c r="DS13" s="45">
        <v>401</v>
      </c>
      <c r="DT13" s="46">
        <v>1026</v>
      </c>
      <c r="DU13" s="46">
        <v>569611</v>
      </c>
      <c r="DV13" s="46">
        <v>3977923</v>
      </c>
      <c r="DW13" s="46">
        <v>5</v>
      </c>
      <c r="DX13" s="46">
        <v>5</v>
      </c>
      <c r="DY13" s="46">
        <v>2775</v>
      </c>
      <c r="DZ13" s="46">
        <v>10349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567</v>
      </c>
      <c r="EK13" s="46">
        <v>1263</v>
      </c>
      <c r="EL13" s="46">
        <v>778498</v>
      </c>
      <c r="EM13" s="46">
        <v>138</v>
      </c>
      <c r="EN13" s="46">
        <v>182</v>
      </c>
      <c r="EO13" s="46">
        <v>43295</v>
      </c>
      <c r="EP13" s="46">
        <v>288</v>
      </c>
      <c r="EQ13" s="46">
        <v>752</v>
      </c>
      <c r="ER13" s="46">
        <v>208146</v>
      </c>
      <c r="ES13" s="46">
        <v>126</v>
      </c>
      <c r="ET13" s="46">
        <v>305</v>
      </c>
      <c r="EU13" s="46">
        <v>284318</v>
      </c>
      <c r="EV13" s="46">
        <v>8</v>
      </c>
      <c r="EW13" s="46">
        <v>11</v>
      </c>
      <c r="EX13" s="46">
        <v>84218</v>
      </c>
      <c r="EY13" s="46">
        <v>6</v>
      </c>
      <c r="EZ13" s="46">
        <v>12</v>
      </c>
      <c r="FA13" s="46">
        <v>128433</v>
      </c>
      <c r="FB13" s="46">
        <v>1</v>
      </c>
      <c r="FC13" s="46">
        <v>1</v>
      </c>
      <c r="FD13" s="46">
        <v>30088</v>
      </c>
      <c r="FE13" s="48" t="s">
        <v>171</v>
      </c>
      <c r="FF13" s="45">
        <v>567</v>
      </c>
      <c r="FG13" s="46">
        <v>1263</v>
      </c>
      <c r="FH13" s="46">
        <v>778498</v>
      </c>
      <c r="FI13" s="46">
        <v>4710127</v>
      </c>
      <c r="FJ13" s="55">
        <v>0</v>
      </c>
      <c r="FK13" s="55">
        <v>0</v>
      </c>
      <c r="FL13" s="53">
        <v>0</v>
      </c>
      <c r="FM13" s="53">
        <v>0</v>
      </c>
      <c r="FN13" s="46">
        <v>147</v>
      </c>
      <c r="FO13" s="46">
        <v>200</v>
      </c>
      <c r="FP13" s="46">
        <v>49966</v>
      </c>
      <c r="FQ13" s="46">
        <v>211195</v>
      </c>
      <c r="FR13" s="46">
        <v>68</v>
      </c>
      <c r="FS13" s="46">
        <v>82</v>
      </c>
      <c r="FT13" s="46">
        <v>57003</v>
      </c>
      <c r="FU13" s="46">
        <v>259853</v>
      </c>
      <c r="FV13" s="46">
        <v>99</v>
      </c>
      <c r="FW13" s="46">
        <v>254</v>
      </c>
      <c r="FX13" s="46">
        <v>92254</v>
      </c>
      <c r="FY13" s="49" t="s">
        <v>171</v>
      </c>
      <c r="FZ13" s="45">
        <v>460665</v>
      </c>
      <c r="GA13" s="46">
        <v>131</v>
      </c>
      <c r="GB13" s="46">
        <v>458</v>
      </c>
      <c r="GC13" s="46">
        <v>135608</v>
      </c>
      <c r="GD13" s="46">
        <v>751793</v>
      </c>
      <c r="GE13" s="46">
        <v>91</v>
      </c>
      <c r="GF13" s="46">
        <v>177</v>
      </c>
      <c r="GG13" s="46">
        <v>132284</v>
      </c>
      <c r="GH13" s="46">
        <v>722068</v>
      </c>
      <c r="GI13" s="46">
        <v>3</v>
      </c>
      <c r="GJ13" s="46">
        <v>45</v>
      </c>
      <c r="GK13" s="46">
        <v>15214</v>
      </c>
      <c r="GL13" s="46">
        <v>104548</v>
      </c>
      <c r="GM13" s="46">
        <v>11</v>
      </c>
      <c r="GN13" s="46">
        <v>21</v>
      </c>
      <c r="GO13" s="46">
        <v>46396</v>
      </c>
      <c r="GP13" s="46">
        <v>178871</v>
      </c>
      <c r="GQ13" s="49" t="s">
        <v>171</v>
      </c>
      <c r="GR13" s="45">
        <v>4</v>
      </c>
      <c r="GS13" s="46">
        <v>4</v>
      </c>
      <c r="GT13" s="46">
        <v>40014</v>
      </c>
      <c r="GU13" s="46">
        <v>73982</v>
      </c>
      <c r="GV13" s="46">
        <v>6</v>
      </c>
      <c r="GW13" s="46">
        <v>9</v>
      </c>
      <c r="GX13" s="46">
        <v>51238</v>
      </c>
      <c r="GY13" s="46">
        <v>434167</v>
      </c>
      <c r="GZ13" s="46">
        <v>6</v>
      </c>
      <c r="HA13" s="46">
        <v>12</v>
      </c>
      <c r="HB13" s="46">
        <v>128433</v>
      </c>
      <c r="HC13" s="46">
        <v>1187542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1937657</v>
      </c>
      <c r="HJ13" s="46">
        <v>228658</v>
      </c>
      <c r="HK13" s="46">
        <v>778498</v>
      </c>
      <c r="HL13" s="46">
        <v>135683</v>
      </c>
      <c r="HM13" s="46">
        <v>63951</v>
      </c>
      <c r="HN13" s="46">
        <v>332823</v>
      </c>
      <c r="HO13" s="46">
        <v>14781</v>
      </c>
      <c r="HP13" s="46">
        <v>8029</v>
      </c>
      <c r="HQ13" s="46">
        <v>90563</v>
      </c>
      <c r="HR13" s="46">
        <v>146596</v>
      </c>
      <c r="HS13" s="46">
        <v>33089</v>
      </c>
      <c r="HT13" s="46">
        <v>64707</v>
      </c>
      <c r="HU13" s="52">
        <v>0</v>
      </c>
      <c r="HV13" s="52">
        <v>0</v>
      </c>
      <c r="HW13" s="52">
        <v>0</v>
      </c>
      <c r="HX13" s="57" t="s">
        <v>171</v>
      </c>
      <c r="HY13" s="45">
        <v>21812</v>
      </c>
      <c r="HZ13" s="46">
        <v>3243</v>
      </c>
      <c r="IA13" s="46">
        <v>9545</v>
      </c>
      <c r="IB13" s="59">
        <v>0</v>
      </c>
      <c r="IC13" s="52">
        <v>0</v>
      </c>
      <c r="ID13" s="52">
        <v>0</v>
      </c>
      <c r="IE13" s="46">
        <v>4596</v>
      </c>
      <c r="IF13" s="46">
        <v>2466</v>
      </c>
      <c r="IG13" s="46">
        <v>9677</v>
      </c>
      <c r="IH13" s="46">
        <v>151840</v>
      </c>
      <c r="II13" s="46">
        <v>8889</v>
      </c>
      <c r="IJ13" s="46">
        <v>42386</v>
      </c>
      <c r="IK13" s="46">
        <v>53385</v>
      </c>
      <c r="IL13" s="46">
        <v>19752</v>
      </c>
      <c r="IM13" s="46">
        <v>60619</v>
      </c>
      <c r="IN13" s="46">
        <v>1408964</v>
      </c>
      <c r="IO13" s="46">
        <v>89239</v>
      </c>
      <c r="IP13" s="46">
        <v>168178</v>
      </c>
    </row>
    <row r="14" spans="1:250" ht="24" customHeight="1" x14ac:dyDescent="0.3">
      <c r="A14" s="44" t="s">
        <v>172</v>
      </c>
      <c r="B14" s="45">
        <v>163</v>
      </c>
      <c r="C14" s="46">
        <v>239733</v>
      </c>
      <c r="D14" s="46">
        <v>1471174</v>
      </c>
      <c r="E14" s="46">
        <v>1</v>
      </c>
      <c r="F14" s="46">
        <v>192</v>
      </c>
      <c r="G14" s="46">
        <v>749</v>
      </c>
      <c r="H14" s="58">
        <v>0</v>
      </c>
      <c r="I14" s="52">
        <v>0</v>
      </c>
      <c r="J14" s="52">
        <v>0</v>
      </c>
      <c r="K14" s="46">
        <v>18</v>
      </c>
      <c r="L14" s="46">
        <v>34426</v>
      </c>
      <c r="M14" s="46">
        <v>135055</v>
      </c>
      <c r="N14" s="44" t="s">
        <v>172</v>
      </c>
      <c r="O14" s="45">
        <v>4</v>
      </c>
      <c r="P14" s="46">
        <v>2222</v>
      </c>
      <c r="Q14" s="46">
        <v>11693</v>
      </c>
      <c r="R14" s="58">
        <v>0</v>
      </c>
      <c r="S14" s="53">
        <v>0</v>
      </c>
      <c r="T14" s="58">
        <v>0</v>
      </c>
      <c r="U14" s="46">
        <v>2</v>
      </c>
      <c r="V14" s="46">
        <v>1243</v>
      </c>
      <c r="W14" s="46">
        <v>6400</v>
      </c>
      <c r="X14" s="46">
        <v>38</v>
      </c>
      <c r="Y14" s="46">
        <v>80278</v>
      </c>
      <c r="Z14" s="46">
        <v>566758</v>
      </c>
      <c r="AA14" s="44" t="s">
        <v>172</v>
      </c>
      <c r="AB14" s="60">
        <v>0</v>
      </c>
      <c r="AC14" s="53">
        <v>0</v>
      </c>
      <c r="AD14" s="53">
        <v>0</v>
      </c>
      <c r="AE14" s="46">
        <v>79</v>
      </c>
      <c r="AF14" s="46">
        <v>890</v>
      </c>
      <c r="AG14" s="46">
        <v>109504</v>
      </c>
      <c r="AH14" s="46">
        <v>714035</v>
      </c>
      <c r="AI14" s="46">
        <v>5</v>
      </c>
      <c r="AJ14" s="46">
        <v>5</v>
      </c>
      <c r="AK14" s="46">
        <v>919</v>
      </c>
      <c r="AL14" s="46">
        <v>4005</v>
      </c>
      <c r="AM14" s="58">
        <v>0</v>
      </c>
      <c r="AN14" s="53">
        <v>0</v>
      </c>
      <c r="AO14" s="53">
        <v>0</v>
      </c>
      <c r="AP14" s="47" t="s">
        <v>172</v>
      </c>
      <c r="AQ14" s="46">
        <v>16</v>
      </c>
      <c r="AR14" s="46">
        <v>10949</v>
      </c>
      <c r="AS14" s="46">
        <v>32479</v>
      </c>
      <c r="AT14" s="46">
        <v>15</v>
      </c>
      <c r="AU14" s="46">
        <v>10778</v>
      </c>
      <c r="AV14" s="46">
        <v>32002</v>
      </c>
      <c r="AW14" s="46">
        <v>21</v>
      </c>
      <c r="AX14" s="46">
        <v>30</v>
      </c>
      <c r="AY14" s="46">
        <v>15304</v>
      </c>
      <c r="AZ14" s="46">
        <v>8</v>
      </c>
      <c r="BA14" s="46">
        <v>18</v>
      </c>
      <c r="BB14" s="46">
        <v>4726</v>
      </c>
      <c r="BC14" s="46">
        <v>13</v>
      </c>
      <c r="BD14" s="46">
        <v>12</v>
      </c>
      <c r="BE14" s="46">
        <v>10578</v>
      </c>
      <c r="BF14" s="44" t="s">
        <v>172</v>
      </c>
      <c r="BG14" s="45">
        <v>156</v>
      </c>
      <c r="BH14" s="46">
        <v>208667</v>
      </c>
      <c r="BI14" s="46">
        <v>1256034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12</v>
      </c>
      <c r="BQ14" s="46">
        <v>53966</v>
      </c>
      <c r="BR14" s="46">
        <v>129040</v>
      </c>
      <c r="BS14" s="48" t="s">
        <v>172</v>
      </c>
      <c r="BT14" s="45">
        <v>3</v>
      </c>
      <c r="BU14" s="46">
        <v>2090</v>
      </c>
      <c r="BV14" s="46">
        <v>10738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46">
        <v>23</v>
      </c>
      <c r="CD14" s="46">
        <v>67543</v>
      </c>
      <c r="CE14" s="46">
        <v>604872</v>
      </c>
      <c r="CF14" s="53">
        <v>0</v>
      </c>
      <c r="CG14" s="53">
        <v>0</v>
      </c>
      <c r="CH14" s="53">
        <v>0</v>
      </c>
      <c r="CI14" s="49" t="s">
        <v>172</v>
      </c>
      <c r="CJ14" s="50">
        <v>85</v>
      </c>
      <c r="CK14" s="50">
        <v>518</v>
      </c>
      <c r="CL14" s="46">
        <v>73565</v>
      </c>
      <c r="CM14" s="46">
        <v>460067</v>
      </c>
      <c r="CN14" s="46">
        <v>6</v>
      </c>
      <c r="CO14" s="46">
        <v>6</v>
      </c>
      <c r="CP14" s="46">
        <v>2080</v>
      </c>
      <c r="CQ14" s="46">
        <v>10784</v>
      </c>
      <c r="CR14" s="55">
        <v>0</v>
      </c>
      <c r="CS14" s="52">
        <v>0</v>
      </c>
      <c r="CT14" s="52">
        <v>0</v>
      </c>
      <c r="CU14" s="46">
        <v>27</v>
      </c>
      <c r="CV14" s="46">
        <v>9423</v>
      </c>
      <c r="CW14" s="46">
        <v>40533</v>
      </c>
      <c r="CX14" s="46">
        <v>20</v>
      </c>
      <c r="CY14" s="46">
        <v>8259</v>
      </c>
      <c r="CZ14" s="46">
        <v>35888</v>
      </c>
      <c r="DA14" s="49" t="s">
        <v>172</v>
      </c>
      <c r="DB14" s="46">
        <v>156</v>
      </c>
      <c r="DC14" s="46">
        <v>346</v>
      </c>
      <c r="DD14" s="46">
        <v>208667</v>
      </c>
      <c r="DE14" s="46">
        <v>1256034</v>
      </c>
      <c r="DF14" s="46">
        <v>2</v>
      </c>
      <c r="DG14" s="46">
        <v>2</v>
      </c>
      <c r="DH14" s="46">
        <v>614</v>
      </c>
      <c r="DI14" s="46">
        <v>2392</v>
      </c>
      <c r="DJ14" s="51">
        <v>0</v>
      </c>
      <c r="DK14" s="51">
        <v>0</v>
      </c>
      <c r="DL14" s="52">
        <v>0</v>
      </c>
      <c r="DM14" s="53">
        <v>0</v>
      </c>
      <c r="DN14" s="46">
        <v>48</v>
      </c>
      <c r="DO14" s="46">
        <v>61</v>
      </c>
      <c r="DP14" s="46">
        <v>59587</v>
      </c>
      <c r="DQ14" s="46">
        <v>148688</v>
      </c>
      <c r="DR14" s="54" t="s">
        <v>172</v>
      </c>
      <c r="DS14" s="45">
        <v>105</v>
      </c>
      <c r="DT14" s="46">
        <v>282</v>
      </c>
      <c r="DU14" s="46">
        <v>148286</v>
      </c>
      <c r="DV14" s="46">
        <v>1104054</v>
      </c>
      <c r="DW14" s="46">
        <v>1</v>
      </c>
      <c r="DX14" s="46">
        <v>1</v>
      </c>
      <c r="DY14" s="46">
        <v>180</v>
      </c>
      <c r="DZ14" s="46">
        <v>900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156</v>
      </c>
      <c r="EK14" s="46">
        <v>346</v>
      </c>
      <c r="EL14" s="46">
        <v>208667</v>
      </c>
      <c r="EM14" s="46">
        <v>40</v>
      </c>
      <c r="EN14" s="46">
        <v>50</v>
      </c>
      <c r="EO14" s="46">
        <v>11054</v>
      </c>
      <c r="EP14" s="46">
        <v>87</v>
      </c>
      <c r="EQ14" s="46">
        <v>233</v>
      </c>
      <c r="ER14" s="46">
        <v>53213</v>
      </c>
      <c r="ES14" s="46">
        <v>24</v>
      </c>
      <c r="ET14" s="46">
        <v>57</v>
      </c>
      <c r="EU14" s="46">
        <v>45620</v>
      </c>
      <c r="EV14" s="46">
        <v>2</v>
      </c>
      <c r="EW14" s="46">
        <v>2</v>
      </c>
      <c r="EX14" s="46">
        <v>36818</v>
      </c>
      <c r="EY14" s="46">
        <v>2</v>
      </c>
      <c r="EZ14" s="46">
        <v>3</v>
      </c>
      <c r="FA14" s="46">
        <v>31874</v>
      </c>
      <c r="FB14" s="46">
        <v>1</v>
      </c>
      <c r="FC14" s="46">
        <v>1</v>
      </c>
      <c r="FD14" s="46">
        <v>30088</v>
      </c>
      <c r="FE14" s="48" t="s">
        <v>172</v>
      </c>
      <c r="FF14" s="45">
        <v>156</v>
      </c>
      <c r="FG14" s="46">
        <v>346</v>
      </c>
      <c r="FH14" s="46">
        <v>208667</v>
      </c>
      <c r="FI14" s="46">
        <v>1256034</v>
      </c>
      <c r="FJ14" s="55">
        <v>0</v>
      </c>
      <c r="FK14" s="55">
        <v>0</v>
      </c>
      <c r="FL14" s="53">
        <v>0</v>
      </c>
      <c r="FM14" s="53">
        <v>0</v>
      </c>
      <c r="FN14" s="46">
        <v>44</v>
      </c>
      <c r="FO14" s="46">
        <v>54</v>
      </c>
      <c r="FP14" s="46">
        <v>14093</v>
      </c>
      <c r="FQ14" s="46">
        <v>61513</v>
      </c>
      <c r="FR14" s="46">
        <v>17</v>
      </c>
      <c r="FS14" s="46">
        <v>19</v>
      </c>
      <c r="FT14" s="46">
        <v>4649</v>
      </c>
      <c r="FU14" s="46">
        <v>23846</v>
      </c>
      <c r="FV14" s="46">
        <v>24</v>
      </c>
      <c r="FW14" s="46">
        <v>97</v>
      </c>
      <c r="FX14" s="46">
        <v>19926</v>
      </c>
      <c r="FY14" s="49" t="s">
        <v>172</v>
      </c>
      <c r="FZ14" s="45">
        <v>112115</v>
      </c>
      <c r="GA14" s="46">
        <v>43</v>
      </c>
      <c r="GB14" s="46">
        <v>115</v>
      </c>
      <c r="GC14" s="46">
        <v>33029</v>
      </c>
      <c r="GD14" s="46">
        <v>182323</v>
      </c>
      <c r="GE14" s="46">
        <v>20</v>
      </c>
      <c r="GF14" s="46">
        <v>44</v>
      </c>
      <c r="GG14" s="46">
        <v>29672</v>
      </c>
      <c r="GH14" s="46">
        <v>157894</v>
      </c>
      <c r="GI14" s="46">
        <v>1</v>
      </c>
      <c r="GJ14" s="46">
        <v>1</v>
      </c>
      <c r="GK14" s="46">
        <v>2192</v>
      </c>
      <c r="GL14" s="46">
        <v>14416</v>
      </c>
      <c r="GM14" s="46">
        <v>1</v>
      </c>
      <c r="GN14" s="46">
        <v>9</v>
      </c>
      <c r="GO14" s="46">
        <v>3676</v>
      </c>
      <c r="GP14" s="46">
        <v>23980</v>
      </c>
      <c r="GQ14" s="49" t="s">
        <v>172</v>
      </c>
      <c r="GR14" s="45">
        <v>2</v>
      </c>
      <c r="GS14" s="46">
        <v>2</v>
      </c>
      <c r="GT14" s="46">
        <v>33211</v>
      </c>
      <c r="GU14" s="46">
        <v>27663</v>
      </c>
      <c r="GV14" s="46">
        <v>1</v>
      </c>
      <c r="GW14" s="46">
        <v>1</v>
      </c>
      <c r="GX14" s="46">
        <v>6257</v>
      </c>
      <c r="GY14" s="46">
        <v>42379</v>
      </c>
      <c r="GZ14" s="46">
        <v>2</v>
      </c>
      <c r="HA14" s="46">
        <v>3</v>
      </c>
      <c r="HB14" s="46">
        <v>31874</v>
      </c>
      <c r="HC14" s="46">
        <v>284462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325820</v>
      </c>
      <c r="HJ14" s="46">
        <v>52871</v>
      </c>
      <c r="HK14" s="46">
        <v>208667</v>
      </c>
      <c r="HL14" s="46">
        <v>31642</v>
      </c>
      <c r="HM14" s="46">
        <v>15088</v>
      </c>
      <c r="HN14" s="46">
        <v>64742</v>
      </c>
      <c r="HO14" s="46">
        <v>5769</v>
      </c>
      <c r="HP14" s="46">
        <v>2958</v>
      </c>
      <c r="HQ14" s="46">
        <v>54439</v>
      </c>
      <c r="HR14" s="46">
        <v>3636</v>
      </c>
      <c r="HS14" s="46">
        <v>1884</v>
      </c>
      <c r="HT14" s="46">
        <v>8086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46">
        <v>2722</v>
      </c>
      <c r="IF14" s="46">
        <v>1397</v>
      </c>
      <c r="IG14" s="46">
        <v>6256</v>
      </c>
      <c r="IH14" s="46">
        <v>3743</v>
      </c>
      <c r="II14" s="46">
        <v>374</v>
      </c>
      <c r="IJ14" s="46">
        <v>513</v>
      </c>
      <c r="IK14" s="46">
        <v>13193</v>
      </c>
      <c r="IL14" s="46">
        <v>4843</v>
      </c>
      <c r="IM14" s="46">
        <v>15488</v>
      </c>
      <c r="IN14" s="46">
        <v>265115</v>
      </c>
      <c r="IO14" s="46">
        <v>26327</v>
      </c>
      <c r="IP14" s="46">
        <v>59143</v>
      </c>
    </row>
    <row r="15" spans="1:250" ht="24" customHeight="1" x14ac:dyDescent="0.3">
      <c r="A15" s="44" t="s">
        <v>173</v>
      </c>
      <c r="B15" s="45">
        <v>62</v>
      </c>
      <c r="C15" s="46">
        <v>93254</v>
      </c>
      <c r="D15" s="46">
        <v>545919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5</v>
      </c>
      <c r="L15" s="46">
        <v>17668</v>
      </c>
      <c r="M15" s="46">
        <v>56160</v>
      </c>
      <c r="N15" s="44" t="s">
        <v>173</v>
      </c>
      <c r="O15" s="45">
        <v>2</v>
      </c>
      <c r="P15" s="46">
        <v>1007</v>
      </c>
      <c r="Q15" s="46">
        <v>5272</v>
      </c>
      <c r="R15" s="58">
        <v>0</v>
      </c>
      <c r="S15" s="53">
        <v>0</v>
      </c>
      <c r="T15" s="58">
        <v>0</v>
      </c>
      <c r="U15" s="46">
        <v>1</v>
      </c>
      <c r="V15" s="46">
        <v>127</v>
      </c>
      <c r="W15" s="46">
        <v>635</v>
      </c>
      <c r="X15" s="46">
        <v>15</v>
      </c>
      <c r="Y15" s="46">
        <v>38298</v>
      </c>
      <c r="Z15" s="46">
        <v>278188</v>
      </c>
      <c r="AA15" s="44" t="s">
        <v>173</v>
      </c>
      <c r="AB15" s="60">
        <v>0</v>
      </c>
      <c r="AC15" s="53">
        <v>0</v>
      </c>
      <c r="AD15" s="53">
        <v>0</v>
      </c>
      <c r="AE15" s="46">
        <v>30</v>
      </c>
      <c r="AF15" s="46">
        <v>246</v>
      </c>
      <c r="AG15" s="46">
        <v>28570</v>
      </c>
      <c r="AH15" s="46">
        <v>189442</v>
      </c>
      <c r="AI15" s="46">
        <v>1</v>
      </c>
      <c r="AJ15" s="46">
        <v>1</v>
      </c>
      <c r="AK15" s="46">
        <v>201</v>
      </c>
      <c r="AL15" s="46">
        <v>1003</v>
      </c>
      <c r="AM15" s="58">
        <v>0</v>
      </c>
      <c r="AN15" s="53">
        <v>0</v>
      </c>
      <c r="AO15" s="53">
        <v>0</v>
      </c>
      <c r="AP15" s="47" t="s">
        <v>173</v>
      </c>
      <c r="AQ15" s="46">
        <v>8</v>
      </c>
      <c r="AR15" s="46">
        <v>7383</v>
      </c>
      <c r="AS15" s="46">
        <v>15219</v>
      </c>
      <c r="AT15" s="46">
        <v>8</v>
      </c>
      <c r="AU15" s="46">
        <v>7383</v>
      </c>
      <c r="AV15" s="46">
        <v>15219</v>
      </c>
      <c r="AW15" s="46">
        <v>8</v>
      </c>
      <c r="AX15" s="46">
        <v>15</v>
      </c>
      <c r="AY15" s="46">
        <v>8270</v>
      </c>
      <c r="AZ15" s="46">
        <v>5</v>
      </c>
      <c r="BA15" s="46">
        <v>12</v>
      </c>
      <c r="BB15" s="46">
        <v>3087</v>
      </c>
      <c r="BC15" s="46">
        <v>3</v>
      </c>
      <c r="BD15" s="46">
        <v>3</v>
      </c>
      <c r="BE15" s="46">
        <v>5183</v>
      </c>
      <c r="BF15" s="44" t="s">
        <v>173</v>
      </c>
      <c r="BG15" s="45">
        <v>49</v>
      </c>
      <c r="BH15" s="46">
        <v>110822</v>
      </c>
      <c r="BI15" s="46">
        <v>635542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6</v>
      </c>
      <c r="BQ15" s="46">
        <v>43783</v>
      </c>
      <c r="BR15" s="46">
        <v>78281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12</v>
      </c>
      <c r="CD15" s="46">
        <v>37465</v>
      </c>
      <c r="CE15" s="46">
        <v>362151</v>
      </c>
      <c r="CF15" s="53">
        <v>0</v>
      </c>
      <c r="CG15" s="53">
        <v>0</v>
      </c>
      <c r="CH15" s="53">
        <v>0</v>
      </c>
      <c r="CI15" s="49" t="s">
        <v>173</v>
      </c>
      <c r="CJ15" s="50">
        <v>21</v>
      </c>
      <c r="CK15" s="50">
        <v>181</v>
      </c>
      <c r="CL15" s="46">
        <v>25161</v>
      </c>
      <c r="CM15" s="46">
        <v>177233</v>
      </c>
      <c r="CN15" s="46">
        <v>2</v>
      </c>
      <c r="CO15" s="46">
        <v>2</v>
      </c>
      <c r="CP15" s="46">
        <v>880</v>
      </c>
      <c r="CQ15" s="46">
        <v>4778</v>
      </c>
      <c r="CR15" s="55">
        <v>0</v>
      </c>
      <c r="CS15" s="52">
        <v>0</v>
      </c>
      <c r="CT15" s="52">
        <v>0</v>
      </c>
      <c r="CU15" s="46">
        <v>8</v>
      </c>
      <c r="CV15" s="46">
        <v>3533</v>
      </c>
      <c r="CW15" s="46">
        <v>13099</v>
      </c>
      <c r="CX15" s="46">
        <v>5</v>
      </c>
      <c r="CY15" s="46">
        <v>2858</v>
      </c>
      <c r="CZ15" s="46">
        <v>10767</v>
      </c>
      <c r="DA15" s="49" t="s">
        <v>173</v>
      </c>
      <c r="DB15" s="46">
        <v>49</v>
      </c>
      <c r="DC15" s="46">
        <v>85</v>
      </c>
      <c r="DD15" s="46">
        <v>110822</v>
      </c>
      <c r="DE15" s="46">
        <v>635542</v>
      </c>
      <c r="DF15" s="46">
        <v>1</v>
      </c>
      <c r="DG15" s="46">
        <v>1</v>
      </c>
      <c r="DH15" s="46">
        <v>343</v>
      </c>
      <c r="DI15" s="46">
        <v>1335</v>
      </c>
      <c r="DJ15" s="51">
        <v>0</v>
      </c>
      <c r="DK15" s="51">
        <v>0</v>
      </c>
      <c r="DL15" s="52">
        <v>0</v>
      </c>
      <c r="DM15" s="53">
        <v>0</v>
      </c>
      <c r="DN15" s="46">
        <v>21</v>
      </c>
      <c r="DO15" s="46">
        <v>28</v>
      </c>
      <c r="DP15" s="46">
        <v>45345</v>
      </c>
      <c r="DQ15" s="46">
        <v>80238</v>
      </c>
      <c r="DR15" s="54" t="s">
        <v>173</v>
      </c>
      <c r="DS15" s="45">
        <v>27</v>
      </c>
      <c r="DT15" s="46">
        <v>56</v>
      </c>
      <c r="DU15" s="46">
        <v>65134</v>
      </c>
      <c r="DV15" s="46">
        <v>553969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49</v>
      </c>
      <c r="EK15" s="46">
        <v>85</v>
      </c>
      <c r="EL15" s="46">
        <v>110822</v>
      </c>
      <c r="EM15" s="46">
        <v>11</v>
      </c>
      <c r="EN15" s="46">
        <v>16</v>
      </c>
      <c r="EO15" s="46">
        <v>4810</v>
      </c>
      <c r="EP15" s="46">
        <v>24</v>
      </c>
      <c r="EQ15" s="46">
        <v>40</v>
      </c>
      <c r="ER15" s="46">
        <v>8548</v>
      </c>
      <c r="ES15" s="46">
        <v>11</v>
      </c>
      <c r="ET15" s="46">
        <v>25</v>
      </c>
      <c r="EU15" s="46">
        <v>28158</v>
      </c>
      <c r="EV15" s="46">
        <v>1</v>
      </c>
      <c r="EW15" s="46">
        <v>1</v>
      </c>
      <c r="EX15" s="46">
        <v>30561</v>
      </c>
      <c r="EY15" s="46">
        <v>1</v>
      </c>
      <c r="EZ15" s="46">
        <v>2</v>
      </c>
      <c r="FA15" s="46">
        <v>8657</v>
      </c>
      <c r="FB15" s="46">
        <v>1</v>
      </c>
      <c r="FC15" s="46">
        <v>1</v>
      </c>
      <c r="FD15" s="46">
        <v>30088</v>
      </c>
      <c r="FE15" s="48" t="s">
        <v>173</v>
      </c>
      <c r="FF15" s="45">
        <v>49</v>
      </c>
      <c r="FG15" s="46">
        <v>85</v>
      </c>
      <c r="FH15" s="46">
        <v>110822</v>
      </c>
      <c r="FI15" s="46">
        <v>635542</v>
      </c>
      <c r="FJ15" s="55">
        <v>0</v>
      </c>
      <c r="FK15" s="55">
        <v>0</v>
      </c>
      <c r="FL15" s="53">
        <v>0</v>
      </c>
      <c r="FM15" s="53">
        <v>0</v>
      </c>
      <c r="FN15" s="46">
        <v>14</v>
      </c>
      <c r="FO15" s="46">
        <v>19</v>
      </c>
      <c r="FP15" s="46">
        <v>5602</v>
      </c>
      <c r="FQ15" s="46">
        <v>22443</v>
      </c>
      <c r="FR15" s="46">
        <v>6</v>
      </c>
      <c r="FS15" s="46">
        <v>7</v>
      </c>
      <c r="FT15" s="46">
        <v>1296</v>
      </c>
      <c r="FU15" s="46">
        <v>6583</v>
      </c>
      <c r="FV15" s="46">
        <v>9</v>
      </c>
      <c r="FW15" s="46">
        <v>9</v>
      </c>
      <c r="FX15" s="46">
        <v>2593</v>
      </c>
      <c r="FY15" s="49" t="s">
        <v>173</v>
      </c>
      <c r="FZ15" s="45">
        <v>13747</v>
      </c>
      <c r="GA15" s="46">
        <v>7</v>
      </c>
      <c r="GB15" s="46">
        <v>23</v>
      </c>
      <c r="GC15" s="46">
        <v>11297</v>
      </c>
      <c r="GD15" s="46">
        <v>59760</v>
      </c>
      <c r="GE15" s="46">
        <v>8</v>
      </c>
      <c r="GF15" s="46">
        <v>13</v>
      </c>
      <c r="GG15" s="46">
        <v>14402</v>
      </c>
      <c r="GH15" s="46">
        <v>76077</v>
      </c>
      <c r="GI15" s="51">
        <v>0</v>
      </c>
      <c r="GJ15" s="51">
        <v>0</v>
      </c>
      <c r="GK15" s="52">
        <v>0</v>
      </c>
      <c r="GL15" s="52">
        <v>0</v>
      </c>
      <c r="GM15" s="46">
        <v>1</v>
      </c>
      <c r="GN15" s="46">
        <v>9</v>
      </c>
      <c r="GO15" s="46">
        <v>3676</v>
      </c>
      <c r="GP15" s="46">
        <v>23980</v>
      </c>
      <c r="GQ15" s="49" t="s">
        <v>173</v>
      </c>
      <c r="GR15" s="45">
        <v>2</v>
      </c>
      <c r="GS15" s="46">
        <v>2</v>
      </c>
      <c r="GT15" s="46">
        <v>33211</v>
      </c>
      <c r="GU15" s="46">
        <v>27663</v>
      </c>
      <c r="GV15" s="55">
        <v>0</v>
      </c>
      <c r="GW15" s="51">
        <v>0</v>
      </c>
      <c r="GX15" s="52">
        <v>0</v>
      </c>
      <c r="GY15" s="52">
        <v>0</v>
      </c>
      <c r="GZ15" s="46">
        <v>1</v>
      </c>
      <c r="HA15" s="46">
        <v>2</v>
      </c>
      <c r="HB15" s="46">
        <v>8657</v>
      </c>
      <c r="HC15" s="46">
        <v>79846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154922</v>
      </c>
      <c r="HJ15" s="46">
        <v>23284</v>
      </c>
      <c r="HK15" s="46">
        <v>110822</v>
      </c>
      <c r="HL15" s="46">
        <v>12232</v>
      </c>
      <c r="HM15" s="46">
        <v>5843</v>
      </c>
      <c r="HN15" s="46">
        <v>26025</v>
      </c>
      <c r="HO15" s="46">
        <v>3081</v>
      </c>
      <c r="HP15" s="46">
        <v>1237</v>
      </c>
      <c r="HQ15" s="46">
        <v>30763</v>
      </c>
      <c r="HR15" s="46">
        <v>2685</v>
      </c>
      <c r="HS15" s="46">
        <v>1402</v>
      </c>
      <c r="HT15" s="46">
        <v>5379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46">
        <v>3773</v>
      </c>
      <c r="IL15" s="46">
        <v>1453</v>
      </c>
      <c r="IM15" s="46">
        <v>5655</v>
      </c>
      <c r="IN15" s="46">
        <v>133151</v>
      </c>
      <c r="IO15" s="46">
        <v>13349</v>
      </c>
      <c r="IP15" s="46">
        <v>43000</v>
      </c>
    </row>
    <row r="16" spans="1:250" ht="24" customHeight="1" x14ac:dyDescent="0.3">
      <c r="A16" s="44" t="s">
        <v>174</v>
      </c>
      <c r="B16" s="45">
        <v>44</v>
      </c>
      <c r="C16" s="46">
        <v>69622</v>
      </c>
      <c r="D16" s="46">
        <v>463377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7</v>
      </c>
      <c r="L16" s="46">
        <v>8307</v>
      </c>
      <c r="M16" s="46">
        <v>41754</v>
      </c>
      <c r="N16" s="44" t="s">
        <v>174</v>
      </c>
      <c r="O16" s="45">
        <v>1</v>
      </c>
      <c r="P16" s="46">
        <v>158</v>
      </c>
      <c r="Q16" s="46">
        <v>879</v>
      </c>
      <c r="R16" s="58">
        <v>0</v>
      </c>
      <c r="S16" s="53">
        <v>0</v>
      </c>
      <c r="T16" s="58">
        <v>0</v>
      </c>
      <c r="U16" s="46">
        <v>1</v>
      </c>
      <c r="V16" s="46">
        <v>1116</v>
      </c>
      <c r="W16" s="46">
        <v>5765</v>
      </c>
      <c r="X16" s="46">
        <v>12</v>
      </c>
      <c r="Y16" s="46">
        <v>22447</v>
      </c>
      <c r="Z16" s="46">
        <v>165333</v>
      </c>
      <c r="AA16" s="44" t="s">
        <v>174</v>
      </c>
      <c r="AB16" s="60">
        <v>0</v>
      </c>
      <c r="AC16" s="53">
        <v>0</v>
      </c>
      <c r="AD16" s="53">
        <v>0</v>
      </c>
      <c r="AE16" s="46">
        <v>18</v>
      </c>
      <c r="AF16" s="46">
        <v>270</v>
      </c>
      <c r="AG16" s="46">
        <v>35701</v>
      </c>
      <c r="AH16" s="46">
        <v>240771</v>
      </c>
      <c r="AI16" s="46">
        <v>4</v>
      </c>
      <c r="AJ16" s="46">
        <v>4</v>
      </c>
      <c r="AK16" s="46">
        <v>718</v>
      </c>
      <c r="AL16" s="46">
        <v>3002</v>
      </c>
      <c r="AM16" s="58">
        <v>0</v>
      </c>
      <c r="AN16" s="53">
        <v>0</v>
      </c>
      <c r="AO16" s="53">
        <v>0</v>
      </c>
      <c r="AP16" s="47" t="s">
        <v>174</v>
      </c>
      <c r="AQ16" s="46">
        <v>1</v>
      </c>
      <c r="AR16" s="46">
        <v>1175</v>
      </c>
      <c r="AS16" s="46">
        <v>5873</v>
      </c>
      <c r="AT16" s="46">
        <v>1</v>
      </c>
      <c r="AU16" s="46">
        <v>1175</v>
      </c>
      <c r="AV16" s="46">
        <v>5873</v>
      </c>
      <c r="AW16" s="46">
        <v>4</v>
      </c>
      <c r="AX16" s="46">
        <v>7</v>
      </c>
      <c r="AY16" s="46">
        <v>2738</v>
      </c>
      <c r="AZ16" s="46">
        <v>1</v>
      </c>
      <c r="BA16" s="46">
        <v>4</v>
      </c>
      <c r="BB16" s="46">
        <v>1032</v>
      </c>
      <c r="BC16" s="46">
        <v>3</v>
      </c>
      <c r="BD16" s="46">
        <v>3</v>
      </c>
      <c r="BE16" s="46">
        <v>1706</v>
      </c>
      <c r="BF16" s="44" t="s">
        <v>174</v>
      </c>
      <c r="BG16" s="45">
        <v>32</v>
      </c>
      <c r="BH16" s="46">
        <v>17130</v>
      </c>
      <c r="BI16" s="46">
        <v>97514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2</v>
      </c>
      <c r="BQ16" s="46">
        <v>355</v>
      </c>
      <c r="BR16" s="46">
        <v>1353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3</v>
      </c>
      <c r="CD16" s="46">
        <v>515</v>
      </c>
      <c r="CE16" s="46">
        <v>2731</v>
      </c>
      <c r="CF16" s="53">
        <v>0</v>
      </c>
      <c r="CG16" s="53">
        <v>0</v>
      </c>
      <c r="CH16" s="53">
        <v>0</v>
      </c>
      <c r="CI16" s="49" t="s">
        <v>174</v>
      </c>
      <c r="CJ16" s="50">
        <v>17</v>
      </c>
      <c r="CK16" s="50">
        <v>99</v>
      </c>
      <c r="CL16" s="46">
        <v>13103</v>
      </c>
      <c r="CM16" s="46">
        <v>78489</v>
      </c>
      <c r="CN16" s="46">
        <v>2</v>
      </c>
      <c r="CO16" s="46">
        <v>2</v>
      </c>
      <c r="CP16" s="46">
        <v>799</v>
      </c>
      <c r="CQ16" s="46">
        <v>4152</v>
      </c>
      <c r="CR16" s="55">
        <v>0</v>
      </c>
      <c r="CS16" s="52">
        <v>0</v>
      </c>
      <c r="CT16" s="52">
        <v>0</v>
      </c>
      <c r="CU16" s="46">
        <v>8</v>
      </c>
      <c r="CV16" s="46">
        <v>2358</v>
      </c>
      <c r="CW16" s="46">
        <v>10789</v>
      </c>
      <c r="CX16" s="46">
        <v>6</v>
      </c>
      <c r="CY16" s="46">
        <v>2303</v>
      </c>
      <c r="CZ16" s="46">
        <v>10515</v>
      </c>
      <c r="DA16" s="49" t="s">
        <v>174</v>
      </c>
      <c r="DB16" s="46">
        <v>32</v>
      </c>
      <c r="DC16" s="46">
        <v>61</v>
      </c>
      <c r="DD16" s="46">
        <v>17130</v>
      </c>
      <c r="DE16" s="46">
        <v>97514</v>
      </c>
      <c r="DF16" s="46">
        <v>1</v>
      </c>
      <c r="DG16" s="46">
        <v>1</v>
      </c>
      <c r="DH16" s="46">
        <v>271</v>
      </c>
      <c r="DI16" s="46">
        <v>1057</v>
      </c>
      <c r="DJ16" s="51">
        <v>0</v>
      </c>
      <c r="DK16" s="51">
        <v>0</v>
      </c>
      <c r="DL16" s="52">
        <v>0</v>
      </c>
      <c r="DM16" s="53">
        <v>0</v>
      </c>
      <c r="DN16" s="46">
        <v>11</v>
      </c>
      <c r="DO16" s="46">
        <v>13</v>
      </c>
      <c r="DP16" s="46">
        <v>3028</v>
      </c>
      <c r="DQ16" s="46">
        <v>13815</v>
      </c>
      <c r="DR16" s="54" t="s">
        <v>174</v>
      </c>
      <c r="DS16" s="45">
        <v>20</v>
      </c>
      <c r="DT16" s="46">
        <v>47</v>
      </c>
      <c r="DU16" s="46">
        <v>13831</v>
      </c>
      <c r="DV16" s="46">
        <v>82642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32</v>
      </c>
      <c r="EK16" s="46">
        <v>61</v>
      </c>
      <c r="EL16" s="46">
        <v>17130</v>
      </c>
      <c r="EM16" s="46">
        <v>11</v>
      </c>
      <c r="EN16" s="46">
        <v>14</v>
      </c>
      <c r="EO16" s="46">
        <v>2583</v>
      </c>
      <c r="EP16" s="46">
        <v>17</v>
      </c>
      <c r="EQ16" s="46">
        <v>26</v>
      </c>
      <c r="ER16" s="46">
        <v>6068</v>
      </c>
      <c r="ES16" s="46">
        <v>3</v>
      </c>
      <c r="ET16" s="46">
        <v>20</v>
      </c>
      <c r="EU16" s="46">
        <v>2222</v>
      </c>
      <c r="EV16" s="46">
        <v>1</v>
      </c>
      <c r="EW16" s="46">
        <v>1</v>
      </c>
      <c r="EX16" s="46">
        <v>6257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32</v>
      </c>
      <c r="FG16" s="46">
        <v>61</v>
      </c>
      <c r="FH16" s="46">
        <v>17130</v>
      </c>
      <c r="FI16" s="46">
        <v>97514</v>
      </c>
      <c r="FJ16" s="55">
        <v>0</v>
      </c>
      <c r="FK16" s="55">
        <v>0</v>
      </c>
      <c r="FL16" s="53">
        <v>0</v>
      </c>
      <c r="FM16" s="53">
        <v>0</v>
      </c>
      <c r="FN16" s="46">
        <v>11</v>
      </c>
      <c r="FO16" s="46">
        <v>13</v>
      </c>
      <c r="FP16" s="46">
        <v>2688</v>
      </c>
      <c r="FQ16" s="46">
        <v>12045</v>
      </c>
      <c r="FR16" s="46">
        <v>7</v>
      </c>
      <c r="FS16" s="46">
        <v>8</v>
      </c>
      <c r="FT16" s="46">
        <v>1852</v>
      </c>
      <c r="FU16" s="46">
        <v>9382</v>
      </c>
      <c r="FV16" s="46">
        <v>6</v>
      </c>
      <c r="FW16" s="46">
        <v>7</v>
      </c>
      <c r="FX16" s="46">
        <v>1788</v>
      </c>
      <c r="FY16" s="49" t="s">
        <v>174</v>
      </c>
      <c r="FZ16" s="45">
        <v>9057</v>
      </c>
      <c r="GA16" s="46">
        <v>4</v>
      </c>
      <c r="GB16" s="46">
        <v>12</v>
      </c>
      <c r="GC16" s="46">
        <v>2323</v>
      </c>
      <c r="GD16" s="46">
        <v>13016</v>
      </c>
      <c r="GE16" s="46">
        <v>3</v>
      </c>
      <c r="GF16" s="46">
        <v>20</v>
      </c>
      <c r="GG16" s="46">
        <v>2222</v>
      </c>
      <c r="GH16" s="46">
        <v>11635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46">
        <v>1</v>
      </c>
      <c r="GW16" s="46">
        <v>1</v>
      </c>
      <c r="GX16" s="46">
        <v>6257</v>
      </c>
      <c r="GY16" s="46">
        <v>42379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55527</v>
      </c>
      <c r="HJ16" s="46">
        <v>5747</v>
      </c>
      <c r="HK16" s="46">
        <v>17130</v>
      </c>
      <c r="HL16" s="46">
        <v>5220</v>
      </c>
      <c r="HM16" s="46">
        <v>1710</v>
      </c>
      <c r="HN16" s="46">
        <v>10714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46">
        <v>3034</v>
      </c>
      <c r="IL16" s="46">
        <v>1062</v>
      </c>
      <c r="IM16" s="46">
        <v>2685</v>
      </c>
      <c r="IN16" s="46">
        <v>47273</v>
      </c>
      <c r="IO16" s="46">
        <v>2975</v>
      </c>
      <c r="IP16" s="46">
        <v>3731</v>
      </c>
    </row>
    <row r="17" spans="1:250" ht="24" customHeight="1" x14ac:dyDescent="0.3">
      <c r="A17" s="44" t="s">
        <v>175</v>
      </c>
      <c r="B17" s="45">
        <v>57</v>
      </c>
      <c r="C17" s="46">
        <v>76857</v>
      </c>
      <c r="D17" s="46">
        <v>461878</v>
      </c>
      <c r="E17" s="46">
        <v>1</v>
      </c>
      <c r="F17" s="46">
        <v>192</v>
      </c>
      <c r="G17" s="46">
        <v>749</v>
      </c>
      <c r="H17" s="58">
        <v>0</v>
      </c>
      <c r="I17" s="52">
        <v>0</v>
      </c>
      <c r="J17" s="52">
        <v>0</v>
      </c>
      <c r="K17" s="46">
        <v>6</v>
      </c>
      <c r="L17" s="46">
        <v>8451</v>
      </c>
      <c r="M17" s="46">
        <v>37141</v>
      </c>
      <c r="N17" s="44" t="s">
        <v>175</v>
      </c>
      <c r="O17" s="45">
        <v>1</v>
      </c>
      <c r="P17" s="46">
        <v>1057</v>
      </c>
      <c r="Q17" s="46">
        <v>5542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11</v>
      </c>
      <c r="Y17" s="46">
        <v>19533</v>
      </c>
      <c r="Z17" s="46">
        <v>123237</v>
      </c>
      <c r="AA17" s="44" t="s">
        <v>175</v>
      </c>
      <c r="AB17" s="60">
        <v>0</v>
      </c>
      <c r="AC17" s="53">
        <v>0</v>
      </c>
      <c r="AD17" s="53">
        <v>0</v>
      </c>
      <c r="AE17" s="46">
        <v>31</v>
      </c>
      <c r="AF17" s="46">
        <v>374</v>
      </c>
      <c r="AG17" s="46">
        <v>45233</v>
      </c>
      <c r="AH17" s="46">
        <v>283822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46">
        <v>7</v>
      </c>
      <c r="AR17" s="46">
        <v>2391</v>
      </c>
      <c r="AS17" s="46">
        <v>11387</v>
      </c>
      <c r="AT17" s="46">
        <v>6</v>
      </c>
      <c r="AU17" s="46">
        <v>2220</v>
      </c>
      <c r="AV17" s="46">
        <v>10910</v>
      </c>
      <c r="AW17" s="46">
        <v>9</v>
      </c>
      <c r="AX17" s="46">
        <v>8</v>
      </c>
      <c r="AY17" s="46">
        <v>4296</v>
      </c>
      <c r="AZ17" s="46">
        <v>2</v>
      </c>
      <c r="BA17" s="46">
        <v>2</v>
      </c>
      <c r="BB17" s="46">
        <v>607</v>
      </c>
      <c r="BC17" s="46">
        <v>7</v>
      </c>
      <c r="BD17" s="46">
        <v>6</v>
      </c>
      <c r="BE17" s="46">
        <v>3689</v>
      </c>
      <c r="BF17" s="44" t="s">
        <v>175</v>
      </c>
      <c r="BG17" s="45">
        <v>75</v>
      </c>
      <c r="BH17" s="46">
        <v>80715</v>
      </c>
      <c r="BI17" s="46">
        <v>522978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4</v>
      </c>
      <c r="BQ17" s="46">
        <v>9828</v>
      </c>
      <c r="BR17" s="46">
        <v>49406</v>
      </c>
      <c r="BS17" s="48" t="s">
        <v>175</v>
      </c>
      <c r="BT17" s="45">
        <v>3</v>
      </c>
      <c r="BU17" s="46">
        <v>2090</v>
      </c>
      <c r="BV17" s="46">
        <v>10738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8</v>
      </c>
      <c r="CD17" s="46">
        <v>29563</v>
      </c>
      <c r="CE17" s="46">
        <v>239990</v>
      </c>
      <c r="CF17" s="53">
        <v>0</v>
      </c>
      <c r="CG17" s="53">
        <v>0</v>
      </c>
      <c r="CH17" s="53">
        <v>0</v>
      </c>
      <c r="CI17" s="49" t="s">
        <v>175</v>
      </c>
      <c r="CJ17" s="50">
        <v>47</v>
      </c>
      <c r="CK17" s="50">
        <v>238</v>
      </c>
      <c r="CL17" s="46">
        <v>35301</v>
      </c>
      <c r="CM17" s="46">
        <v>204345</v>
      </c>
      <c r="CN17" s="46">
        <v>2</v>
      </c>
      <c r="CO17" s="46">
        <v>2</v>
      </c>
      <c r="CP17" s="46">
        <v>401</v>
      </c>
      <c r="CQ17" s="46">
        <v>1854</v>
      </c>
      <c r="CR17" s="55">
        <v>0</v>
      </c>
      <c r="CS17" s="52">
        <v>0</v>
      </c>
      <c r="CT17" s="52">
        <v>0</v>
      </c>
      <c r="CU17" s="46">
        <v>11</v>
      </c>
      <c r="CV17" s="46">
        <v>3532</v>
      </c>
      <c r="CW17" s="46">
        <v>16645</v>
      </c>
      <c r="CX17" s="46">
        <v>9</v>
      </c>
      <c r="CY17" s="46">
        <v>3098</v>
      </c>
      <c r="CZ17" s="46">
        <v>14606</v>
      </c>
      <c r="DA17" s="49" t="s">
        <v>175</v>
      </c>
      <c r="DB17" s="46">
        <v>75</v>
      </c>
      <c r="DC17" s="46">
        <v>200</v>
      </c>
      <c r="DD17" s="46">
        <v>80715</v>
      </c>
      <c r="DE17" s="46">
        <v>522978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16</v>
      </c>
      <c r="DO17" s="46">
        <v>20</v>
      </c>
      <c r="DP17" s="46">
        <v>11214</v>
      </c>
      <c r="DQ17" s="46">
        <v>54635</v>
      </c>
      <c r="DR17" s="54" t="s">
        <v>175</v>
      </c>
      <c r="DS17" s="45">
        <v>58</v>
      </c>
      <c r="DT17" s="46">
        <v>179</v>
      </c>
      <c r="DU17" s="46">
        <v>69321</v>
      </c>
      <c r="DV17" s="46">
        <v>467443</v>
      </c>
      <c r="DW17" s="46">
        <v>1</v>
      </c>
      <c r="DX17" s="46">
        <v>1</v>
      </c>
      <c r="DY17" s="46">
        <v>180</v>
      </c>
      <c r="DZ17" s="46">
        <v>900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75</v>
      </c>
      <c r="EK17" s="46">
        <v>200</v>
      </c>
      <c r="EL17" s="46">
        <v>80715</v>
      </c>
      <c r="EM17" s="46">
        <v>18</v>
      </c>
      <c r="EN17" s="46">
        <v>20</v>
      </c>
      <c r="EO17" s="46">
        <v>3661</v>
      </c>
      <c r="EP17" s="46">
        <v>46</v>
      </c>
      <c r="EQ17" s="46">
        <v>167</v>
      </c>
      <c r="ER17" s="46">
        <v>38597</v>
      </c>
      <c r="ES17" s="46">
        <v>10</v>
      </c>
      <c r="ET17" s="46">
        <v>12</v>
      </c>
      <c r="EU17" s="46">
        <v>15240</v>
      </c>
      <c r="EV17" s="55">
        <v>0</v>
      </c>
      <c r="EW17" s="55">
        <v>0</v>
      </c>
      <c r="EX17" s="59">
        <v>0</v>
      </c>
      <c r="EY17" s="46">
        <v>1</v>
      </c>
      <c r="EZ17" s="46">
        <v>1</v>
      </c>
      <c r="FA17" s="46">
        <v>23217</v>
      </c>
      <c r="FB17" s="55">
        <v>0</v>
      </c>
      <c r="FC17" s="55">
        <v>0</v>
      </c>
      <c r="FD17" s="59">
        <v>0</v>
      </c>
      <c r="FE17" s="48" t="s">
        <v>175</v>
      </c>
      <c r="FF17" s="45">
        <v>75</v>
      </c>
      <c r="FG17" s="46">
        <v>200</v>
      </c>
      <c r="FH17" s="46">
        <v>80715</v>
      </c>
      <c r="FI17" s="46">
        <v>522978</v>
      </c>
      <c r="FJ17" s="55">
        <v>0</v>
      </c>
      <c r="FK17" s="55">
        <v>0</v>
      </c>
      <c r="FL17" s="53">
        <v>0</v>
      </c>
      <c r="FM17" s="53">
        <v>0</v>
      </c>
      <c r="FN17" s="46">
        <v>19</v>
      </c>
      <c r="FO17" s="46">
        <v>22</v>
      </c>
      <c r="FP17" s="46">
        <v>5803</v>
      </c>
      <c r="FQ17" s="46">
        <v>27025</v>
      </c>
      <c r="FR17" s="46">
        <v>4</v>
      </c>
      <c r="FS17" s="46">
        <v>4</v>
      </c>
      <c r="FT17" s="46">
        <v>1501</v>
      </c>
      <c r="FU17" s="46">
        <v>7881</v>
      </c>
      <c r="FV17" s="46">
        <v>9</v>
      </c>
      <c r="FW17" s="46">
        <v>81</v>
      </c>
      <c r="FX17" s="46">
        <v>15545</v>
      </c>
      <c r="FY17" s="49" t="s">
        <v>175</v>
      </c>
      <c r="FZ17" s="45">
        <v>89311</v>
      </c>
      <c r="GA17" s="46">
        <v>32</v>
      </c>
      <c r="GB17" s="46">
        <v>80</v>
      </c>
      <c r="GC17" s="46">
        <v>19409</v>
      </c>
      <c r="GD17" s="46">
        <v>109547</v>
      </c>
      <c r="GE17" s="46">
        <v>9</v>
      </c>
      <c r="GF17" s="46">
        <v>11</v>
      </c>
      <c r="GG17" s="46">
        <v>13048</v>
      </c>
      <c r="GH17" s="46">
        <v>70182</v>
      </c>
      <c r="GI17" s="46">
        <v>1</v>
      </c>
      <c r="GJ17" s="46">
        <v>1</v>
      </c>
      <c r="GK17" s="46">
        <v>2192</v>
      </c>
      <c r="GL17" s="46">
        <v>14416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46">
        <v>1</v>
      </c>
      <c r="HA17" s="46">
        <v>1</v>
      </c>
      <c r="HB17" s="46">
        <v>23217</v>
      </c>
      <c r="HC17" s="46">
        <v>204616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115371</v>
      </c>
      <c r="HJ17" s="46">
        <v>23840</v>
      </c>
      <c r="HK17" s="46">
        <v>80715</v>
      </c>
      <c r="HL17" s="46">
        <v>14190</v>
      </c>
      <c r="HM17" s="46">
        <v>7535</v>
      </c>
      <c r="HN17" s="46">
        <v>28003</v>
      </c>
      <c r="HO17" s="46">
        <v>2688</v>
      </c>
      <c r="HP17" s="46">
        <v>1721</v>
      </c>
      <c r="HQ17" s="46">
        <v>23676</v>
      </c>
      <c r="HR17" s="46">
        <v>951</v>
      </c>
      <c r="HS17" s="46">
        <v>482</v>
      </c>
      <c r="HT17" s="46">
        <v>2707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2722</v>
      </c>
      <c r="IF17" s="46">
        <v>1397</v>
      </c>
      <c r="IG17" s="46">
        <v>6256</v>
      </c>
      <c r="IH17" s="46">
        <v>3743</v>
      </c>
      <c r="II17" s="46">
        <v>374</v>
      </c>
      <c r="IJ17" s="46">
        <v>513</v>
      </c>
      <c r="IK17" s="46">
        <v>6386</v>
      </c>
      <c r="IL17" s="46">
        <v>2328</v>
      </c>
      <c r="IM17" s="46">
        <v>7148</v>
      </c>
      <c r="IN17" s="46">
        <v>84691</v>
      </c>
      <c r="IO17" s="46">
        <v>10003</v>
      </c>
      <c r="IP17" s="46">
        <v>12412</v>
      </c>
    </row>
    <row r="18" spans="1:250" ht="24" customHeight="1" x14ac:dyDescent="0.3">
      <c r="A18" s="44" t="s">
        <v>176</v>
      </c>
      <c r="B18" s="45">
        <v>106</v>
      </c>
      <c r="C18" s="46">
        <v>177644</v>
      </c>
      <c r="D18" s="46">
        <v>1057055</v>
      </c>
      <c r="E18" s="58">
        <v>0</v>
      </c>
      <c r="F18" s="53">
        <v>0</v>
      </c>
      <c r="G18" s="52">
        <v>0</v>
      </c>
      <c r="H18" s="46">
        <v>1</v>
      </c>
      <c r="I18" s="46">
        <v>986</v>
      </c>
      <c r="J18" s="46">
        <v>5326</v>
      </c>
      <c r="K18" s="46">
        <v>5</v>
      </c>
      <c r="L18" s="46">
        <v>35711</v>
      </c>
      <c r="M18" s="46">
        <v>45366</v>
      </c>
      <c r="N18" s="44" t="s">
        <v>176</v>
      </c>
      <c r="O18" s="45">
        <v>1</v>
      </c>
      <c r="P18" s="46">
        <v>3406</v>
      </c>
      <c r="Q18" s="46">
        <v>19268</v>
      </c>
      <c r="R18" s="46">
        <v>1</v>
      </c>
      <c r="S18" s="46">
        <v>13359</v>
      </c>
      <c r="T18" s="46">
        <v>69341</v>
      </c>
      <c r="U18" s="58">
        <v>0</v>
      </c>
      <c r="V18" s="52">
        <v>0</v>
      </c>
      <c r="W18" s="52">
        <v>0</v>
      </c>
      <c r="X18" s="46">
        <v>12</v>
      </c>
      <c r="Y18" s="46">
        <v>51590</v>
      </c>
      <c r="Z18" s="46">
        <v>475913</v>
      </c>
      <c r="AA18" s="44" t="s">
        <v>176</v>
      </c>
      <c r="AB18" s="60">
        <v>0</v>
      </c>
      <c r="AC18" s="53">
        <v>0</v>
      </c>
      <c r="AD18" s="53">
        <v>0</v>
      </c>
      <c r="AE18" s="46">
        <v>59</v>
      </c>
      <c r="AF18" s="46">
        <v>527</v>
      </c>
      <c r="AG18" s="46">
        <v>58357</v>
      </c>
      <c r="AH18" s="46">
        <v>377016</v>
      </c>
      <c r="AI18" s="46">
        <v>4</v>
      </c>
      <c r="AJ18" s="46">
        <v>4</v>
      </c>
      <c r="AK18" s="46">
        <v>1220</v>
      </c>
      <c r="AL18" s="46">
        <v>6627</v>
      </c>
      <c r="AM18" s="58">
        <v>0</v>
      </c>
      <c r="AN18" s="53">
        <v>0</v>
      </c>
      <c r="AO18" s="53">
        <v>0</v>
      </c>
      <c r="AP18" s="47" t="s">
        <v>176</v>
      </c>
      <c r="AQ18" s="46">
        <v>23</v>
      </c>
      <c r="AR18" s="46">
        <v>13015</v>
      </c>
      <c r="AS18" s="46">
        <v>58198</v>
      </c>
      <c r="AT18" s="46">
        <v>22</v>
      </c>
      <c r="AU18" s="46">
        <v>13003</v>
      </c>
      <c r="AV18" s="46">
        <v>58152</v>
      </c>
      <c r="AW18" s="46">
        <v>25</v>
      </c>
      <c r="AX18" s="46">
        <v>34</v>
      </c>
      <c r="AY18" s="46">
        <v>12399</v>
      </c>
      <c r="AZ18" s="46">
        <v>9</v>
      </c>
      <c r="BA18" s="46">
        <v>17</v>
      </c>
      <c r="BB18" s="46">
        <v>2074</v>
      </c>
      <c r="BC18" s="46">
        <v>16</v>
      </c>
      <c r="BD18" s="46">
        <v>17</v>
      </c>
      <c r="BE18" s="46">
        <v>10325</v>
      </c>
      <c r="BF18" s="44" t="s">
        <v>176</v>
      </c>
      <c r="BG18" s="45">
        <v>88</v>
      </c>
      <c r="BH18" s="46">
        <v>149391</v>
      </c>
      <c r="BI18" s="46">
        <v>750568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46">
        <v>10</v>
      </c>
      <c r="BQ18" s="46">
        <v>58182</v>
      </c>
      <c r="BR18" s="46">
        <v>200150</v>
      </c>
      <c r="BS18" s="48" t="s">
        <v>176</v>
      </c>
      <c r="BT18" s="45">
        <v>2</v>
      </c>
      <c r="BU18" s="46">
        <v>11013</v>
      </c>
      <c r="BV18" s="46">
        <v>23070</v>
      </c>
      <c r="BW18" s="53">
        <v>0</v>
      </c>
      <c r="BX18" s="53">
        <v>0</v>
      </c>
      <c r="BY18" s="53">
        <v>0</v>
      </c>
      <c r="BZ18" s="46">
        <v>1</v>
      </c>
      <c r="CA18" s="46">
        <v>823</v>
      </c>
      <c r="CB18" s="46">
        <v>7353</v>
      </c>
      <c r="CC18" s="46">
        <v>12</v>
      </c>
      <c r="CD18" s="46">
        <v>31195</v>
      </c>
      <c r="CE18" s="46">
        <v>243577</v>
      </c>
      <c r="CF18" s="46">
        <v>1</v>
      </c>
      <c r="CG18" s="46">
        <v>975</v>
      </c>
      <c r="CH18" s="46">
        <v>6468</v>
      </c>
      <c r="CI18" s="49" t="s">
        <v>176</v>
      </c>
      <c r="CJ18" s="50">
        <v>43</v>
      </c>
      <c r="CK18" s="50">
        <v>347</v>
      </c>
      <c r="CL18" s="46">
        <v>42574</v>
      </c>
      <c r="CM18" s="46">
        <v>250082</v>
      </c>
      <c r="CN18" s="46">
        <v>3</v>
      </c>
      <c r="CO18" s="46">
        <v>3</v>
      </c>
      <c r="CP18" s="46">
        <v>1003</v>
      </c>
      <c r="CQ18" s="46">
        <v>4018</v>
      </c>
      <c r="CR18" s="55">
        <v>0</v>
      </c>
      <c r="CS18" s="52">
        <v>0</v>
      </c>
      <c r="CT18" s="52">
        <v>0</v>
      </c>
      <c r="CU18" s="46">
        <v>16</v>
      </c>
      <c r="CV18" s="46">
        <v>3626</v>
      </c>
      <c r="CW18" s="46">
        <v>15850</v>
      </c>
      <c r="CX18" s="46">
        <v>15</v>
      </c>
      <c r="CY18" s="46">
        <v>3238</v>
      </c>
      <c r="CZ18" s="46">
        <v>14338</v>
      </c>
      <c r="DA18" s="49" t="s">
        <v>176</v>
      </c>
      <c r="DB18" s="46">
        <v>88</v>
      </c>
      <c r="DC18" s="46">
        <v>230</v>
      </c>
      <c r="DD18" s="46">
        <v>149391</v>
      </c>
      <c r="DE18" s="46">
        <v>750568</v>
      </c>
      <c r="DF18" s="46">
        <v>1</v>
      </c>
      <c r="DG18" s="46">
        <v>1</v>
      </c>
      <c r="DH18" s="46">
        <v>223</v>
      </c>
      <c r="DI18" s="46">
        <v>1117</v>
      </c>
      <c r="DJ18" s="51">
        <v>0</v>
      </c>
      <c r="DK18" s="51">
        <v>0</v>
      </c>
      <c r="DL18" s="52">
        <v>0</v>
      </c>
      <c r="DM18" s="53">
        <v>0</v>
      </c>
      <c r="DN18" s="46">
        <v>24</v>
      </c>
      <c r="DO18" s="46">
        <v>36</v>
      </c>
      <c r="DP18" s="46">
        <v>48129</v>
      </c>
      <c r="DQ18" s="46">
        <v>118542</v>
      </c>
      <c r="DR18" s="54" t="s">
        <v>176</v>
      </c>
      <c r="DS18" s="45">
        <v>61</v>
      </c>
      <c r="DT18" s="46">
        <v>191</v>
      </c>
      <c r="DU18" s="46">
        <v>99133</v>
      </c>
      <c r="DV18" s="46">
        <v>624955</v>
      </c>
      <c r="DW18" s="46">
        <v>2</v>
      </c>
      <c r="DX18" s="46">
        <v>2</v>
      </c>
      <c r="DY18" s="46">
        <v>1906</v>
      </c>
      <c r="DZ18" s="46">
        <v>5954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88</v>
      </c>
      <c r="EK18" s="46">
        <v>230</v>
      </c>
      <c r="EL18" s="46">
        <v>149391</v>
      </c>
      <c r="EM18" s="46">
        <v>22</v>
      </c>
      <c r="EN18" s="46">
        <v>22</v>
      </c>
      <c r="EO18" s="46">
        <v>2084</v>
      </c>
      <c r="EP18" s="46">
        <v>39</v>
      </c>
      <c r="EQ18" s="46">
        <v>143</v>
      </c>
      <c r="ER18" s="46">
        <v>30083</v>
      </c>
      <c r="ES18" s="46">
        <v>26</v>
      </c>
      <c r="ET18" s="46">
        <v>64</v>
      </c>
      <c r="EU18" s="46">
        <v>100254</v>
      </c>
      <c r="EV18" s="55">
        <v>0</v>
      </c>
      <c r="EW18" s="55">
        <v>0</v>
      </c>
      <c r="EX18" s="59">
        <v>0</v>
      </c>
      <c r="EY18" s="46">
        <v>1</v>
      </c>
      <c r="EZ18" s="46">
        <v>1</v>
      </c>
      <c r="FA18" s="46">
        <v>16970</v>
      </c>
      <c r="FB18" s="55">
        <v>0</v>
      </c>
      <c r="FC18" s="55">
        <v>0</v>
      </c>
      <c r="FD18" s="59">
        <v>0</v>
      </c>
      <c r="FE18" s="48" t="s">
        <v>176</v>
      </c>
      <c r="FF18" s="45">
        <v>88</v>
      </c>
      <c r="FG18" s="46">
        <v>230</v>
      </c>
      <c r="FH18" s="46">
        <v>149391</v>
      </c>
      <c r="FI18" s="46">
        <v>750568</v>
      </c>
      <c r="FJ18" s="55">
        <v>0</v>
      </c>
      <c r="FK18" s="55">
        <v>0</v>
      </c>
      <c r="FL18" s="53">
        <v>0</v>
      </c>
      <c r="FM18" s="53">
        <v>0</v>
      </c>
      <c r="FN18" s="46">
        <v>24</v>
      </c>
      <c r="FO18" s="46">
        <v>33</v>
      </c>
      <c r="FP18" s="46">
        <v>6786</v>
      </c>
      <c r="FQ18" s="46">
        <v>24509</v>
      </c>
      <c r="FR18" s="46">
        <v>14</v>
      </c>
      <c r="FS18" s="46">
        <v>16</v>
      </c>
      <c r="FT18" s="46">
        <v>5281</v>
      </c>
      <c r="FU18" s="46">
        <v>25953</v>
      </c>
      <c r="FV18" s="46">
        <v>16</v>
      </c>
      <c r="FW18" s="46">
        <v>47</v>
      </c>
      <c r="FX18" s="46">
        <v>18331</v>
      </c>
      <c r="FY18" s="49" t="s">
        <v>176</v>
      </c>
      <c r="FZ18" s="45">
        <v>68167</v>
      </c>
      <c r="GA18" s="46">
        <v>14</v>
      </c>
      <c r="GB18" s="46">
        <v>97</v>
      </c>
      <c r="GC18" s="46">
        <v>40656</v>
      </c>
      <c r="GD18" s="46">
        <v>222250</v>
      </c>
      <c r="GE18" s="46">
        <v>15</v>
      </c>
      <c r="GF18" s="46">
        <v>32</v>
      </c>
      <c r="GG18" s="46">
        <v>28178</v>
      </c>
      <c r="GH18" s="46">
        <v>155084</v>
      </c>
      <c r="GI18" s="46">
        <v>1</v>
      </c>
      <c r="GJ18" s="46">
        <v>1</v>
      </c>
      <c r="GK18" s="46">
        <v>975</v>
      </c>
      <c r="GL18" s="46">
        <v>6468</v>
      </c>
      <c r="GM18" s="46">
        <v>2</v>
      </c>
      <c r="GN18" s="46">
        <v>2</v>
      </c>
      <c r="GO18" s="46">
        <v>27830</v>
      </c>
      <c r="GP18" s="46">
        <v>60950</v>
      </c>
      <c r="GQ18" s="49" t="s">
        <v>176</v>
      </c>
      <c r="GR18" s="45">
        <v>1</v>
      </c>
      <c r="GS18" s="46">
        <v>1</v>
      </c>
      <c r="GT18" s="46">
        <v>4384</v>
      </c>
      <c r="GU18" s="46">
        <v>29289</v>
      </c>
      <c r="GV18" s="55">
        <v>0</v>
      </c>
      <c r="GW18" s="51">
        <v>0</v>
      </c>
      <c r="GX18" s="52">
        <v>0</v>
      </c>
      <c r="GY18" s="52">
        <v>0</v>
      </c>
      <c r="GZ18" s="46">
        <v>1</v>
      </c>
      <c r="HA18" s="46">
        <v>1</v>
      </c>
      <c r="HB18" s="46">
        <v>16970</v>
      </c>
      <c r="HC18" s="46">
        <v>157898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274324</v>
      </c>
      <c r="HJ18" s="46">
        <v>42809</v>
      </c>
      <c r="HK18" s="46">
        <v>149391</v>
      </c>
      <c r="HL18" s="46">
        <v>18647</v>
      </c>
      <c r="HM18" s="46">
        <v>9599</v>
      </c>
      <c r="HN18" s="46">
        <v>41594</v>
      </c>
      <c r="HO18" s="46">
        <v>2590</v>
      </c>
      <c r="HP18" s="46">
        <v>1438</v>
      </c>
      <c r="HQ18" s="46">
        <v>19144</v>
      </c>
      <c r="HR18" s="46">
        <v>41944</v>
      </c>
      <c r="HS18" s="46">
        <v>9714</v>
      </c>
      <c r="HT18" s="46">
        <v>27767</v>
      </c>
      <c r="HU18" s="52">
        <v>0</v>
      </c>
      <c r="HV18" s="52">
        <v>0</v>
      </c>
      <c r="HW18" s="52">
        <v>0</v>
      </c>
      <c r="HX18" s="57" t="s">
        <v>176</v>
      </c>
      <c r="HY18" s="45">
        <v>14850</v>
      </c>
      <c r="HZ18" s="46">
        <v>2149</v>
      </c>
      <c r="IA18" s="46">
        <v>6465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31234</v>
      </c>
      <c r="II18" s="46">
        <v>1437</v>
      </c>
      <c r="IJ18" s="46">
        <v>7102</v>
      </c>
      <c r="IK18" s="46">
        <v>14504</v>
      </c>
      <c r="IL18" s="46">
        <v>4143</v>
      </c>
      <c r="IM18" s="46">
        <v>11532</v>
      </c>
      <c r="IN18" s="46">
        <v>150555</v>
      </c>
      <c r="IO18" s="46">
        <v>14329</v>
      </c>
      <c r="IP18" s="46">
        <v>35787</v>
      </c>
    </row>
    <row r="19" spans="1:250" ht="24" customHeight="1" x14ac:dyDescent="0.3">
      <c r="A19" s="44" t="s">
        <v>177</v>
      </c>
      <c r="B19" s="45">
        <v>38</v>
      </c>
      <c r="C19" s="46">
        <v>42383</v>
      </c>
      <c r="D19" s="46">
        <v>276836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1</v>
      </c>
      <c r="L19" s="46">
        <v>2074</v>
      </c>
      <c r="M19" s="46">
        <v>11202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4</v>
      </c>
      <c r="Y19" s="46">
        <v>9545</v>
      </c>
      <c r="Z19" s="46">
        <v>85057</v>
      </c>
      <c r="AA19" s="44" t="s">
        <v>177</v>
      </c>
      <c r="AB19" s="60">
        <v>0</v>
      </c>
      <c r="AC19" s="53">
        <v>0</v>
      </c>
      <c r="AD19" s="53">
        <v>0</v>
      </c>
      <c r="AE19" s="46">
        <v>19</v>
      </c>
      <c r="AF19" s="46">
        <v>244</v>
      </c>
      <c r="AG19" s="46">
        <v>26448</v>
      </c>
      <c r="AH19" s="46">
        <v>158955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14</v>
      </c>
      <c r="AR19" s="46">
        <v>4316</v>
      </c>
      <c r="AS19" s="46">
        <v>21622</v>
      </c>
      <c r="AT19" s="46">
        <v>13</v>
      </c>
      <c r="AU19" s="46">
        <v>4304</v>
      </c>
      <c r="AV19" s="46">
        <v>21576</v>
      </c>
      <c r="AW19" s="46">
        <v>10</v>
      </c>
      <c r="AX19" s="46">
        <v>11</v>
      </c>
      <c r="AY19" s="46">
        <v>3571</v>
      </c>
      <c r="AZ19" s="46">
        <v>1</v>
      </c>
      <c r="BA19" s="46">
        <v>1</v>
      </c>
      <c r="BB19" s="46">
        <v>100</v>
      </c>
      <c r="BC19" s="46">
        <v>9</v>
      </c>
      <c r="BD19" s="46">
        <v>10</v>
      </c>
      <c r="BE19" s="46">
        <v>3471</v>
      </c>
      <c r="BF19" s="44" t="s">
        <v>177</v>
      </c>
      <c r="BG19" s="45">
        <v>25</v>
      </c>
      <c r="BH19" s="46">
        <v>55298</v>
      </c>
      <c r="BI19" s="46">
        <v>180996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3</v>
      </c>
      <c r="BQ19" s="46">
        <v>28972</v>
      </c>
      <c r="BR19" s="46">
        <v>60204</v>
      </c>
      <c r="BS19" s="48" t="s">
        <v>177</v>
      </c>
      <c r="BT19" s="45">
        <v>1</v>
      </c>
      <c r="BU19" s="46">
        <v>6465</v>
      </c>
      <c r="BV19" s="46">
        <v>332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3</v>
      </c>
      <c r="CD19" s="46">
        <v>6626</v>
      </c>
      <c r="CE19" s="46">
        <v>42196</v>
      </c>
      <c r="CF19" s="53">
        <v>0</v>
      </c>
      <c r="CG19" s="53">
        <v>0</v>
      </c>
      <c r="CH19" s="53">
        <v>0</v>
      </c>
      <c r="CI19" s="49" t="s">
        <v>177</v>
      </c>
      <c r="CJ19" s="50">
        <v>15</v>
      </c>
      <c r="CK19" s="50">
        <v>98</v>
      </c>
      <c r="CL19" s="46">
        <v>12615</v>
      </c>
      <c r="CM19" s="46">
        <v>75589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46">
        <v>3</v>
      </c>
      <c r="CV19" s="46">
        <v>620</v>
      </c>
      <c r="CW19" s="46">
        <v>2675</v>
      </c>
      <c r="CX19" s="46">
        <v>2</v>
      </c>
      <c r="CY19" s="46">
        <v>232</v>
      </c>
      <c r="CZ19" s="46">
        <v>1163</v>
      </c>
      <c r="DA19" s="49" t="s">
        <v>177</v>
      </c>
      <c r="DB19" s="46">
        <v>25</v>
      </c>
      <c r="DC19" s="46">
        <v>71</v>
      </c>
      <c r="DD19" s="46">
        <v>55298</v>
      </c>
      <c r="DE19" s="46">
        <v>180996</v>
      </c>
      <c r="DF19" s="46">
        <v>1</v>
      </c>
      <c r="DG19" s="46">
        <v>1</v>
      </c>
      <c r="DH19" s="46">
        <v>223</v>
      </c>
      <c r="DI19" s="46">
        <v>1117</v>
      </c>
      <c r="DJ19" s="51">
        <v>0</v>
      </c>
      <c r="DK19" s="51">
        <v>0</v>
      </c>
      <c r="DL19" s="52">
        <v>0</v>
      </c>
      <c r="DM19" s="53">
        <v>0</v>
      </c>
      <c r="DN19" s="46">
        <v>6</v>
      </c>
      <c r="DO19" s="46">
        <v>7</v>
      </c>
      <c r="DP19" s="46">
        <v>34902</v>
      </c>
      <c r="DQ19" s="46">
        <v>57210</v>
      </c>
      <c r="DR19" s="54" t="s">
        <v>177</v>
      </c>
      <c r="DS19" s="45">
        <v>17</v>
      </c>
      <c r="DT19" s="46">
        <v>62</v>
      </c>
      <c r="DU19" s="46">
        <v>19785</v>
      </c>
      <c r="DV19" s="46">
        <v>121157</v>
      </c>
      <c r="DW19" s="46">
        <v>1</v>
      </c>
      <c r="DX19" s="46">
        <v>1</v>
      </c>
      <c r="DY19" s="46">
        <v>388</v>
      </c>
      <c r="DZ19" s="46">
        <v>1512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25</v>
      </c>
      <c r="EK19" s="46">
        <v>71</v>
      </c>
      <c r="EL19" s="46">
        <v>55298</v>
      </c>
      <c r="EM19" s="46">
        <v>4</v>
      </c>
      <c r="EN19" s="46">
        <v>4</v>
      </c>
      <c r="EO19" s="46">
        <v>508</v>
      </c>
      <c r="EP19" s="46">
        <v>12</v>
      </c>
      <c r="EQ19" s="46">
        <v>57</v>
      </c>
      <c r="ER19" s="46">
        <v>10064</v>
      </c>
      <c r="ES19" s="46">
        <v>9</v>
      </c>
      <c r="ET19" s="46">
        <v>10</v>
      </c>
      <c r="EU19" s="46">
        <v>44726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25</v>
      </c>
      <c r="FG19" s="46">
        <v>71</v>
      </c>
      <c r="FH19" s="46">
        <v>55298</v>
      </c>
      <c r="FI19" s="46">
        <v>180996</v>
      </c>
      <c r="FJ19" s="55">
        <v>0</v>
      </c>
      <c r="FK19" s="55">
        <v>0</v>
      </c>
      <c r="FL19" s="53">
        <v>0</v>
      </c>
      <c r="FM19" s="53">
        <v>0</v>
      </c>
      <c r="FN19" s="46">
        <v>4</v>
      </c>
      <c r="FO19" s="46">
        <v>4</v>
      </c>
      <c r="FP19" s="46">
        <v>693</v>
      </c>
      <c r="FQ19" s="46">
        <v>2880</v>
      </c>
      <c r="FR19" s="46">
        <v>4</v>
      </c>
      <c r="FS19" s="46">
        <v>4</v>
      </c>
      <c r="FT19" s="46">
        <v>1477</v>
      </c>
      <c r="FU19" s="46">
        <v>7959</v>
      </c>
      <c r="FV19" s="46">
        <v>6</v>
      </c>
      <c r="FW19" s="46">
        <v>13</v>
      </c>
      <c r="FX19" s="46">
        <v>12116</v>
      </c>
      <c r="FY19" s="49" t="s">
        <v>177</v>
      </c>
      <c r="FZ19" s="45">
        <v>30615</v>
      </c>
      <c r="GA19" s="46">
        <v>5</v>
      </c>
      <c r="GB19" s="46">
        <v>44</v>
      </c>
      <c r="GC19" s="46">
        <v>7784</v>
      </c>
      <c r="GD19" s="46">
        <v>46542</v>
      </c>
      <c r="GE19" s="46">
        <v>4</v>
      </c>
      <c r="GF19" s="46">
        <v>4</v>
      </c>
      <c r="GG19" s="46">
        <v>5398</v>
      </c>
      <c r="GH19" s="46">
        <v>32050</v>
      </c>
      <c r="GI19" s="51">
        <v>0</v>
      </c>
      <c r="GJ19" s="51">
        <v>0</v>
      </c>
      <c r="GK19" s="52">
        <v>0</v>
      </c>
      <c r="GL19" s="52">
        <v>0</v>
      </c>
      <c r="GM19" s="46">
        <v>2</v>
      </c>
      <c r="GN19" s="46">
        <v>2</v>
      </c>
      <c r="GO19" s="46">
        <v>27830</v>
      </c>
      <c r="GP19" s="46">
        <v>60950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112478</v>
      </c>
      <c r="HJ19" s="46">
        <v>16012</v>
      </c>
      <c r="HK19" s="46">
        <v>55298</v>
      </c>
      <c r="HL19" s="46">
        <v>5921</v>
      </c>
      <c r="HM19" s="46">
        <v>3063</v>
      </c>
      <c r="HN19" s="46">
        <v>13825</v>
      </c>
      <c r="HO19" s="52">
        <v>0</v>
      </c>
      <c r="HP19" s="52">
        <v>0</v>
      </c>
      <c r="HQ19" s="52">
        <v>0</v>
      </c>
      <c r="HR19" s="46">
        <v>1030</v>
      </c>
      <c r="HS19" s="46">
        <v>476</v>
      </c>
      <c r="HT19" s="46">
        <v>914</v>
      </c>
      <c r="HU19" s="52">
        <v>0</v>
      </c>
      <c r="HV19" s="52">
        <v>0</v>
      </c>
      <c r="HW19" s="52">
        <v>0</v>
      </c>
      <c r="HX19" s="57" t="s">
        <v>177</v>
      </c>
      <c r="HY19" s="45">
        <v>14850</v>
      </c>
      <c r="HZ19" s="46">
        <v>2149</v>
      </c>
      <c r="IA19" s="46">
        <v>6465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59">
        <v>0</v>
      </c>
      <c r="II19" s="59">
        <v>0</v>
      </c>
      <c r="IJ19" s="52">
        <v>0</v>
      </c>
      <c r="IK19" s="46">
        <v>4340</v>
      </c>
      <c r="IL19" s="46">
        <v>1933</v>
      </c>
      <c r="IM19" s="46">
        <v>5416</v>
      </c>
      <c r="IN19" s="46">
        <v>86337</v>
      </c>
      <c r="IO19" s="46">
        <v>8391</v>
      </c>
      <c r="IP19" s="46">
        <v>28678</v>
      </c>
    </row>
    <row r="20" spans="1:250" ht="24" customHeight="1" x14ac:dyDescent="0.3">
      <c r="A20" s="44" t="s">
        <v>178</v>
      </c>
      <c r="B20" s="45">
        <v>26</v>
      </c>
      <c r="C20" s="46">
        <v>76276</v>
      </c>
      <c r="D20" s="46">
        <v>366585</v>
      </c>
      <c r="E20" s="58">
        <v>0</v>
      </c>
      <c r="F20" s="53">
        <v>0</v>
      </c>
      <c r="G20" s="52">
        <v>0</v>
      </c>
      <c r="H20" s="46">
        <v>1</v>
      </c>
      <c r="I20" s="46">
        <v>986</v>
      </c>
      <c r="J20" s="46">
        <v>5326</v>
      </c>
      <c r="K20" s="46">
        <v>2</v>
      </c>
      <c r="L20" s="46">
        <v>31761</v>
      </c>
      <c r="M20" s="46">
        <v>23987</v>
      </c>
      <c r="N20" s="44" t="s">
        <v>178</v>
      </c>
      <c r="O20" s="45">
        <v>1</v>
      </c>
      <c r="P20" s="46">
        <v>3406</v>
      </c>
      <c r="Q20" s="46">
        <v>19268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3</v>
      </c>
      <c r="Y20" s="46">
        <v>25662</v>
      </c>
      <c r="Z20" s="46">
        <v>243930</v>
      </c>
      <c r="AA20" s="44" t="s">
        <v>178</v>
      </c>
      <c r="AB20" s="60">
        <v>0</v>
      </c>
      <c r="AC20" s="53">
        <v>0</v>
      </c>
      <c r="AD20" s="53">
        <v>0</v>
      </c>
      <c r="AE20" s="46">
        <v>14</v>
      </c>
      <c r="AF20" s="46">
        <v>103</v>
      </c>
      <c r="AG20" s="46">
        <v>11407</v>
      </c>
      <c r="AH20" s="46">
        <v>67948</v>
      </c>
      <c r="AI20" s="46">
        <v>2</v>
      </c>
      <c r="AJ20" s="46">
        <v>2</v>
      </c>
      <c r="AK20" s="46">
        <v>755</v>
      </c>
      <c r="AL20" s="46">
        <v>4108</v>
      </c>
      <c r="AM20" s="58">
        <v>0</v>
      </c>
      <c r="AN20" s="53">
        <v>0</v>
      </c>
      <c r="AO20" s="53">
        <v>0</v>
      </c>
      <c r="AP20" s="47" t="s">
        <v>178</v>
      </c>
      <c r="AQ20" s="46">
        <v>3</v>
      </c>
      <c r="AR20" s="46">
        <v>2299</v>
      </c>
      <c r="AS20" s="46">
        <v>2018</v>
      </c>
      <c r="AT20" s="46">
        <v>3</v>
      </c>
      <c r="AU20" s="46">
        <v>2299</v>
      </c>
      <c r="AV20" s="46">
        <v>2018</v>
      </c>
      <c r="AW20" s="46">
        <v>7</v>
      </c>
      <c r="AX20" s="46">
        <v>14</v>
      </c>
      <c r="AY20" s="46">
        <v>5992</v>
      </c>
      <c r="AZ20" s="46">
        <v>4</v>
      </c>
      <c r="BA20" s="46">
        <v>11</v>
      </c>
      <c r="BB20" s="46">
        <v>1313</v>
      </c>
      <c r="BC20" s="46">
        <v>3</v>
      </c>
      <c r="BD20" s="46">
        <v>3</v>
      </c>
      <c r="BE20" s="46">
        <v>4679</v>
      </c>
      <c r="BF20" s="44" t="s">
        <v>178</v>
      </c>
      <c r="BG20" s="45">
        <v>32</v>
      </c>
      <c r="BH20" s="46">
        <v>43071</v>
      </c>
      <c r="BI20" s="46">
        <v>308903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1</v>
      </c>
      <c r="BQ20" s="46">
        <v>545</v>
      </c>
      <c r="BR20" s="46">
        <v>2724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46">
        <v>1</v>
      </c>
      <c r="CA20" s="46">
        <v>823</v>
      </c>
      <c r="CB20" s="46">
        <v>7353</v>
      </c>
      <c r="CC20" s="46">
        <v>5</v>
      </c>
      <c r="CD20" s="46">
        <v>19888</v>
      </c>
      <c r="CE20" s="46">
        <v>173162</v>
      </c>
      <c r="CF20" s="46">
        <v>1</v>
      </c>
      <c r="CG20" s="46">
        <v>975</v>
      </c>
      <c r="CH20" s="46">
        <v>6468</v>
      </c>
      <c r="CI20" s="49" t="s">
        <v>178</v>
      </c>
      <c r="CJ20" s="50">
        <v>17</v>
      </c>
      <c r="CK20" s="50">
        <v>147</v>
      </c>
      <c r="CL20" s="46">
        <v>17895</v>
      </c>
      <c r="CM20" s="46">
        <v>105879</v>
      </c>
      <c r="CN20" s="46">
        <v>2</v>
      </c>
      <c r="CO20" s="46">
        <v>2</v>
      </c>
      <c r="CP20" s="46">
        <v>581</v>
      </c>
      <c r="CQ20" s="46">
        <v>2972</v>
      </c>
      <c r="CR20" s="55">
        <v>0</v>
      </c>
      <c r="CS20" s="52">
        <v>0</v>
      </c>
      <c r="CT20" s="52">
        <v>0</v>
      </c>
      <c r="CU20" s="46">
        <v>5</v>
      </c>
      <c r="CV20" s="46">
        <v>2364</v>
      </c>
      <c r="CW20" s="46">
        <v>10345</v>
      </c>
      <c r="CX20" s="46">
        <v>5</v>
      </c>
      <c r="CY20" s="46">
        <v>2364</v>
      </c>
      <c r="CZ20" s="46">
        <v>10345</v>
      </c>
      <c r="DA20" s="49" t="s">
        <v>178</v>
      </c>
      <c r="DB20" s="46">
        <v>32</v>
      </c>
      <c r="DC20" s="46">
        <v>84</v>
      </c>
      <c r="DD20" s="46">
        <v>43071</v>
      </c>
      <c r="DE20" s="46">
        <v>308903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10</v>
      </c>
      <c r="DO20" s="46">
        <v>20</v>
      </c>
      <c r="DP20" s="46">
        <v>3177</v>
      </c>
      <c r="DQ20" s="46">
        <v>14478</v>
      </c>
      <c r="DR20" s="54" t="s">
        <v>178</v>
      </c>
      <c r="DS20" s="45">
        <v>22</v>
      </c>
      <c r="DT20" s="46">
        <v>64</v>
      </c>
      <c r="DU20" s="46">
        <v>39894</v>
      </c>
      <c r="DV20" s="46">
        <v>294425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32</v>
      </c>
      <c r="EK20" s="46">
        <v>84</v>
      </c>
      <c r="EL20" s="46">
        <v>43071</v>
      </c>
      <c r="EM20" s="46">
        <v>8</v>
      </c>
      <c r="EN20" s="46">
        <v>8</v>
      </c>
      <c r="EO20" s="46">
        <v>736</v>
      </c>
      <c r="EP20" s="46">
        <v>15</v>
      </c>
      <c r="EQ20" s="46">
        <v>53</v>
      </c>
      <c r="ER20" s="46">
        <v>9635</v>
      </c>
      <c r="ES20" s="46">
        <v>8</v>
      </c>
      <c r="ET20" s="46">
        <v>22</v>
      </c>
      <c r="EU20" s="46">
        <v>15730</v>
      </c>
      <c r="EV20" s="55">
        <v>0</v>
      </c>
      <c r="EW20" s="55">
        <v>0</v>
      </c>
      <c r="EX20" s="59">
        <v>0</v>
      </c>
      <c r="EY20" s="46">
        <v>1</v>
      </c>
      <c r="EZ20" s="46">
        <v>1</v>
      </c>
      <c r="FA20" s="46">
        <v>16970</v>
      </c>
      <c r="FB20" s="55">
        <v>0</v>
      </c>
      <c r="FC20" s="55">
        <v>0</v>
      </c>
      <c r="FD20" s="59">
        <v>0</v>
      </c>
      <c r="FE20" s="48" t="s">
        <v>178</v>
      </c>
      <c r="FF20" s="45">
        <v>32</v>
      </c>
      <c r="FG20" s="46">
        <v>84</v>
      </c>
      <c r="FH20" s="46">
        <v>43071</v>
      </c>
      <c r="FI20" s="46">
        <v>308903</v>
      </c>
      <c r="FJ20" s="55">
        <v>0</v>
      </c>
      <c r="FK20" s="55">
        <v>0</v>
      </c>
      <c r="FL20" s="53">
        <v>0</v>
      </c>
      <c r="FM20" s="53">
        <v>0</v>
      </c>
      <c r="FN20" s="46">
        <v>8</v>
      </c>
      <c r="FO20" s="46">
        <v>16</v>
      </c>
      <c r="FP20" s="46">
        <v>1458</v>
      </c>
      <c r="FQ20" s="46">
        <v>7160</v>
      </c>
      <c r="FR20" s="46">
        <v>6</v>
      </c>
      <c r="FS20" s="46">
        <v>8</v>
      </c>
      <c r="FT20" s="46">
        <v>2338</v>
      </c>
      <c r="FU20" s="46">
        <v>10512</v>
      </c>
      <c r="FV20" s="46">
        <v>6</v>
      </c>
      <c r="FW20" s="46">
        <v>30</v>
      </c>
      <c r="FX20" s="46">
        <v>5098</v>
      </c>
      <c r="FY20" s="49" t="s">
        <v>178</v>
      </c>
      <c r="FZ20" s="45">
        <v>32714</v>
      </c>
      <c r="GA20" s="46">
        <v>3</v>
      </c>
      <c r="GB20" s="46">
        <v>7</v>
      </c>
      <c r="GC20" s="46">
        <v>1477</v>
      </c>
      <c r="GD20" s="46">
        <v>8398</v>
      </c>
      <c r="GE20" s="46">
        <v>6</v>
      </c>
      <c r="GF20" s="46">
        <v>20</v>
      </c>
      <c r="GG20" s="46">
        <v>10371</v>
      </c>
      <c r="GH20" s="46">
        <v>56464</v>
      </c>
      <c r="GI20" s="46">
        <v>1</v>
      </c>
      <c r="GJ20" s="46">
        <v>1</v>
      </c>
      <c r="GK20" s="46">
        <v>975</v>
      </c>
      <c r="GL20" s="46">
        <v>6468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45">
        <v>1</v>
      </c>
      <c r="GS20" s="46">
        <v>1</v>
      </c>
      <c r="GT20" s="46">
        <v>4384</v>
      </c>
      <c r="GU20" s="46">
        <v>29289</v>
      </c>
      <c r="GV20" s="55">
        <v>0</v>
      </c>
      <c r="GW20" s="51">
        <v>0</v>
      </c>
      <c r="GX20" s="52">
        <v>0</v>
      </c>
      <c r="GY20" s="52">
        <v>0</v>
      </c>
      <c r="GZ20" s="46">
        <v>1</v>
      </c>
      <c r="HA20" s="46">
        <v>1</v>
      </c>
      <c r="HB20" s="46">
        <v>16970</v>
      </c>
      <c r="HC20" s="46">
        <v>157898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54872</v>
      </c>
      <c r="HJ20" s="46">
        <v>9135</v>
      </c>
      <c r="HK20" s="46">
        <v>43071</v>
      </c>
      <c r="HL20" s="46">
        <v>5261</v>
      </c>
      <c r="HM20" s="46">
        <v>2753</v>
      </c>
      <c r="HN20" s="46">
        <v>11971</v>
      </c>
      <c r="HO20" s="46">
        <v>2439</v>
      </c>
      <c r="HP20" s="46">
        <v>1320</v>
      </c>
      <c r="HQ20" s="46">
        <v>19026</v>
      </c>
      <c r="HR20" s="46">
        <v>329</v>
      </c>
      <c r="HS20" s="46">
        <v>166</v>
      </c>
      <c r="HT20" s="46">
        <v>545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46">
        <v>941</v>
      </c>
      <c r="II20" s="46">
        <v>361</v>
      </c>
      <c r="IJ20" s="46">
        <v>2554</v>
      </c>
      <c r="IK20" s="46">
        <v>8503</v>
      </c>
      <c r="IL20" s="46">
        <v>1718</v>
      </c>
      <c r="IM20" s="46">
        <v>5207</v>
      </c>
      <c r="IN20" s="46">
        <v>37399</v>
      </c>
      <c r="IO20" s="46">
        <v>2817</v>
      </c>
      <c r="IP20" s="46">
        <v>3768</v>
      </c>
    </row>
    <row r="21" spans="1:250" ht="24" customHeight="1" x14ac:dyDescent="0.3">
      <c r="A21" s="44" t="s">
        <v>179</v>
      </c>
      <c r="B21" s="45">
        <v>42</v>
      </c>
      <c r="C21" s="46">
        <v>58985</v>
      </c>
      <c r="D21" s="46">
        <v>413634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2</v>
      </c>
      <c r="L21" s="46">
        <v>1876</v>
      </c>
      <c r="M21" s="46">
        <v>10177</v>
      </c>
      <c r="N21" s="44" t="s">
        <v>179</v>
      </c>
      <c r="O21" s="60">
        <v>0</v>
      </c>
      <c r="P21" s="53">
        <v>0</v>
      </c>
      <c r="Q21" s="58">
        <v>0</v>
      </c>
      <c r="R21" s="46">
        <v>1</v>
      </c>
      <c r="S21" s="46">
        <v>13359</v>
      </c>
      <c r="T21" s="46">
        <v>69341</v>
      </c>
      <c r="U21" s="58">
        <v>0</v>
      </c>
      <c r="V21" s="52">
        <v>0</v>
      </c>
      <c r="W21" s="52">
        <v>0</v>
      </c>
      <c r="X21" s="46">
        <v>5</v>
      </c>
      <c r="Y21" s="46">
        <v>16383</v>
      </c>
      <c r="Z21" s="46">
        <v>146926</v>
      </c>
      <c r="AA21" s="44" t="s">
        <v>179</v>
      </c>
      <c r="AB21" s="60">
        <v>0</v>
      </c>
      <c r="AC21" s="53">
        <v>0</v>
      </c>
      <c r="AD21" s="53">
        <v>0</v>
      </c>
      <c r="AE21" s="46">
        <v>26</v>
      </c>
      <c r="AF21" s="46">
        <v>180</v>
      </c>
      <c r="AG21" s="46">
        <v>20502</v>
      </c>
      <c r="AH21" s="46">
        <v>150113</v>
      </c>
      <c r="AI21" s="46">
        <v>2</v>
      </c>
      <c r="AJ21" s="46">
        <v>2</v>
      </c>
      <c r="AK21" s="46">
        <v>465</v>
      </c>
      <c r="AL21" s="46">
        <v>2519</v>
      </c>
      <c r="AM21" s="58">
        <v>0</v>
      </c>
      <c r="AN21" s="53">
        <v>0</v>
      </c>
      <c r="AO21" s="53">
        <v>0</v>
      </c>
      <c r="AP21" s="47" t="s">
        <v>179</v>
      </c>
      <c r="AQ21" s="46">
        <v>6</v>
      </c>
      <c r="AR21" s="46">
        <v>6400</v>
      </c>
      <c r="AS21" s="46">
        <v>34558</v>
      </c>
      <c r="AT21" s="46">
        <v>6</v>
      </c>
      <c r="AU21" s="46">
        <v>6400</v>
      </c>
      <c r="AV21" s="46">
        <v>34558</v>
      </c>
      <c r="AW21" s="46">
        <v>8</v>
      </c>
      <c r="AX21" s="46">
        <v>9</v>
      </c>
      <c r="AY21" s="46">
        <v>2836</v>
      </c>
      <c r="AZ21" s="46">
        <v>4</v>
      </c>
      <c r="BA21" s="46">
        <v>5</v>
      </c>
      <c r="BB21" s="46">
        <v>661</v>
      </c>
      <c r="BC21" s="46">
        <v>4</v>
      </c>
      <c r="BD21" s="46">
        <v>4</v>
      </c>
      <c r="BE21" s="46">
        <v>2175</v>
      </c>
      <c r="BF21" s="44" t="s">
        <v>179</v>
      </c>
      <c r="BG21" s="45">
        <v>31</v>
      </c>
      <c r="BH21" s="46">
        <v>51022</v>
      </c>
      <c r="BI21" s="46">
        <v>260669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6</v>
      </c>
      <c r="BQ21" s="46">
        <v>28665</v>
      </c>
      <c r="BR21" s="46">
        <v>137222</v>
      </c>
      <c r="BS21" s="48" t="s">
        <v>179</v>
      </c>
      <c r="BT21" s="45">
        <v>1</v>
      </c>
      <c r="BU21" s="46">
        <v>4548</v>
      </c>
      <c r="BV21" s="46">
        <v>22738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4</v>
      </c>
      <c r="CD21" s="46">
        <v>4681</v>
      </c>
      <c r="CE21" s="46">
        <v>28219</v>
      </c>
      <c r="CF21" s="53">
        <v>0</v>
      </c>
      <c r="CG21" s="53">
        <v>0</v>
      </c>
      <c r="CH21" s="53">
        <v>0</v>
      </c>
      <c r="CI21" s="49" t="s">
        <v>179</v>
      </c>
      <c r="CJ21" s="50">
        <v>11</v>
      </c>
      <c r="CK21" s="50">
        <v>102</v>
      </c>
      <c r="CL21" s="46">
        <v>12064</v>
      </c>
      <c r="CM21" s="46">
        <v>68614</v>
      </c>
      <c r="CN21" s="46">
        <v>1</v>
      </c>
      <c r="CO21" s="46">
        <v>1</v>
      </c>
      <c r="CP21" s="46">
        <v>422</v>
      </c>
      <c r="CQ21" s="46">
        <v>1046</v>
      </c>
      <c r="CR21" s="55">
        <v>0</v>
      </c>
      <c r="CS21" s="52">
        <v>0</v>
      </c>
      <c r="CT21" s="52">
        <v>0</v>
      </c>
      <c r="CU21" s="46">
        <v>8</v>
      </c>
      <c r="CV21" s="46">
        <v>642</v>
      </c>
      <c r="CW21" s="46">
        <v>2830</v>
      </c>
      <c r="CX21" s="46">
        <v>8</v>
      </c>
      <c r="CY21" s="46">
        <v>642</v>
      </c>
      <c r="CZ21" s="46">
        <v>2830</v>
      </c>
      <c r="DA21" s="49" t="s">
        <v>179</v>
      </c>
      <c r="DB21" s="46">
        <v>31</v>
      </c>
      <c r="DC21" s="46">
        <v>75</v>
      </c>
      <c r="DD21" s="46">
        <v>51022</v>
      </c>
      <c r="DE21" s="46">
        <v>260669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8</v>
      </c>
      <c r="DO21" s="46">
        <v>9</v>
      </c>
      <c r="DP21" s="46">
        <v>10050</v>
      </c>
      <c r="DQ21" s="46">
        <v>46854</v>
      </c>
      <c r="DR21" s="54" t="s">
        <v>179</v>
      </c>
      <c r="DS21" s="45">
        <v>22</v>
      </c>
      <c r="DT21" s="46">
        <v>65</v>
      </c>
      <c r="DU21" s="46">
        <v>39454</v>
      </c>
      <c r="DV21" s="46">
        <v>209373</v>
      </c>
      <c r="DW21" s="46">
        <v>1</v>
      </c>
      <c r="DX21" s="46">
        <v>1</v>
      </c>
      <c r="DY21" s="46">
        <v>1518</v>
      </c>
      <c r="DZ21" s="46">
        <v>4442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31</v>
      </c>
      <c r="EK21" s="46">
        <v>75</v>
      </c>
      <c r="EL21" s="46">
        <v>51022</v>
      </c>
      <c r="EM21" s="46">
        <v>10</v>
      </c>
      <c r="EN21" s="46">
        <v>10</v>
      </c>
      <c r="EO21" s="46">
        <v>840</v>
      </c>
      <c r="EP21" s="46">
        <v>12</v>
      </c>
      <c r="EQ21" s="46">
        <v>33</v>
      </c>
      <c r="ER21" s="46">
        <v>10384</v>
      </c>
      <c r="ES21" s="46">
        <v>9</v>
      </c>
      <c r="ET21" s="46">
        <v>32</v>
      </c>
      <c r="EU21" s="46">
        <v>39798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31</v>
      </c>
      <c r="FG21" s="46">
        <v>75</v>
      </c>
      <c r="FH21" s="46">
        <v>51022</v>
      </c>
      <c r="FI21" s="46">
        <v>260669</v>
      </c>
      <c r="FJ21" s="55">
        <v>0</v>
      </c>
      <c r="FK21" s="55">
        <v>0</v>
      </c>
      <c r="FL21" s="53">
        <v>0</v>
      </c>
      <c r="FM21" s="53">
        <v>0</v>
      </c>
      <c r="FN21" s="46">
        <v>12</v>
      </c>
      <c r="FO21" s="46">
        <v>13</v>
      </c>
      <c r="FP21" s="46">
        <v>4635</v>
      </c>
      <c r="FQ21" s="46">
        <v>14469</v>
      </c>
      <c r="FR21" s="46">
        <v>4</v>
      </c>
      <c r="FS21" s="46">
        <v>4</v>
      </c>
      <c r="FT21" s="46">
        <v>1466</v>
      </c>
      <c r="FU21" s="46">
        <v>7482</v>
      </c>
      <c r="FV21" s="46">
        <v>4</v>
      </c>
      <c r="FW21" s="46">
        <v>4</v>
      </c>
      <c r="FX21" s="46">
        <v>1117</v>
      </c>
      <c r="FY21" s="49" t="s">
        <v>179</v>
      </c>
      <c r="FZ21" s="45">
        <v>4838</v>
      </c>
      <c r="GA21" s="46">
        <v>6</v>
      </c>
      <c r="GB21" s="46">
        <v>46</v>
      </c>
      <c r="GC21" s="46">
        <v>31395</v>
      </c>
      <c r="GD21" s="46">
        <v>167310</v>
      </c>
      <c r="GE21" s="46">
        <v>5</v>
      </c>
      <c r="GF21" s="46">
        <v>8</v>
      </c>
      <c r="GG21" s="46">
        <v>12409</v>
      </c>
      <c r="GH21" s="46">
        <v>66570</v>
      </c>
      <c r="GI21" s="51">
        <v>0</v>
      </c>
      <c r="GJ21" s="51">
        <v>0</v>
      </c>
      <c r="GK21" s="52">
        <v>0</v>
      </c>
      <c r="GL21" s="52">
        <v>0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106974</v>
      </c>
      <c r="HJ21" s="46">
        <v>17662</v>
      </c>
      <c r="HK21" s="46">
        <v>51022</v>
      </c>
      <c r="HL21" s="46">
        <v>7465</v>
      </c>
      <c r="HM21" s="46">
        <v>3783</v>
      </c>
      <c r="HN21" s="46">
        <v>15798</v>
      </c>
      <c r="HO21" s="46">
        <v>151</v>
      </c>
      <c r="HP21" s="46">
        <v>118</v>
      </c>
      <c r="HQ21" s="46">
        <v>118</v>
      </c>
      <c r="HR21" s="46">
        <v>40585</v>
      </c>
      <c r="HS21" s="46">
        <v>9072</v>
      </c>
      <c r="HT21" s="46">
        <v>26308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46">
        <v>30293</v>
      </c>
      <c r="II21" s="46">
        <v>1076</v>
      </c>
      <c r="IJ21" s="46">
        <v>4548</v>
      </c>
      <c r="IK21" s="46">
        <v>1661</v>
      </c>
      <c r="IL21" s="46">
        <v>492</v>
      </c>
      <c r="IM21" s="46">
        <v>909</v>
      </c>
      <c r="IN21" s="46">
        <v>26819</v>
      </c>
      <c r="IO21" s="46">
        <v>3121</v>
      </c>
      <c r="IP21" s="46">
        <v>3341</v>
      </c>
    </row>
    <row r="22" spans="1:250" ht="24" customHeight="1" x14ac:dyDescent="0.3">
      <c r="A22" s="44" t="s">
        <v>180</v>
      </c>
      <c r="B22" s="45">
        <v>143</v>
      </c>
      <c r="C22" s="46">
        <v>202478</v>
      </c>
      <c r="D22" s="46">
        <v>1394497</v>
      </c>
      <c r="E22" s="58">
        <v>0</v>
      </c>
      <c r="F22" s="53">
        <v>0</v>
      </c>
      <c r="G22" s="52">
        <v>0</v>
      </c>
      <c r="H22" s="46">
        <v>1</v>
      </c>
      <c r="I22" s="46">
        <v>99</v>
      </c>
      <c r="J22" s="46">
        <v>534</v>
      </c>
      <c r="K22" s="46">
        <v>14</v>
      </c>
      <c r="L22" s="46">
        <v>27158</v>
      </c>
      <c r="M22" s="46">
        <v>146602</v>
      </c>
      <c r="N22" s="44" t="s">
        <v>180</v>
      </c>
      <c r="O22" s="45">
        <v>1</v>
      </c>
      <c r="P22" s="46">
        <v>409</v>
      </c>
      <c r="Q22" s="46">
        <v>2208</v>
      </c>
      <c r="R22" s="46">
        <v>3</v>
      </c>
      <c r="S22" s="46">
        <v>3787</v>
      </c>
      <c r="T22" s="46">
        <v>19667</v>
      </c>
      <c r="U22" s="58">
        <v>0</v>
      </c>
      <c r="V22" s="52">
        <v>0</v>
      </c>
      <c r="W22" s="52">
        <v>0</v>
      </c>
      <c r="X22" s="46">
        <v>15</v>
      </c>
      <c r="Y22" s="46">
        <v>78009</v>
      </c>
      <c r="Z22" s="46">
        <v>575878</v>
      </c>
      <c r="AA22" s="44" t="s">
        <v>180</v>
      </c>
      <c r="AB22" s="60">
        <v>0</v>
      </c>
      <c r="AC22" s="53">
        <v>0</v>
      </c>
      <c r="AD22" s="53">
        <v>0</v>
      </c>
      <c r="AE22" s="46">
        <v>72</v>
      </c>
      <c r="AF22" s="46">
        <v>587</v>
      </c>
      <c r="AG22" s="46">
        <v>70514</v>
      </c>
      <c r="AH22" s="46">
        <v>528683</v>
      </c>
      <c r="AI22" s="46">
        <v>9</v>
      </c>
      <c r="AJ22" s="46">
        <v>9</v>
      </c>
      <c r="AK22" s="46">
        <v>2420</v>
      </c>
      <c r="AL22" s="46">
        <v>14054</v>
      </c>
      <c r="AM22" s="58">
        <v>0</v>
      </c>
      <c r="AN22" s="53">
        <v>0</v>
      </c>
      <c r="AO22" s="53">
        <v>0</v>
      </c>
      <c r="AP22" s="47" t="s">
        <v>180</v>
      </c>
      <c r="AQ22" s="46">
        <v>28</v>
      </c>
      <c r="AR22" s="46">
        <v>20082</v>
      </c>
      <c r="AS22" s="46">
        <v>106871</v>
      </c>
      <c r="AT22" s="46">
        <v>27</v>
      </c>
      <c r="AU22" s="46">
        <v>12448</v>
      </c>
      <c r="AV22" s="46">
        <v>65649</v>
      </c>
      <c r="AW22" s="46">
        <v>23</v>
      </c>
      <c r="AX22" s="46">
        <v>25</v>
      </c>
      <c r="AY22" s="46">
        <v>13922</v>
      </c>
      <c r="AZ22" s="46">
        <v>9</v>
      </c>
      <c r="BA22" s="46">
        <v>10</v>
      </c>
      <c r="BB22" s="46">
        <v>2475</v>
      </c>
      <c r="BC22" s="46">
        <v>14</v>
      </c>
      <c r="BD22" s="46">
        <v>15</v>
      </c>
      <c r="BE22" s="46">
        <v>11447</v>
      </c>
      <c r="BF22" s="44" t="s">
        <v>180</v>
      </c>
      <c r="BG22" s="45">
        <v>127</v>
      </c>
      <c r="BH22" s="46">
        <v>127314</v>
      </c>
      <c r="BI22" s="46">
        <v>789434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15</v>
      </c>
      <c r="BQ22" s="46">
        <v>13323</v>
      </c>
      <c r="BR22" s="46">
        <v>65861</v>
      </c>
      <c r="BS22" s="48" t="s">
        <v>180</v>
      </c>
      <c r="BT22" s="45">
        <v>4</v>
      </c>
      <c r="BU22" s="46">
        <v>7321</v>
      </c>
      <c r="BV22" s="46">
        <v>36995</v>
      </c>
      <c r="BW22" s="53">
        <v>0</v>
      </c>
      <c r="BX22" s="53">
        <v>0</v>
      </c>
      <c r="BY22" s="53">
        <v>0</v>
      </c>
      <c r="BZ22" s="46">
        <v>1</v>
      </c>
      <c r="CA22" s="46">
        <v>352</v>
      </c>
      <c r="CB22" s="46">
        <v>1951</v>
      </c>
      <c r="CC22" s="46">
        <v>13</v>
      </c>
      <c r="CD22" s="46">
        <v>23631</v>
      </c>
      <c r="CE22" s="46">
        <v>167573</v>
      </c>
      <c r="CF22" s="46">
        <v>2</v>
      </c>
      <c r="CG22" s="46">
        <v>10686</v>
      </c>
      <c r="CH22" s="46">
        <v>61699</v>
      </c>
      <c r="CI22" s="49" t="s">
        <v>180</v>
      </c>
      <c r="CJ22" s="50">
        <v>76</v>
      </c>
      <c r="CK22" s="50">
        <v>576</v>
      </c>
      <c r="CL22" s="46">
        <v>68273</v>
      </c>
      <c r="CM22" s="46">
        <v>437159</v>
      </c>
      <c r="CN22" s="46">
        <v>5</v>
      </c>
      <c r="CO22" s="46">
        <v>5</v>
      </c>
      <c r="CP22" s="46">
        <v>1560</v>
      </c>
      <c r="CQ22" s="46">
        <v>7692</v>
      </c>
      <c r="CR22" s="55">
        <v>0</v>
      </c>
      <c r="CS22" s="52">
        <v>0</v>
      </c>
      <c r="CT22" s="52">
        <v>0</v>
      </c>
      <c r="CU22" s="46">
        <v>11</v>
      </c>
      <c r="CV22" s="46">
        <v>2168</v>
      </c>
      <c r="CW22" s="46">
        <v>10504</v>
      </c>
      <c r="CX22" s="46">
        <v>11</v>
      </c>
      <c r="CY22" s="46">
        <v>2168</v>
      </c>
      <c r="CZ22" s="46">
        <v>10504</v>
      </c>
      <c r="DA22" s="49" t="s">
        <v>180</v>
      </c>
      <c r="DB22" s="46">
        <v>127</v>
      </c>
      <c r="DC22" s="46">
        <v>202</v>
      </c>
      <c r="DD22" s="46">
        <v>127314</v>
      </c>
      <c r="DE22" s="46">
        <v>789434</v>
      </c>
      <c r="DF22" s="46">
        <v>1</v>
      </c>
      <c r="DG22" s="46">
        <v>1</v>
      </c>
      <c r="DH22" s="46">
        <v>34</v>
      </c>
      <c r="DI22" s="46">
        <v>120</v>
      </c>
      <c r="DJ22" s="51">
        <v>0</v>
      </c>
      <c r="DK22" s="51">
        <v>0</v>
      </c>
      <c r="DL22" s="52">
        <v>0</v>
      </c>
      <c r="DM22" s="53">
        <v>0</v>
      </c>
      <c r="DN22" s="46">
        <v>27</v>
      </c>
      <c r="DO22" s="46">
        <v>34</v>
      </c>
      <c r="DP22" s="46">
        <v>16727</v>
      </c>
      <c r="DQ22" s="46">
        <v>84345</v>
      </c>
      <c r="DR22" s="54" t="s">
        <v>180</v>
      </c>
      <c r="DS22" s="45">
        <v>98</v>
      </c>
      <c r="DT22" s="46">
        <v>166</v>
      </c>
      <c r="DU22" s="46">
        <v>110507</v>
      </c>
      <c r="DV22" s="46">
        <v>704789</v>
      </c>
      <c r="DW22" s="46">
        <v>1</v>
      </c>
      <c r="DX22" s="46">
        <v>1</v>
      </c>
      <c r="DY22" s="46">
        <v>46</v>
      </c>
      <c r="DZ22" s="46">
        <v>180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127</v>
      </c>
      <c r="EK22" s="46">
        <v>202</v>
      </c>
      <c r="EL22" s="46">
        <v>127314</v>
      </c>
      <c r="EM22" s="46">
        <v>25</v>
      </c>
      <c r="EN22" s="46">
        <v>31</v>
      </c>
      <c r="EO22" s="46">
        <v>5747</v>
      </c>
      <c r="EP22" s="46">
        <v>62</v>
      </c>
      <c r="EQ22" s="46">
        <v>89</v>
      </c>
      <c r="ER22" s="46">
        <v>24070</v>
      </c>
      <c r="ES22" s="46">
        <v>36</v>
      </c>
      <c r="ET22" s="46">
        <v>75</v>
      </c>
      <c r="EU22" s="46">
        <v>65839</v>
      </c>
      <c r="EV22" s="46">
        <v>4</v>
      </c>
      <c r="EW22" s="46">
        <v>7</v>
      </c>
      <c r="EX22" s="46">
        <v>31658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127</v>
      </c>
      <c r="FG22" s="46">
        <v>202</v>
      </c>
      <c r="FH22" s="46">
        <v>127314</v>
      </c>
      <c r="FI22" s="46">
        <v>789434</v>
      </c>
      <c r="FJ22" s="55">
        <v>0</v>
      </c>
      <c r="FK22" s="55">
        <v>0</v>
      </c>
      <c r="FL22" s="53">
        <v>0</v>
      </c>
      <c r="FM22" s="53">
        <v>0</v>
      </c>
      <c r="FN22" s="46">
        <v>28</v>
      </c>
      <c r="FO22" s="46">
        <v>34</v>
      </c>
      <c r="FP22" s="46">
        <v>6106</v>
      </c>
      <c r="FQ22" s="46">
        <v>29048</v>
      </c>
      <c r="FR22" s="46">
        <v>12</v>
      </c>
      <c r="FS22" s="46">
        <v>14</v>
      </c>
      <c r="FT22" s="46">
        <v>5817</v>
      </c>
      <c r="FU22" s="46">
        <v>27289</v>
      </c>
      <c r="FV22" s="46">
        <v>30</v>
      </c>
      <c r="FW22" s="46">
        <v>45</v>
      </c>
      <c r="FX22" s="46">
        <v>12466</v>
      </c>
      <c r="FY22" s="49" t="s">
        <v>180</v>
      </c>
      <c r="FZ22" s="45">
        <v>68074</v>
      </c>
      <c r="GA22" s="46">
        <v>23</v>
      </c>
      <c r="GB22" s="46">
        <v>47</v>
      </c>
      <c r="GC22" s="46">
        <v>22625</v>
      </c>
      <c r="GD22" s="46">
        <v>127735</v>
      </c>
      <c r="GE22" s="46">
        <v>26</v>
      </c>
      <c r="GF22" s="46">
        <v>51</v>
      </c>
      <c r="GG22" s="46">
        <v>40852</v>
      </c>
      <c r="GH22" s="46">
        <v>222714</v>
      </c>
      <c r="GI22" s="51">
        <v>0</v>
      </c>
      <c r="GJ22" s="51">
        <v>0</v>
      </c>
      <c r="GK22" s="52">
        <v>0</v>
      </c>
      <c r="GL22" s="52">
        <v>0</v>
      </c>
      <c r="GM22" s="46">
        <v>4</v>
      </c>
      <c r="GN22" s="46">
        <v>4</v>
      </c>
      <c r="GO22" s="46">
        <v>7790</v>
      </c>
      <c r="GP22" s="46">
        <v>46865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46">
        <v>4</v>
      </c>
      <c r="GW22" s="46">
        <v>7</v>
      </c>
      <c r="GX22" s="46">
        <v>31658</v>
      </c>
      <c r="GY22" s="46">
        <v>267709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546940</v>
      </c>
      <c r="HJ22" s="46">
        <v>31201</v>
      </c>
      <c r="HK22" s="46">
        <v>127314</v>
      </c>
      <c r="HL22" s="46">
        <v>31551</v>
      </c>
      <c r="HM22" s="46">
        <v>14878</v>
      </c>
      <c r="HN22" s="46">
        <v>76945</v>
      </c>
      <c r="HO22" s="46">
        <v>4411</v>
      </c>
      <c r="HP22" s="46">
        <v>2259</v>
      </c>
      <c r="HQ22" s="46">
        <v>11974</v>
      </c>
      <c r="HR22" s="46">
        <v>6430</v>
      </c>
      <c r="HS22" s="46">
        <v>721</v>
      </c>
      <c r="HT22" s="46">
        <v>2740</v>
      </c>
      <c r="HU22" s="52">
        <v>0</v>
      </c>
      <c r="HV22" s="52">
        <v>0</v>
      </c>
      <c r="HW22" s="52">
        <v>0</v>
      </c>
      <c r="HX22" s="57" t="s">
        <v>180</v>
      </c>
      <c r="HY22" s="62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46">
        <v>929</v>
      </c>
      <c r="IF22" s="46">
        <v>532</v>
      </c>
      <c r="IG22" s="46">
        <v>1613</v>
      </c>
      <c r="IH22" s="46">
        <v>80985</v>
      </c>
      <c r="II22" s="46">
        <v>1620</v>
      </c>
      <c r="IJ22" s="46">
        <v>6260</v>
      </c>
      <c r="IK22" s="46">
        <v>8193</v>
      </c>
      <c r="IL22" s="46">
        <v>3597</v>
      </c>
      <c r="IM22" s="46">
        <v>11934</v>
      </c>
      <c r="IN22" s="46">
        <v>414441</v>
      </c>
      <c r="IO22" s="46">
        <v>7594</v>
      </c>
      <c r="IP22" s="46">
        <v>15848</v>
      </c>
    </row>
    <row r="23" spans="1:250" ht="24" customHeight="1" x14ac:dyDescent="0.3">
      <c r="A23" s="44" t="s">
        <v>181</v>
      </c>
      <c r="B23" s="45">
        <v>56</v>
      </c>
      <c r="C23" s="46">
        <v>100898</v>
      </c>
      <c r="D23" s="46">
        <v>705444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46">
        <v>3</v>
      </c>
      <c r="L23" s="46">
        <v>2353</v>
      </c>
      <c r="M23" s="46">
        <v>12840</v>
      </c>
      <c r="N23" s="44" t="s">
        <v>181</v>
      </c>
      <c r="O23" s="60">
        <v>0</v>
      </c>
      <c r="P23" s="53">
        <v>0</v>
      </c>
      <c r="Q23" s="58">
        <v>0</v>
      </c>
      <c r="R23" s="46">
        <v>3</v>
      </c>
      <c r="S23" s="46">
        <v>3787</v>
      </c>
      <c r="T23" s="46">
        <v>19667</v>
      </c>
      <c r="U23" s="58">
        <v>0</v>
      </c>
      <c r="V23" s="52">
        <v>0</v>
      </c>
      <c r="W23" s="52">
        <v>0</v>
      </c>
      <c r="X23" s="46">
        <v>8</v>
      </c>
      <c r="Y23" s="46">
        <v>74512</v>
      </c>
      <c r="Z23" s="46">
        <v>555833</v>
      </c>
      <c r="AA23" s="44" t="s">
        <v>181</v>
      </c>
      <c r="AB23" s="60">
        <v>0</v>
      </c>
      <c r="AC23" s="53">
        <v>0</v>
      </c>
      <c r="AD23" s="53">
        <v>0</v>
      </c>
      <c r="AE23" s="46">
        <v>31</v>
      </c>
      <c r="AF23" s="46">
        <v>120</v>
      </c>
      <c r="AG23" s="46">
        <v>14094</v>
      </c>
      <c r="AH23" s="46">
        <v>84594</v>
      </c>
      <c r="AI23" s="46">
        <v>2</v>
      </c>
      <c r="AJ23" s="46">
        <v>2</v>
      </c>
      <c r="AK23" s="46">
        <v>397</v>
      </c>
      <c r="AL23" s="46">
        <v>2315</v>
      </c>
      <c r="AM23" s="58">
        <v>0</v>
      </c>
      <c r="AN23" s="53">
        <v>0</v>
      </c>
      <c r="AO23" s="53">
        <v>0</v>
      </c>
      <c r="AP23" s="47" t="s">
        <v>181</v>
      </c>
      <c r="AQ23" s="46">
        <v>9</v>
      </c>
      <c r="AR23" s="46">
        <v>5755</v>
      </c>
      <c r="AS23" s="46">
        <v>30195</v>
      </c>
      <c r="AT23" s="46">
        <v>9</v>
      </c>
      <c r="AU23" s="46">
        <v>5755</v>
      </c>
      <c r="AV23" s="46">
        <v>30195</v>
      </c>
      <c r="AW23" s="46">
        <v>4</v>
      </c>
      <c r="AX23" s="46">
        <v>4</v>
      </c>
      <c r="AY23" s="46">
        <v>3111</v>
      </c>
      <c r="AZ23" s="46">
        <v>1</v>
      </c>
      <c r="BA23" s="46">
        <v>1</v>
      </c>
      <c r="BB23" s="46">
        <v>258</v>
      </c>
      <c r="BC23" s="46">
        <v>3</v>
      </c>
      <c r="BD23" s="46">
        <v>3</v>
      </c>
      <c r="BE23" s="46">
        <v>2853</v>
      </c>
      <c r="BF23" s="44" t="s">
        <v>181</v>
      </c>
      <c r="BG23" s="45">
        <v>33</v>
      </c>
      <c r="BH23" s="46">
        <v>47469</v>
      </c>
      <c r="BI23" s="46">
        <v>298552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4</v>
      </c>
      <c r="BQ23" s="46">
        <v>4209</v>
      </c>
      <c r="BR23" s="46">
        <v>21564</v>
      </c>
      <c r="BS23" s="48" t="s">
        <v>181</v>
      </c>
      <c r="BT23" s="45">
        <v>2</v>
      </c>
      <c r="BU23" s="46">
        <v>3119</v>
      </c>
      <c r="BV23" s="46">
        <v>15276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6</v>
      </c>
      <c r="CD23" s="46">
        <v>20760</v>
      </c>
      <c r="CE23" s="46">
        <v>152594</v>
      </c>
      <c r="CF23" s="53">
        <v>0</v>
      </c>
      <c r="CG23" s="53">
        <v>0</v>
      </c>
      <c r="CH23" s="53">
        <v>0</v>
      </c>
      <c r="CI23" s="49" t="s">
        <v>181</v>
      </c>
      <c r="CJ23" s="50">
        <v>20</v>
      </c>
      <c r="CK23" s="50">
        <v>185</v>
      </c>
      <c r="CL23" s="46">
        <v>19309</v>
      </c>
      <c r="CM23" s="46">
        <v>108758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46">
        <v>1</v>
      </c>
      <c r="CV23" s="46">
        <v>72</v>
      </c>
      <c r="CW23" s="46">
        <v>360</v>
      </c>
      <c r="CX23" s="46">
        <v>1</v>
      </c>
      <c r="CY23" s="46">
        <v>72</v>
      </c>
      <c r="CZ23" s="46">
        <v>360</v>
      </c>
      <c r="DA23" s="49" t="s">
        <v>181</v>
      </c>
      <c r="DB23" s="46">
        <v>33</v>
      </c>
      <c r="DC23" s="46">
        <v>73</v>
      </c>
      <c r="DD23" s="46">
        <v>47469</v>
      </c>
      <c r="DE23" s="46">
        <v>298552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6</v>
      </c>
      <c r="DO23" s="46">
        <v>7</v>
      </c>
      <c r="DP23" s="46">
        <v>2851</v>
      </c>
      <c r="DQ23" s="46">
        <v>13887</v>
      </c>
      <c r="DR23" s="54" t="s">
        <v>181</v>
      </c>
      <c r="DS23" s="45">
        <v>27</v>
      </c>
      <c r="DT23" s="46">
        <v>66</v>
      </c>
      <c r="DU23" s="46">
        <v>44618</v>
      </c>
      <c r="DV23" s="46">
        <v>284665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33</v>
      </c>
      <c r="EK23" s="46">
        <v>73</v>
      </c>
      <c r="EL23" s="46">
        <v>47469</v>
      </c>
      <c r="EM23" s="46">
        <v>5</v>
      </c>
      <c r="EN23" s="46">
        <v>5</v>
      </c>
      <c r="EO23" s="46">
        <v>2206</v>
      </c>
      <c r="EP23" s="46">
        <v>13</v>
      </c>
      <c r="EQ23" s="46">
        <v>18</v>
      </c>
      <c r="ER23" s="46">
        <v>5094</v>
      </c>
      <c r="ES23" s="46">
        <v>13</v>
      </c>
      <c r="ET23" s="46">
        <v>48</v>
      </c>
      <c r="EU23" s="46">
        <v>25093</v>
      </c>
      <c r="EV23" s="46">
        <v>2</v>
      </c>
      <c r="EW23" s="46">
        <v>2</v>
      </c>
      <c r="EX23" s="46">
        <v>15076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33</v>
      </c>
      <c r="FG23" s="46">
        <v>73</v>
      </c>
      <c r="FH23" s="46">
        <v>47469</v>
      </c>
      <c r="FI23" s="46">
        <v>298552</v>
      </c>
      <c r="FJ23" s="55">
        <v>0</v>
      </c>
      <c r="FK23" s="55">
        <v>0</v>
      </c>
      <c r="FL23" s="53">
        <v>0</v>
      </c>
      <c r="FM23" s="53">
        <v>0</v>
      </c>
      <c r="FN23" s="46">
        <v>5</v>
      </c>
      <c r="FO23" s="46">
        <v>5</v>
      </c>
      <c r="FP23" s="46">
        <v>2206</v>
      </c>
      <c r="FQ23" s="46">
        <v>10662</v>
      </c>
      <c r="FR23" s="46">
        <v>2</v>
      </c>
      <c r="FS23" s="46">
        <v>3</v>
      </c>
      <c r="FT23" s="46">
        <v>869</v>
      </c>
      <c r="FU23" s="46">
        <v>4270</v>
      </c>
      <c r="FV23" s="46">
        <v>8</v>
      </c>
      <c r="FW23" s="46">
        <v>12</v>
      </c>
      <c r="FX23" s="46">
        <v>3738</v>
      </c>
      <c r="FY23" s="49" t="s">
        <v>181</v>
      </c>
      <c r="FZ23" s="45">
        <v>19941</v>
      </c>
      <c r="GA23" s="46">
        <v>5</v>
      </c>
      <c r="GB23" s="46">
        <v>18</v>
      </c>
      <c r="GC23" s="46">
        <v>5735</v>
      </c>
      <c r="GD23" s="46">
        <v>32645</v>
      </c>
      <c r="GE23" s="46">
        <v>10</v>
      </c>
      <c r="GF23" s="46">
        <v>32</v>
      </c>
      <c r="GG23" s="46">
        <v>18210</v>
      </c>
      <c r="GH23" s="46">
        <v>100260</v>
      </c>
      <c r="GI23" s="51">
        <v>0</v>
      </c>
      <c r="GJ23" s="51">
        <v>0</v>
      </c>
      <c r="GK23" s="52">
        <v>0</v>
      </c>
      <c r="GL23" s="52">
        <v>0</v>
      </c>
      <c r="GM23" s="46">
        <v>1</v>
      </c>
      <c r="GN23" s="46">
        <v>1</v>
      </c>
      <c r="GO23" s="46">
        <v>1635</v>
      </c>
      <c r="GP23" s="46">
        <v>10952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46">
        <v>2</v>
      </c>
      <c r="GW23" s="46">
        <v>2</v>
      </c>
      <c r="GX23" s="46">
        <v>15076</v>
      </c>
      <c r="GY23" s="46">
        <v>119822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182259</v>
      </c>
      <c r="HJ23" s="46">
        <v>11498</v>
      </c>
      <c r="HK23" s="46">
        <v>47469</v>
      </c>
      <c r="HL23" s="46">
        <v>9790</v>
      </c>
      <c r="HM23" s="46">
        <v>4950</v>
      </c>
      <c r="HN23" s="46">
        <v>23714</v>
      </c>
      <c r="HO23" s="46">
        <v>1625</v>
      </c>
      <c r="HP23" s="46">
        <v>782</v>
      </c>
      <c r="HQ23" s="46">
        <v>8903</v>
      </c>
      <c r="HR23" s="46">
        <v>1449</v>
      </c>
      <c r="HS23" s="46">
        <v>635</v>
      </c>
      <c r="HT23" s="46">
        <v>1844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46">
        <v>80985</v>
      </c>
      <c r="II23" s="46">
        <v>1620</v>
      </c>
      <c r="IJ23" s="46">
        <v>6260</v>
      </c>
      <c r="IK23" s="46">
        <v>2453</v>
      </c>
      <c r="IL23" s="46">
        <v>1243</v>
      </c>
      <c r="IM23" s="46">
        <v>4217</v>
      </c>
      <c r="IN23" s="46">
        <v>85957</v>
      </c>
      <c r="IO23" s="46">
        <v>2268</v>
      </c>
      <c r="IP23" s="46">
        <v>2531</v>
      </c>
    </row>
    <row r="24" spans="1:250" ht="24" customHeight="1" x14ac:dyDescent="0.3">
      <c r="A24" s="44" t="s">
        <v>182</v>
      </c>
      <c r="B24" s="45">
        <v>46</v>
      </c>
      <c r="C24" s="46">
        <v>58704</v>
      </c>
      <c r="D24" s="46">
        <v>393020</v>
      </c>
      <c r="E24" s="58">
        <v>0</v>
      </c>
      <c r="F24" s="53">
        <v>0</v>
      </c>
      <c r="G24" s="52">
        <v>0</v>
      </c>
      <c r="H24" s="46">
        <v>1</v>
      </c>
      <c r="I24" s="46">
        <v>99</v>
      </c>
      <c r="J24" s="46">
        <v>534</v>
      </c>
      <c r="K24" s="46">
        <v>9</v>
      </c>
      <c r="L24" s="46">
        <v>23032</v>
      </c>
      <c r="M24" s="46">
        <v>124190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2</v>
      </c>
      <c r="Y24" s="46">
        <v>1103</v>
      </c>
      <c r="Z24" s="46">
        <v>6628</v>
      </c>
      <c r="AA24" s="44" t="s">
        <v>182</v>
      </c>
      <c r="AB24" s="60">
        <v>0</v>
      </c>
      <c r="AC24" s="53">
        <v>0</v>
      </c>
      <c r="AD24" s="53">
        <v>0</v>
      </c>
      <c r="AE24" s="46">
        <v>18</v>
      </c>
      <c r="AF24" s="46">
        <v>240</v>
      </c>
      <c r="AG24" s="46">
        <v>27796</v>
      </c>
      <c r="AH24" s="46">
        <v>225782</v>
      </c>
      <c r="AI24" s="46">
        <v>4</v>
      </c>
      <c r="AJ24" s="46">
        <v>4</v>
      </c>
      <c r="AK24" s="46">
        <v>954</v>
      </c>
      <c r="AL24" s="46">
        <v>5568</v>
      </c>
      <c r="AM24" s="58">
        <v>0</v>
      </c>
      <c r="AN24" s="53">
        <v>0</v>
      </c>
      <c r="AO24" s="53">
        <v>0</v>
      </c>
      <c r="AP24" s="47" t="s">
        <v>182</v>
      </c>
      <c r="AQ24" s="46">
        <v>12</v>
      </c>
      <c r="AR24" s="46">
        <v>5720</v>
      </c>
      <c r="AS24" s="46">
        <v>30318</v>
      </c>
      <c r="AT24" s="46">
        <v>12</v>
      </c>
      <c r="AU24" s="46">
        <v>5720</v>
      </c>
      <c r="AV24" s="46">
        <v>30318</v>
      </c>
      <c r="AW24" s="46">
        <v>3</v>
      </c>
      <c r="AX24" s="46">
        <v>3</v>
      </c>
      <c r="AY24" s="46">
        <v>1293</v>
      </c>
      <c r="AZ24" s="46">
        <v>1</v>
      </c>
      <c r="BA24" s="46">
        <v>1</v>
      </c>
      <c r="BB24" s="46">
        <v>246</v>
      </c>
      <c r="BC24" s="46">
        <v>2</v>
      </c>
      <c r="BD24" s="46">
        <v>2</v>
      </c>
      <c r="BE24" s="46">
        <v>1047</v>
      </c>
      <c r="BF24" s="44" t="s">
        <v>182</v>
      </c>
      <c r="BG24" s="45">
        <v>34</v>
      </c>
      <c r="BH24" s="46">
        <v>30480</v>
      </c>
      <c r="BI24" s="46">
        <v>170219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3</v>
      </c>
      <c r="BQ24" s="46">
        <v>3503</v>
      </c>
      <c r="BR24" s="46">
        <v>17595</v>
      </c>
      <c r="BS24" s="48" t="s">
        <v>182</v>
      </c>
      <c r="BT24" s="45">
        <v>1</v>
      </c>
      <c r="BU24" s="46">
        <v>2820</v>
      </c>
      <c r="BV24" s="46">
        <v>14562</v>
      </c>
      <c r="BW24" s="53">
        <v>0</v>
      </c>
      <c r="BX24" s="53">
        <v>0</v>
      </c>
      <c r="BY24" s="53">
        <v>0</v>
      </c>
      <c r="BZ24" s="46">
        <v>1</v>
      </c>
      <c r="CA24" s="46">
        <v>352</v>
      </c>
      <c r="CB24" s="46">
        <v>1951</v>
      </c>
      <c r="CC24" s="46">
        <v>2</v>
      </c>
      <c r="CD24" s="46">
        <v>355</v>
      </c>
      <c r="CE24" s="46">
        <v>1594</v>
      </c>
      <c r="CF24" s="46">
        <v>2</v>
      </c>
      <c r="CG24" s="46">
        <v>10686</v>
      </c>
      <c r="CH24" s="46">
        <v>61699</v>
      </c>
      <c r="CI24" s="49" t="s">
        <v>182</v>
      </c>
      <c r="CJ24" s="50">
        <v>22</v>
      </c>
      <c r="CK24" s="50">
        <v>114</v>
      </c>
      <c r="CL24" s="46">
        <v>12526</v>
      </c>
      <c r="CM24" s="46">
        <v>71611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46">
        <v>3</v>
      </c>
      <c r="CV24" s="46">
        <v>238</v>
      </c>
      <c r="CW24" s="46">
        <v>1207</v>
      </c>
      <c r="CX24" s="46">
        <v>3</v>
      </c>
      <c r="CY24" s="46">
        <v>238</v>
      </c>
      <c r="CZ24" s="46">
        <v>1207</v>
      </c>
      <c r="DA24" s="49" t="s">
        <v>182</v>
      </c>
      <c r="DB24" s="46">
        <v>34</v>
      </c>
      <c r="DC24" s="46">
        <v>45</v>
      </c>
      <c r="DD24" s="46">
        <v>30480</v>
      </c>
      <c r="DE24" s="46">
        <v>170219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7</v>
      </c>
      <c r="DO24" s="46">
        <v>8</v>
      </c>
      <c r="DP24" s="46">
        <v>6666</v>
      </c>
      <c r="DQ24" s="46">
        <v>33801</v>
      </c>
      <c r="DR24" s="54" t="s">
        <v>182</v>
      </c>
      <c r="DS24" s="45">
        <v>27</v>
      </c>
      <c r="DT24" s="46">
        <v>37</v>
      </c>
      <c r="DU24" s="46">
        <v>23814</v>
      </c>
      <c r="DV24" s="46">
        <v>136418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34</v>
      </c>
      <c r="EK24" s="46">
        <v>45</v>
      </c>
      <c r="EL24" s="46">
        <v>30480</v>
      </c>
      <c r="EM24" s="46">
        <v>5</v>
      </c>
      <c r="EN24" s="46">
        <v>6</v>
      </c>
      <c r="EO24" s="46">
        <v>683</v>
      </c>
      <c r="EP24" s="46">
        <v>21</v>
      </c>
      <c r="EQ24" s="46">
        <v>30</v>
      </c>
      <c r="ER24" s="46">
        <v>8700</v>
      </c>
      <c r="ES24" s="46">
        <v>7</v>
      </c>
      <c r="ET24" s="46">
        <v>8</v>
      </c>
      <c r="EU24" s="46">
        <v>19031</v>
      </c>
      <c r="EV24" s="46">
        <v>1</v>
      </c>
      <c r="EW24" s="46">
        <v>1</v>
      </c>
      <c r="EX24" s="46">
        <v>2066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34</v>
      </c>
      <c r="FG24" s="46">
        <v>45</v>
      </c>
      <c r="FH24" s="46">
        <v>30480</v>
      </c>
      <c r="FI24" s="46">
        <v>170219</v>
      </c>
      <c r="FJ24" s="55">
        <v>0</v>
      </c>
      <c r="FK24" s="55">
        <v>0</v>
      </c>
      <c r="FL24" s="53">
        <v>0</v>
      </c>
      <c r="FM24" s="53">
        <v>0</v>
      </c>
      <c r="FN24" s="46">
        <v>5</v>
      </c>
      <c r="FO24" s="46">
        <v>6</v>
      </c>
      <c r="FP24" s="46">
        <v>593</v>
      </c>
      <c r="FQ24" s="46">
        <v>2801</v>
      </c>
      <c r="FR24" s="46">
        <v>6</v>
      </c>
      <c r="FS24" s="46">
        <v>6</v>
      </c>
      <c r="FT24" s="46">
        <v>3935</v>
      </c>
      <c r="FU24" s="46">
        <v>20615</v>
      </c>
      <c r="FV24" s="46">
        <v>9</v>
      </c>
      <c r="FW24" s="46">
        <v>18</v>
      </c>
      <c r="FX24" s="46">
        <v>3200</v>
      </c>
      <c r="FY24" s="49" t="s">
        <v>182</v>
      </c>
      <c r="FZ24" s="45">
        <v>18251</v>
      </c>
      <c r="GA24" s="46">
        <v>7</v>
      </c>
      <c r="GB24" s="46">
        <v>8</v>
      </c>
      <c r="GC24" s="46">
        <v>8806</v>
      </c>
      <c r="GD24" s="46">
        <v>51664</v>
      </c>
      <c r="GE24" s="46">
        <v>5</v>
      </c>
      <c r="GF24" s="46">
        <v>5</v>
      </c>
      <c r="GG24" s="46">
        <v>8345</v>
      </c>
      <c r="GH24" s="46">
        <v>43833</v>
      </c>
      <c r="GI24" s="51">
        <v>0</v>
      </c>
      <c r="GJ24" s="51">
        <v>0</v>
      </c>
      <c r="GK24" s="52">
        <v>0</v>
      </c>
      <c r="GL24" s="52">
        <v>0</v>
      </c>
      <c r="GM24" s="46">
        <v>1</v>
      </c>
      <c r="GN24" s="46">
        <v>1</v>
      </c>
      <c r="GO24" s="46">
        <v>3535</v>
      </c>
      <c r="GP24" s="46">
        <v>19382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46">
        <v>1</v>
      </c>
      <c r="GW24" s="46">
        <v>1</v>
      </c>
      <c r="GX24" s="46">
        <v>2066</v>
      </c>
      <c r="GY24" s="46">
        <v>13673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209236</v>
      </c>
      <c r="HJ24" s="46">
        <v>7720</v>
      </c>
      <c r="HK24" s="46">
        <v>30480</v>
      </c>
      <c r="HL24" s="46">
        <v>10233</v>
      </c>
      <c r="HM24" s="46">
        <v>4499</v>
      </c>
      <c r="HN24" s="46">
        <v>20058</v>
      </c>
      <c r="HO24" s="46">
        <v>2683</v>
      </c>
      <c r="HP24" s="46">
        <v>1410</v>
      </c>
      <c r="HQ24" s="46">
        <v>2820</v>
      </c>
      <c r="HR24" s="46">
        <v>4981</v>
      </c>
      <c r="HS24" s="46">
        <v>86</v>
      </c>
      <c r="HT24" s="46">
        <v>896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929</v>
      </c>
      <c r="IF24" s="46">
        <v>532</v>
      </c>
      <c r="IG24" s="46">
        <v>1613</v>
      </c>
      <c r="IH24" s="59">
        <v>0</v>
      </c>
      <c r="II24" s="59">
        <v>0</v>
      </c>
      <c r="IJ24" s="52">
        <v>0</v>
      </c>
      <c r="IK24" s="46">
        <v>2621</v>
      </c>
      <c r="IL24" s="46">
        <v>955</v>
      </c>
      <c r="IM24" s="46">
        <v>2248</v>
      </c>
      <c r="IN24" s="46">
        <v>187789</v>
      </c>
      <c r="IO24" s="46">
        <v>238</v>
      </c>
      <c r="IP24" s="46">
        <v>2845</v>
      </c>
    </row>
    <row r="25" spans="1:250" ht="24" customHeight="1" x14ac:dyDescent="0.3">
      <c r="A25" s="44" t="s">
        <v>183</v>
      </c>
      <c r="B25" s="45">
        <v>41</v>
      </c>
      <c r="C25" s="46">
        <v>42876</v>
      </c>
      <c r="D25" s="46">
        <v>296033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2</v>
      </c>
      <c r="L25" s="46">
        <v>1773</v>
      </c>
      <c r="M25" s="46">
        <v>9572</v>
      </c>
      <c r="N25" s="44" t="s">
        <v>183</v>
      </c>
      <c r="O25" s="45">
        <v>1</v>
      </c>
      <c r="P25" s="46">
        <v>409</v>
      </c>
      <c r="Q25" s="46">
        <v>2208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5</v>
      </c>
      <c r="Y25" s="46">
        <v>2394</v>
      </c>
      <c r="Z25" s="46">
        <v>13417</v>
      </c>
      <c r="AA25" s="44" t="s">
        <v>183</v>
      </c>
      <c r="AB25" s="60">
        <v>0</v>
      </c>
      <c r="AC25" s="53">
        <v>0</v>
      </c>
      <c r="AD25" s="53">
        <v>0</v>
      </c>
      <c r="AE25" s="46">
        <v>23</v>
      </c>
      <c r="AF25" s="46">
        <v>227</v>
      </c>
      <c r="AG25" s="46">
        <v>28624</v>
      </c>
      <c r="AH25" s="46">
        <v>218307</v>
      </c>
      <c r="AI25" s="46">
        <v>3</v>
      </c>
      <c r="AJ25" s="46">
        <v>3</v>
      </c>
      <c r="AK25" s="46">
        <v>1069</v>
      </c>
      <c r="AL25" s="46">
        <v>6171</v>
      </c>
      <c r="AM25" s="58">
        <v>0</v>
      </c>
      <c r="AN25" s="53">
        <v>0</v>
      </c>
      <c r="AO25" s="53">
        <v>0</v>
      </c>
      <c r="AP25" s="47" t="s">
        <v>183</v>
      </c>
      <c r="AQ25" s="46">
        <v>7</v>
      </c>
      <c r="AR25" s="46">
        <v>8607</v>
      </c>
      <c r="AS25" s="46">
        <v>46358</v>
      </c>
      <c r="AT25" s="46">
        <v>6</v>
      </c>
      <c r="AU25" s="46">
        <v>973</v>
      </c>
      <c r="AV25" s="46">
        <v>5136</v>
      </c>
      <c r="AW25" s="46">
        <v>16</v>
      </c>
      <c r="AX25" s="46">
        <v>18</v>
      </c>
      <c r="AY25" s="46">
        <v>9518</v>
      </c>
      <c r="AZ25" s="46">
        <v>7</v>
      </c>
      <c r="BA25" s="46">
        <v>8</v>
      </c>
      <c r="BB25" s="46">
        <v>1971</v>
      </c>
      <c r="BC25" s="46">
        <v>9</v>
      </c>
      <c r="BD25" s="46">
        <v>10</v>
      </c>
      <c r="BE25" s="46">
        <v>7547</v>
      </c>
      <c r="BF25" s="44" t="s">
        <v>183</v>
      </c>
      <c r="BG25" s="45">
        <v>60</v>
      </c>
      <c r="BH25" s="46">
        <v>49365</v>
      </c>
      <c r="BI25" s="46">
        <v>320663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8</v>
      </c>
      <c r="BQ25" s="46">
        <v>5611</v>
      </c>
      <c r="BR25" s="46">
        <v>26702</v>
      </c>
      <c r="BS25" s="48" t="s">
        <v>183</v>
      </c>
      <c r="BT25" s="45">
        <v>1</v>
      </c>
      <c r="BU25" s="46">
        <v>1382</v>
      </c>
      <c r="BV25" s="46">
        <v>7157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46">
        <v>5</v>
      </c>
      <c r="CD25" s="46">
        <v>2516</v>
      </c>
      <c r="CE25" s="46">
        <v>13385</v>
      </c>
      <c r="CF25" s="53">
        <v>0</v>
      </c>
      <c r="CG25" s="53">
        <v>0</v>
      </c>
      <c r="CH25" s="53">
        <v>0</v>
      </c>
      <c r="CI25" s="49" t="s">
        <v>183</v>
      </c>
      <c r="CJ25" s="50">
        <v>34</v>
      </c>
      <c r="CK25" s="50">
        <v>277</v>
      </c>
      <c r="CL25" s="46">
        <v>36438</v>
      </c>
      <c r="CM25" s="46">
        <v>256790</v>
      </c>
      <c r="CN25" s="46">
        <v>5</v>
      </c>
      <c r="CO25" s="46">
        <v>5</v>
      </c>
      <c r="CP25" s="46">
        <v>1560</v>
      </c>
      <c r="CQ25" s="46">
        <v>7692</v>
      </c>
      <c r="CR25" s="55">
        <v>0</v>
      </c>
      <c r="CS25" s="52">
        <v>0</v>
      </c>
      <c r="CT25" s="52">
        <v>0</v>
      </c>
      <c r="CU25" s="46">
        <v>7</v>
      </c>
      <c r="CV25" s="46">
        <v>1858</v>
      </c>
      <c r="CW25" s="46">
        <v>8937</v>
      </c>
      <c r="CX25" s="46">
        <v>7</v>
      </c>
      <c r="CY25" s="46">
        <v>1858</v>
      </c>
      <c r="CZ25" s="46">
        <v>8937</v>
      </c>
      <c r="DA25" s="49" t="s">
        <v>183</v>
      </c>
      <c r="DB25" s="46">
        <v>60</v>
      </c>
      <c r="DC25" s="46">
        <v>84</v>
      </c>
      <c r="DD25" s="46">
        <v>49365</v>
      </c>
      <c r="DE25" s="46">
        <v>320663</v>
      </c>
      <c r="DF25" s="46">
        <v>1</v>
      </c>
      <c r="DG25" s="46">
        <v>1</v>
      </c>
      <c r="DH25" s="46">
        <v>34</v>
      </c>
      <c r="DI25" s="46">
        <v>120</v>
      </c>
      <c r="DJ25" s="51">
        <v>0</v>
      </c>
      <c r="DK25" s="51">
        <v>0</v>
      </c>
      <c r="DL25" s="52">
        <v>0</v>
      </c>
      <c r="DM25" s="53">
        <v>0</v>
      </c>
      <c r="DN25" s="46">
        <v>14</v>
      </c>
      <c r="DO25" s="46">
        <v>19</v>
      </c>
      <c r="DP25" s="46">
        <v>7210</v>
      </c>
      <c r="DQ25" s="46">
        <v>36657</v>
      </c>
      <c r="DR25" s="54" t="s">
        <v>183</v>
      </c>
      <c r="DS25" s="45">
        <v>44</v>
      </c>
      <c r="DT25" s="46">
        <v>63</v>
      </c>
      <c r="DU25" s="46">
        <v>42075</v>
      </c>
      <c r="DV25" s="46">
        <v>283706</v>
      </c>
      <c r="DW25" s="46">
        <v>1</v>
      </c>
      <c r="DX25" s="46">
        <v>1</v>
      </c>
      <c r="DY25" s="46">
        <v>46</v>
      </c>
      <c r="DZ25" s="46">
        <v>180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60</v>
      </c>
      <c r="EK25" s="46">
        <v>84</v>
      </c>
      <c r="EL25" s="46">
        <v>49365</v>
      </c>
      <c r="EM25" s="46">
        <v>15</v>
      </c>
      <c r="EN25" s="46">
        <v>20</v>
      </c>
      <c r="EO25" s="46">
        <v>2858</v>
      </c>
      <c r="EP25" s="46">
        <v>28</v>
      </c>
      <c r="EQ25" s="46">
        <v>41</v>
      </c>
      <c r="ER25" s="46">
        <v>10276</v>
      </c>
      <c r="ES25" s="46">
        <v>16</v>
      </c>
      <c r="ET25" s="46">
        <v>19</v>
      </c>
      <c r="EU25" s="46">
        <v>21715</v>
      </c>
      <c r="EV25" s="46">
        <v>1</v>
      </c>
      <c r="EW25" s="46">
        <v>4</v>
      </c>
      <c r="EX25" s="46">
        <v>14516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60</v>
      </c>
      <c r="FG25" s="46">
        <v>84</v>
      </c>
      <c r="FH25" s="46">
        <v>49365</v>
      </c>
      <c r="FI25" s="46">
        <v>320663</v>
      </c>
      <c r="FJ25" s="55">
        <v>0</v>
      </c>
      <c r="FK25" s="55">
        <v>0</v>
      </c>
      <c r="FL25" s="53">
        <v>0</v>
      </c>
      <c r="FM25" s="53">
        <v>0</v>
      </c>
      <c r="FN25" s="46">
        <v>18</v>
      </c>
      <c r="FO25" s="46">
        <v>23</v>
      </c>
      <c r="FP25" s="46">
        <v>3307</v>
      </c>
      <c r="FQ25" s="46">
        <v>15585</v>
      </c>
      <c r="FR25" s="46">
        <v>4</v>
      </c>
      <c r="FS25" s="46">
        <v>5</v>
      </c>
      <c r="FT25" s="46">
        <v>1013</v>
      </c>
      <c r="FU25" s="46">
        <v>2404</v>
      </c>
      <c r="FV25" s="46">
        <v>13</v>
      </c>
      <c r="FW25" s="46">
        <v>15</v>
      </c>
      <c r="FX25" s="46">
        <v>5528</v>
      </c>
      <c r="FY25" s="49" t="s">
        <v>183</v>
      </c>
      <c r="FZ25" s="45">
        <v>29882</v>
      </c>
      <c r="GA25" s="46">
        <v>11</v>
      </c>
      <c r="GB25" s="46">
        <v>21</v>
      </c>
      <c r="GC25" s="46">
        <v>8084</v>
      </c>
      <c r="GD25" s="46">
        <v>43426</v>
      </c>
      <c r="GE25" s="46">
        <v>11</v>
      </c>
      <c r="GF25" s="46">
        <v>14</v>
      </c>
      <c r="GG25" s="46">
        <v>14297</v>
      </c>
      <c r="GH25" s="46">
        <v>78621</v>
      </c>
      <c r="GI25" s="51">
        <v>0</v>
      </c>
      <c r="GJ25" s="51">
        <v>0</v>
      </c>
      <c r="GK25" s="52">
        <v>0</v>
      </c>
      <c r="GL25" s="52">
        <v>0</v>
      </c>
      <c r="GM25" s="46">
        <v>2</v>
      </c>
      <c r="GN25" s="46">
        <v>2</v>
      </c>
      <c r="GO25" s="46">
        <v>2620</v>
      </c>
      <c r="GP25" s="46">
        <v>16531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4</v>
      </c>
      <c r="GX25" s="46">
        <v>14516</v>
      </c>
      <c r="GY25" s="46">
        <v>134214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155445</v>
      </c>
      <c r="HJ25" s="46">
        <v>11983</v>
      </c>
      <c r="HK25" s="46">
        <v>49365</v>
      </c>
      <c r="HL25" s="46">
        <v>11528</v>
      </c>
      <c r="HM25" s="46">
        <v>5429</v>
      </c>
      <c r="HN25" s="46">
        <v>33173</v>
      </c>
      <c r="HO25" s="46">
        <v>103</v>
      </c>
      <c r="HP25" s="46">
        <v>67</v>
      </c>
      <c r="HQ25" s="46">
        <v>251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59">
        <v>0</v>
      </c>
      <c r="II25" s="59">
        <v>0</v>
      </c>
      <c r="IJ25" s="52">
        <v>0</v>
      </c>
      <c r="IK25" s="46">
        <v>3119</v>
      </c>
      <c r="IL25" s="46">
        <v>1399</v>
      </c>
      <c r="IM25" s="46">
        <v>5469</v>
      </c>
      <c r="IN25" s="46">
        <v>140695</v>
      </c>
      <c r="IO25" s="46">
        <v>5088</v>
      </c>
      <c r="IP25" s="46">
        <v>10472</v>
      </c>
    </row>
    <row r="26" spans="1:250" ht="24" customHeight="1" x14ac:dyDescent="0.3">
      <c r="A26" s="44" t="s">
        <v>184</v>
      </c>
      <c r="B26" s="45">
        <v>128</v>
      </c>
      <c r="C26" s="46">
        <v>198703</v>
      </c>
      <c r="D26" s="46">
        <v>1419233</v>
      </c>
      <c r="E26" s="58">
        <v>0</v>
      </c>
      <c r="F26" s="53">
        <v>0</v>
      </c>
      <c r="G26" s="52">
        <v>0</v>
      </c>
      <c r="H26" s="46">
        <v>1</v>
      </c>
      <c r="I26" s="46">
        <v>486</v>
      </c>
      <c r="J26" s="46">
        <v>2702</v>
      </c>
      <c r="K26" s="46">
        <v>15</v>
      </c>
      <c r="L26" s="46">
        <v>38037</v>
      </c>
      <c r="M26" s="46">
        <v>193429</v>
      </c>
      <c r="N26" s="44" t="s">
        <v>184</v>
      </c>
      <c r="O26" s="45">
        <v>3</v>
      </c>
      <c r="P26" s="46">
        <v>7090</v>
      </c>
      <c r="Q26" s="46">
        <v>39699</v>
      </c>
      <c r="R26" s="46">
        <v>1</v>
      </c>
      <c r="S26" s="46">
        <v>2729</v>
      </c>
      <c r="T26" s="46">
        <v>13646</v>
      </c>
      <c r="U26" s="46">
        <v>2</v>
      </c>
      <c r="V26" s="46">
        <v>88397</v>
      </c>
      <c r="W26" s="46">
        <v>790239</v>
      </c>
      <c r="X26" s="46">
        <v>14</v>
      </c>
      <c r="Y26" s="46">
        <v>5951</v>
      </c>
      <c r="Z26" s="46">
        <v>33460</v>
      </c>
      <c r="AA26" s="44" t="s">
        <v>184</v>
      </c>
      <c r="AB26" s="60">
        <v>0</v>
      </c>
      <c r="AC26" s="53">
        <v>0</v>
      </c>
      <c r="AD26" s="53">
        <v>0</v>
      </c>
      <c r="AE26" s="46">
        <v>66</v>
      </c>
      <c r="AF26" s="46">
        <v>383</v>
      </c>
      <c r="AG26" s="46">
        <v>47679</v>
      </c>
      <c r="AH26" s="46">
        <v>311220</v>
      </c>
      <c r="AI26" s="46">
        <v>8</v>
      </c>
      <c r="AJ26" s="46">
        <v>8</v>
      </c>
      <c r="AK26" s="46">
        <v>2502</v>
      </c>
      <c r="AL26" s="46">
        <v>12527</v>
      </c>
      <c r="AM26" s="46">
        <v>1</v>
      </c>
      <c r="AN26" s="46">
        <v>381</v>
      </c>
      <c r="AO26" s="46">
        <v>2059</v>
      </c>
      <c r="AP26" s="47" t="s">
        <v>184</v>
      </c>
      <c r="AQ26" s="46">
        <v>17</v>
      </c>
      <c r="AR26" s="46">
        <v>5451</v>
      </c>
      <c r="AS26" s="46">
        <v>20252</v>
      </c>
      <c r="AT26" s="46">
        <v>17</v>
      </c>
      <c r="AU26" s="46">
        <v>5451</v>
      </c>
      <c r="AV26" s="46">
        <v>20252</v>
      </c>
      <c r="AW26" s="46">
        <v>28</v>
      </c>
      <c r="AX26" s="46">
        <v>32</v>
      </c>
      <c r="AY26" s="46">
        <v>6646</v>
      </c>
      <c r="AZ26" s="46">
        <v>21</v>
      </c>
      <c r="BA26" s="46">
        <v>25</v>
      </c>
      <c r="BB26" s="46">
        <v>5336</v>
      </c>
      <c r="BC26" s="46">
        <v>7</v>
      </c>
      <c r="BD26" s="46">
        <v>7</v>
      </c>
      <c r="BE26" s="46">
        <v>1310</v>
      </c>
      <c r="BF26" s="44" t="s">
        <v>184</v>
      </c>
      <c r="BG26" s="45">
        <v>196</v>
      </c>
      <c r="BH26" s="46">
        <v>293126</v>
      </c>
      <c r="BI26" s="46">
        <v>1914091</v>
      </c>
      <c r="BJ26" s="53">
        <v>0</v>
      </c>
      <c r="BK26" s="53">
        <v>0</v>
      </c>
      <c r="BL26" s="53">
        <v>0</v>
      </c>
      <c r="BM26" s="46">
        <v>3</v>
      </c>
      <c r="BN26" s="46">
        <v>43619</v>
      </c>
      <c r="BO26" s="46">
        <v>374706</v>
      </c>
      <c r="BP26" s="46">
        <v>15</v>
      </c>
      <c r="BQ26" s="46">
        <v>60185</v>
      </c>
      <c r="BR26" s="46">
        <v>278520</v>
      </c>
      <c r="BS26" s="48" t="s">
        <v>184</v>
      </c>
      <c r="BT26" s="45">
        <v>5</v>
      </c>
      <c r="BU26" s="46">
        <v>11598</v>
      </c>
      <c r="BV26" s="46">
        <v>54436</v>
      </c>
      <c r="BW26" s="46">
        <v>1</v>
      </c>
      <c r="BX26" s="46">
        <v>975</v>
      </c>
      <c r="BY26" s="46">
        <v>4038</v>
      </c>
      <c r="BZ26" s="46">
        <v>1</v>
      </c>
      <c r="CA26" s="46">
        <v>1625</v>
      </c>
      <c r="CB26" s="46">
        <v>8545</v>
      </c>
      <c r="CC26" s="46">
        <v>32</v>
      </c>
      <c r="CD26" s="46">
        <v>81973</v>
      </c>
      <c r="CE26" s="46">
        <v>642239</v>
      </c>
      <c r="CF26" s="53">
        <v>0</v>
      </c>
      <c r="CG26" s="53">
        <v>0</v>
      </c>
      <c r="CH26" s="53">
        <v>0</v>
      </c>
      <c r="CI26" s="49" t="s">
        <v>184</v>
      </c>
      <c r="CJ26" s="50">
        <v>105</v>
      </c>
      <c r="CK26" s="50">
        <v>568</v>
      </c>
      <c r="CL26" s="46">
        <v>71651</v>
      </c>
      <c r="CM26" s="46">
        <v>456656</v>
      </c>
      <c r="CN26" s="46">
        <v>4</v>
      </c>
      <c r="CO26" s="46">
        <v>4</v>
      </c>
      <c r="CP26" s="46">
        <v>1052</v>
      </c>
      <c r="CQ26" s="46">
        <v>5434</v>
      </c>
      <c r="CR26" s="55">
        <v>0</v>
      </c>
      <c r="CS26" s="52">
        <v>0</v>
      </c>
      <c r="CT26" s="52">
        <v>0</v>
      </c>
      <c r="CU26" s="46">
        <v>30</v>
      </c>
      <c r="CV26" s="46">
        <v>20448</v>
      </c>
      <c r="CW26" s="46">
        <v>89517</v>
      </c>
      <c r="CX26" s="46">
        <v>28</v>
      </c>
      <c r="CY26" s="46">
        <v>20304</v>
      </c>
      <c r="CZ26" s="46">
        <v>88809</v>
      </c>
      <c r="DA26" s="49" t="s">
        <v>184</v>
      </c>
      <c r="DB26" s="46">
        <v>196</v>
      </c>
      <c r="DC26" s="46">
        <v>485</v>
      </c>
      <c r="DD26" s="46">
        <v>293126</v>
      </c>
      <c r="DE26" s="46">
        <v>1914091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58</v>
      </c>
      <c r="DO26" s="46">
        <v>97</v>
      </c>
      <c r="DP26" s="46">
        <v>80798</v>
      </c>
      <c r="DQ26" s="46">
        <v>366651</v>
      </c>
      <c r="DR26" s="54" t="s">
        <v>184</v>
      </c>
      <c r="DS26" s="45">
        <v>137</v>
      </c>
      <c r="DT26" s="46">
        <v>387</v>
      </c>
      <c r="DU26" s="46">
        <v>211685</v>
      </c>
      <c r="DV26" s="46">
        <v>1544125</v>
      </c>
      <c r="DW26" s="46">
        <v>1</v>
      </c>
      <c r="DX26" s="46">
        <v>1</v>
      </c>
      <c r="DY26" s="46">
        <v>643</v>
      </c>
      <c r="DZ26" s="46">
        <v>3315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196</v>
      </c>
      <c r="EK26" s="46">
        <v>485</v>
      </c>
      <c r="EL26" s="46">
        <v>293126</v>
      </c>
      <c r="EM26" s="46">
        <v>51</v>
      </c>
      <c r="EN26" s="46">
        <v>79</v>
      </c>
      <c r="EO26" s="46">
        <v>24410</v>
      </c>
      <c r="EP26" s="46">
        <v>100</v>
      </c>
      <c r="EQ26" s="46">
        <v>287</v>
      </c>
      <c r="ER26" s="46">
        <v>100780</v>
      </c>
      <c r="ES26" s="46">
        <v>40</v>
      </c>
      <c r="ET26" s="46">
        <v>109</v>
      </c>
      <c r="EU26" s="46">
        <v>72605</v>
      </c>
      <c r="EV26" s="46">
        <v>2</v>
      </c>
      <c r="EW26" s="46">
        <v>2</v>
      </c>
      <c r="EX26" s="46">
        <v>15742</v>
      </c>
      <c r="EY26" s="46">
        <v>3</v>
      </c>
      <c r="EZ26" s="46">
        <v>8</v>
      </c>
      <c r="FA26" s="46">
        <v>79589</v>
      </c>
      <c r="FB26" s="55">
        <v>0</v>
      </c>
      <c r="FC26" s="55">
        <v>0</v>
      </c>
      <c r="FD26" s="59">
        <v>0</v>
      </c>
      <c r="FE26" s="48" t="s">
        <v>184</v>
      </c>
      <c r="FF26" s="45">
        <v>196</v>
      </c>
      <c r="FG26" s="46">
        <v>485</v>
      </c>
      <c r="FH26" s="46">
        <v>293126</v>
      </c>
      <c r="FI26" s="46">
        <v>1914091</v>
      </c>
      <c r="FJ26" s="55">
        <v>0</v>
      </c>
      <c r="FK26" s="55">
        <v>0</v>
      </c>
      <c r="FL26" s="53">
        <v>0</v>
      </c>
      <c r="FM26" s="53">
        <v>0</v>
      </c>
      <c r="FN26" s="46">
        <v>51</v>
      </c>
      <c r="FO26" s="46">
        <v>79</v>
      </c>
      <c r="FP26" s="46">
        <v>22981</v>
      </c>
      <c r="FQ26" s="46">
        <v>96125</v>
      </c>
      <c r="FR26" s="46">
        <v>25</v>
      </c>
      <c r="FS26" s="46">
        <v>33</v>
      </c>
      <c r="FT26" s="46">
        <v>41256</v>
      </c>
      <c r="FU26" s="46">
        <v>182765</v>
      </c>
      <c r="FV26" s="46">
        <v>29</v>
      </c>
      <c r="FW26" s="46">
        <v>65</v>
      </c>
      <c r="FX26" s="46">
        <v>41531</v>
      </c>
      <c r="FY26" s="49" t="s">
        <v>184</v>
      </c>
      <c r="FZ26" s="45">
        <v>212309</v>
      </c>
      <c r="GA26" s="46">
        <v>51</v>
      </c>
      <c r="GB26" s="46">
        <v>199</v>
      </c>
      <c r="GC26" s="46">
        <v>39298</v>
      </c>
      <c r="GD26" s="46">
        <v>219485</v>
      </c>
      <c r="GE26" s="46">
        <v>30</v>
      </c>
      <c r="GF26" s="46">
        <v>50</v>
      </c>
      <c r="GG26" s="46">
        <v>33582</v>
      </c>
      <c r="GH26" s="46">
        <v>186376</v>
      </c>
      <c r="GI26" s="46">
        <v>1</v>
      </c>
      <c r="GJ26" s="46">
        <v>43</v>
      </c>
      <c r="GK26" s="46">
        <v>12047</v>
      </c>
      <c r="GL26" s="46">
        <v>83664</v>
      </c>
      <c r="GM26" s="46">
        <v>4</v>
      </c>
      <c r="GN26" s="46">
        <v>6</v>
      </c>
      <c r="GO26" s="46">
        <v>7100</v>
      </c>
      <c r="GP26" s="46">
        <v>47076</v>
      </c>
      <c r="GQ26" s="49" t="s">
        <v>184</v>
      </c>
      <c r="GR26" s="45">
        <v>1</v>
      </c>
      <c r="GS26" s="46">
        <v>1</v>
      </c>
      <c r="GT26" s="46">
        <v>2419</v>
      </c>
      <c r="GU26" s="46">
        <v>17030</v>
      </c>
      <c r="GV26" s="46">
        <v>1</v>
      </c>
      <c r="GW26" s="46">
        <v>1</v>
      </c>
      <c r="GX26" s="46">
        <v>13323</v>
      </c>
      <c r="GY26" s="46">
        <v>124079</v>
      </c>
      <c r="GZ26" s="46">
        <v>3</v>
      </c>
      <c r="HA26" s="46">
        <v>8</v>
      </c>
      <c r="HB26" s="46">
        <v>79589</v>
      </c>
      <c r="HC26" s="46">
        <v>745182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790573</v>
      </c>
      <c r="HJ26" s="46">
        <v>101777</v>
      </c>
      <c r="HK26" s="46">
        <v>293126</v>
      </c>
      <c r="HL26" s="46">
        <v>53843</v>
      </c>
      <c r="HM26" s="46">
        <v>24386</v>
      </c>
      <c r="HN26" s="46">
        <v>149542</v>
      </c>
      <c r="HO26" s="46">
        <v>2011</v>
      </c>
      <c r="HP26" s="46">
        <v>1374</v>
      </c>
      <c r="HQ26" s="46">
        <v>5006</v>
      </c>
      <c r="HR26" s="46">
        <v>94586</v>
      </c>
      <c r="HS26" s="46">
        <v>20770</v>
      </c>
      <c r="HT26" s="46">
        <v>26114</v>
      </c>
      <c r="HU26" s="52">
        <v>0</v>
      </c>
      <c r="HV26" s="52">
        <v>0</v>
      </c>
      <c r="HW26" s="52">
        <v>0</v>
      </c>
      <c r="HX26" s="57" t="s">
        <v>184</v>
      </c>
      <c r="HY26" s="45">
        <v>6962</v>
      </c>
      <c r="HZ26" s="46">
        <v>1094</v>
      </c>
      <c r="IA26" s="46">
        <v>3080</v>
      </c>
      <c r="IB26" s="59">
        <v>0</v>
      </c>
      <c r="IC26" s="52">
        <v>0</v>
      </c>
      <c r="ID26" s="52">
        <v>0</v>
      </c>
      <c r="IE26" s="46">
        <v>945</v>
      </c>
      <c r="IF26" s="46">
        <v>537</v>
      </c>
      <c r="IG26" s="46">
        <v>1808</v>
      </c>
      <c r="IH26" s="46">
        <v>35878</v>
      </c>
      <c r="II26" s="46">
        <v>5458</v>
      </c>
      <c r="IJ26" s="46">
        <v>28511</v>
      </c>
      <c r="IK26" s="46">
        <v>17495</v>
      </c>
      <c r="IL26" s="46">
        <v>7169</v>
      </c>
      <c r="IM26" s="46">
        <v>21665</v>
      </c>
      <c r="IN26" s="46">
        <v>578853</v>
      </c>
      <c r="IO26" s="46">
        <v>40989</v>
      </c>
      <c r="IP26" s="46">
        <v>57400</v>
      </c>
    </row>
    <row r="27" spans="1:250" ht="24" customHeight="1" x14ac:dyDescent="0.3">
      <c r="A27" s="44" t="s">
        <v>185</v>
      </c>
      <c r="B27" s="45">
        <v>42</v>
      </c>
      <c r="C27" s="46">
        <v>124530</v>
      </c>
      <c r="D27" s="46">
        <v>995876</v>
      </c>
      <c r="E27" s="58">
        <v>0</v>
      </c>
      <c r="F27" s="53">
        <v>0</v>
      </c>
      <c r="G27" s="52">
        <v>0</v>
      </c>
      <c r="H27" s="46">
        <v>1</v>
      </c>
      <c r="I27" s="46">
        <v>486</v>
      </c>
      <c r="J27" s="46">
        <v>2702</v>
      </c>
      <c r="K27" s="46">
        <v>5</v>
      </c>
      <c r="L27" s="46">
        <v>9989</v>
      </c>
      <c r="M27" s="46">
        <v>55208</v>
      </c>
      <c r="N27" s="44" t="s">
        <v>185</v>
      </c>
      <c r="O27" s="45">
        <v>2</v>
      </c>
      <c r="P27" s="46">
        <v>6654</v>
      </c>
      <c r="Q27" s="46">
        <v>37346</v>
      </c>
      <c r="R27" s="46">
        <v>1</v>
      </c>
      <c r="S27" s="46">
        <v>2729</v>
      </c>
      <c r="T27" s="46">
        <v>13646</v>
      </c>
      <c r="U27" s="46">
        <v>1</v>
      </c>
      <c r="V27" s="46">
        <v>87548</v>
      </c>
      <c r="W27" s="46">
        <v>785624</v>
      </c>
      <c r="X27" s="46">
        <v>3</v>
      </c>
      <c r="Y27" s="46">
        <v>2163</v>
      </c>
      <c r="Z27" s="46">
        <v>11861</v>
      </c>
      <c r="AA27" s="44" t="s">
        <v>185</v>
      </c>
      <c r="AB27" s="60">
        <v>0</v>
      </c>
      <c r="AC27" s="53">
        <v>0</v>
      </c>
      <c r="AD27" s="53">
        <v>0</v>
      </c>
      <c r="AE27" s="46">
        <v>24</v>
      </c>
      <c r="AF27" s="46">
        <v>108</v>
      </c>
      <c r="AG27" s="46">
        <v>14136</v>
      </c>
      <c r="AH27" s="46">
        <v>84959</v>
      </c>
      <c r="AI27" s="46">
        <v>2</v>
      </c>
      <c r="AJ27" s="46">
        <v>2</v>
      </c>
      <c r="AK27" s="46">
        <v>473</v>
      </c>
      <c r="AL27" s="46">
        <v>2670</v>
      </c>
      <c r="AM27" s="58">
        <v>0</v>
      </c>
      <c r="AN27" s="53">
        <v>0</v>
      </c>
      <c r="AO27" s="53">
        <v>0</v>
      </c>
      <c r="AP27" s="47" t="s">
        <v>185</v>
      </c>
      <c r="AQ27" s="46">
        <v>3</v>
      </c>
      <c r="AR27" s="46">
        <v>352</v>
      </c>
      <c r="AS27" s="46">
        <v>1860</v>
      </c>
      <c r="AT27" s="46">
        <v>3</v>
      </c>
      <c r="AU27" s="46">
        <v>352</v>
      </c>
      <c r="AV27" s="46">
        <v>1860</v>
      </c>
      <c r="AW27" s="46">
        <v>10</v>
      </c>
      <c r="AX27" s="46">
        <v>11</v>
      </c>
      <c r="AY27" s="46">
        <v>1832</v>
      </c>
      <c r="AZ27" s="46">
        <v>7</v>
      </c>
      <c r="BA27" s="46">
        <v>8</v>
      </c>
      <c r="BB27" s="46">
        <v>1258</v>
      </c>
      <c r="BC27" s="46">
        <v>3</v>
      </c>
      <c r="BD27" s="46">
        <v>3</v>
      </c>
      <c r="BE27" s="46">
        <v>574</v>
      </c>
      <c r="BF27" s="44" t="s">
        <v>185</v>
      </c>
      <c r="BG27" s="45">
        <v>63</v>
      </c>
      <c r="BH27" s="46">
        <v>39203</v>
      </c>
      <c r="BI27" s="46">
        <v>221723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2</v>
      </c>
      <c r="BQ27" s="46">
        <v>2595</v>
      </c>
      <c r="BR27" s="46">
        <v>13756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11</v>
      </c>
      <c r="CD27" s="46">
        <v>16484</v>
      </c>
      <c r="CE27" s="46">
        <v>92836</v>
      </c>
      <c r="CF27" s="53">
        <v>0</v>
      </c>
      <c r="CG27" s="53">
        <v>0</v>
      </c>
      <c r="CH27" s="53">
        <v>0</v>
      </c>
      <c r="CI27" s="49" t="s">
        <v>185</v>
      </c>
      <c r="CJ27" s="50">
        <v>42</v>
      </c>
      <c r="CK27" s="50">
        <v>134</v>
      </c>
      <c r="CL27" s="46">
        <v>15711</v>
      </c>
      <c r="CM27" s="46">
        <v>91588</v>
      </c>
      <c r="CN27" s="46">
        <v>1</v>
      </c>
      <c r="CO27" s="46">
        <v>1</v>
      </c>
      <c r="CP27" s="46">
        <v>211</v>
      </c>
      <c r="CQ27" s="46">
        <v>1081</v>
      </c>
      <c r="CR27" s="55">
        <v>0</v>
      </c>
      <c r="CS27" s="52">
        <v>0</v>
      </c>
      <c r="CT27" s="52">
        <v>0</v>
      </c>
      <c r="CU27" s="46">
        <v>7</v>
      </c>
      <c r="CV27" s="46">
        <v>4202</v>
      </c>
      <c r="CW27" s="46">
        <v>22462</v>
      </c>
      <c r="CX27" s="46">
        <v>6</v>
      </c>
      <c r="CY27" s="46">
        <v>4070</v>
      </c>
      <c r="CZ27" s="46">
        <v>21800</v>
      </c>
      <c r="DA27" s="49" t="s">
        <v>185</v>
      </c>
      <c r="DB27" s="46">
        <v>63</v>
      </c>
      <c r="DC27" s="46">
        <v>84</v>
      </c>
      <c r="DD27" s="46">
        <v>39203</v>
      </c>
      <c r="DE27" s="46">
        <v>221723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8</v>
      </c>
      <c r="DO27" s="46">
        <v>15</v>
      </c>
      <c r="DP27" s="46">
        <v>5107</v>
      </c>
      <c r="DQ27" s="46">
        <v>26976</v>
      </c>
      <c r="DR27" s="54" t="s">
        <v>185</v>
      </c>
      <c r="DS27" s="45">
        <v>55</v>
      </c>
      <c r="DT27" s="46">
        <v>69</v>
      </c>
      <c r="DU27" s="46">
        <v>34096</v>
      </c>
      <c r="DV27" s="46">
        <v>194747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63</v>
      </c>
      <c r="EK27" s="46">
        <v>84</v>
      </c>
      <c r="EL27" s="46">
        <v>39203</v>
      </c>
      <c r="EM27" s="46">
        <v>10</v>
      </c>
      <c r="EN27" s="46">
        <v>17</v>
      </c>
      <c r="EO27" s="46">
        <v>4461</v>
      </c>
      <c r="EP27" s="46">
        <v>39</v>
      </c>
      <c r="EQ27" s="46">
        <v>40</v>
      </c>
      <c r="ER27" s="46">
        <v>11371</v>
      </c>
      <c r="ES27" s="46">
        <v>13</v>
      </c>
      <c r="ET27" s="46">
        <v>26</v>
      </c>
      <c r="EU27" s="46">
        <v>20952</v>
      </c>
      <c r="EV27" s="46">
        <v>1</v>
      </c>
      <c r="EW27" s="46">
        <v>1</v>
      </c>
      <c r="EX27" s="46">
        <v>2419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63</v>
      </c>
      <c r="FG27" s="46">
        <v>84</v>
      </c>
      <c r="FH27" s="46">
        <v>39203</v>
      </c>
      <c r="FI27" s="46">
        <v>221723</v>
      </c>
      <c r="FJ27" s="55">
        <v>0</v>
      </c>
      <c r="FK27" s="55">
        <v>0</v>
      </c>
      <c r="FL27" s="53">
        <v>0</v>
      </c>
      <c r="FM27" s="53">
        <v>0</v>
      </c>
      <c r="FN27" s="46">
        <v>9</v>
      </c>
      <c r="FO27" s="46">
        <v>16</v>
      </c>
      <c r="FP27" s="46">
        <v>4355</v>
      </c>
      <c r="FQ27" s="46">
        <v>23217</v>
      </c>
      <c r="FR27" s="46">
        <v>7</v>
      </c>
      <c r="FS27" s="46">
        <v>7</v>
      </c>
      <c r="FT27" s="46">
        <v>2134</v>
      </c>
      <c r="FU27" s="46">
        <v>10974</v>
      </c>
      <c r="FV27" s="46">
        <v>3</v>
      </c>
      <c r="FW27" s="46">
        <v>3</v>
      </c>
      <c r="FX27" s="46">
        <v>487</v>
      </c>
      <c r="FY27" s="49" t="s">
        <v>185</v>
      </c>
      <c r="FZ27" s="45">
        <v>3039</v>
      </c>
      <c r="GA27" s="46">
        <v>31</v>
      </c>
      <c r="GB27" s="46">
        <v>32</v>
      </c>
      <c r="GC27" s="46">
        <v>13167</v>
      </c>
      <c r="GD27" s="46">
        <v>67212</v>
      </c>
      <c r="GE27" s="46">
        <v>9</v>
      </c>
      <c r="GF27" s="46">
        <v>20</v>
      </c>
      <c r="GG27" s="46">
        <v>10524</v>
      </c>
      <c r="GH27" s="46">
        <v>59562</v>
      </c>
      <c r="GI27" s="51">
        <v>0</v>
      </c>
      <c r="GJ27" s="51">
        <v>0</v>
      </c>
      <c r="GK27" s="52">
        <v>0</v>
      </c>
      <c r="GL27" s="52">
        <v>0</v>
      </c>
      <c r="GM27" s="46">
        <v>3</v>
      </c>
      <c r="GN27" s="46">
        <v>5</v>
      </c>
      <c r="GO27" s="46">
        <v>6117</v>
      </c>
      <c r="GP27" s="46">
        <v>40689</v>
      </c>
      <c r="GQ27" s="49" t="s">
        <v>185</v>
      </c>
      <c r="GR27" s="45">
        <v>1</v>
      </c>
      <c r="GS27" s="46">
        <v>1</v>
      </c>
      <c r="GT27" s="46">
        <v>2419</v>
      </c>
      <c r="GU27" s="46">
        <v>17030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44556</v>
      </c>
      <c r="HJ27" s="46">
        <v>12143</v>
      </c>
      <c r="HK27" s="46">
        <v>39203</v>
      </c>
      <c r="HL27" s="46">
        <v>10522</v>
      </c>
      <c r="HM27" s="46">
        <v>5170</v>
      </c>
      <c r="HN27" s="46">
        <v>24731</v>
      </c>
      <c r="HO27" s="46">
        <v>449</v>
      </c>
      <c r="HP27" s="46">
        <v>297</v>
      </c>
      <c r="HQ27" s="46">
        <v>1055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46">
        <v>758</v>
      </c>
      <c r="IF27" s="46">
        <v>433</v>
      </c>
      <c r="IG27" s="46">
        <v>1629</v>
      </c>
      <c r="IH27" s="46">
        <v>2051</v>
      </c>
      <c r="II27" s="46">
        <v>795</v>
      </c>
      <c r="IJ27" s="46">
        <v>4311</v>
      </c>
      <c r="IK27" s="46">
        <v>1114</v>
      </c>
      <c r="IL27" s="46">
        <v>633</v>
      </c>
      <c r="IM27" s="46">
        <v>2091</v>
      </c>
      <c r="IN27" s="46">
        <v>29662</v>
      </c>
      <c r="IO27" s="46">
        <v>4815</v>
      </c>
      <c r="IP27" s="46">
        <v>5386</v>
      </c>
    </row>
    <row r="28" spans="1:250" ht="24" customHeight="1" x14ac:dyDescent="0.3">
      <c r="A28" s="44" t="s">
        <v>186</v>
      </c>
      <c r="B28" s="45">
        <v>47</v>
      </c>
      <c r="C28" s="46">
        <v>37127</v>
      </c>
      <c r="D28" s="46">
        <v>209094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6</v>
      </c>
      <c r="L28" s="46">
        <v>14900</v>
      </c>
      <c r="M28" s="46">
        <v>72356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46">
        <v>4</v>
      </c>
      <c r="Y28" s="46">
        <v>1343</v>
      </c>
      <c r="Z28" s="46">
        <v>8025</v>
      </c>
      <c r="AA28" s="44" t="s">
        <v>186</v>
      </c>
      <c r="AB28" s="60">
        <v>0</v>
      </c>
      <c r="AC28" s="53">
        <v>0</v>
      </c>
      <c r="AD28" s="53">
        <v>0</v>
      </c>
      <c r="AE28" s="46">
        <v>24</v>
      </c>
      <c r="AF28" s="46">
        <v>160</v>
      </c>
      <c r="AG28" s="46">
        <v>17792</v>
      </c>
      <c r="AH28" s="46">
        <v>113340</v>
      </c>
      <c r="AI28" s="46">
        <v>3</v>
      </c>
      <c r="AJ28" s="46">
        <v>3</v>
      </c>
      <c r="AK28" s="46">
        <v>1171</v>
      </c>
      <c r="AL28" s="46">
        <v>4996</v>
      </c>
      <c r="AM28" s="46">
        <v>1</v>
      </c>
      <c r="AN28" s="46">
        <v>381</v>
      </c>
      <c r="AO28" s="46">
        <v>2059</v>
      </c>
      <c r="AP28" s="47" t="s">
        <v>186</v>
      </c>
      <c r="AQ28" s="46">
        <v>9</v>
      </c>
      <c r="AR28" s="46">
        <v>1540</v>
      </c>
      <c r="AS28" s="46">
        <v>8318</v>
      </c>
      <c r="AT28" s="46">
        <v>9</v>
      </c>
      <c r="AU28" s="46">
        <v>1540</v>
      </c>
      <c r="AV28" s="46">
        <v>8318</v>
      </c>
      <c r="AW28" s="46">
        <v>13</v>
      </c>
      <c r="AX28" s="46">
        <v>16</v>
      </c>
      <c r="AY28" s="46">
        <v>2986</v>
      </c>
      <c r="AZ28" s="46">
        <v>9</v>
      </c>
      <c r="BA28" s="46">
        <v>12</v>
      </c>
      <c r="BB28" s="46">
        <v>2250</v>
      </c>
      <c r="BC28" s="46">
        <v>4</v>
      </c>
      <c r="BD28" s="46">
        <v>4</v>
      </c>
      <c r="BE28" s="46">
        <v>736</v>
      </c>
      <c r="BF28" s="44" t="s">
        <v>186</v>
      </c>
      <c r="BG28" s="45">
        <v>56</v>
      </c>
      <c r="BH28" s="46">
        <v>123605</v>
      </c>
      <c r="BI28" s="46">
        <v>840701</v>
      </c>
      <c r="BJ28" s="53">
        <v>0</v>
      </c>
      <c r="BK28" s="53">
        <v>0</v>
      </c>
      <c r="BL28" s="53">
        <v>0</v>
      </c>
      <c r="BM28" s="46">
        <v>2</v>
      </c>
      <c r="BN28" s="46">
        <v>31572</v>
      </c>
      <c r="BO28" s="46">
        <v>291042</v>
      </c>
      <c r="BP28" s="46">
        <v>3</v>
      </c>
      <c r="BQ28" s="46">
        <v>16929</v>
      </c>
      <c r="BR28" s="46">
        <v>84763</v>
      </c>
      <c r="BS28" s="48" t="s">
        <v>186</v>
      </c>
      <c r="BT28" s="45">
        <v>2</v>
      </c>
      <c r="BU28" s="46">
        <v>4125</v>
      </c>
      <c r="BV28" s="46">
        <v>21324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11</v>
      </c>
      <c r="CD28" s="46">
        <v>30008</v>
      </c>
      <c r="CE28" s="46">
        <v>232449</v>
      </c>
      <c r="CF28" s="53">
        <v>0</v>
      </c>
      <c r="CG28" s="53">
        <v>0</v>
      </c>
      <c r="CH28" s="53">
        <v>0</v>
      </c>
      <c r="CI28" s="49" t="s">
        <v>186</v>
      </c>
      <c r="CJ28" s="50">
        <v>27</v>
      </c>
      <c r="CK28" s="50">
        <v>233</v>
      </c>
      <c r="CL28" s="46">
        <v>26846</v>
      </c>
      <c r="CM28" s="46">
        <v>153604</v>
      </c>
      <c r="CN28" s="46">
        <v>1</v>
      </c>
      <c r="CO28" s="46">
        <v>1</v>
      </c>
      <c r="CP28" s="46">
        <v>369</v>
      </c>
      <c r="CQ28" s="46">
        <v>1843</v>
      </c>
      <c r="CR28" s="55">
        <v>0</v>
      </c>
      <c r="CS28" s="52">
        <v>0</v>
      </c>
      <c r="CT28" s="52">
        <v>0</v>
      </c>
      <c r="CU28" s="46">
        <v>10</v>
      </c>
      <c r="CV28" s="46">
        <v>13756</v>
      </c>
      <c r="CW28" s="46">
        <v>55676</v>
      </c>
      <c r="CX28" s="46">
        <v>10</v>
      </c>
      <c r="CY28" s="46">
        <v>13756</v>
      </c>
      <c r="CZ28" s="46">
        <v>55676</v>
      </c>
      <c r="DA28" s="49" t="s">
        <v>186</v>
      </c>
      <c r="DB28" s="46">
        <v>56</v>
      </c>
      <c r="DC28" s="46">
        <v>231</v>
      </c>
      <c r="DD28" s="46">
        <v>123605</v>
      </c>
      <c r="DE28" s="46">
        <v>840701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24</v>
      </c>
      <c r="DO28" s="46">
        <v>43</v>
      </c>
      <c r="DP28" s="46">
        <v>35629</v>
      </c>
      <c r="DQ28" s="46">
        <v>163655</v>
      </c>
      <c r="DR28" s="54" t="s">
        <v>186</v>
      </c>
      <c r="DS28" s="45">
        <v>32</v>
      </c>
      <c r="DT28" s="46">
        <v>188</v>
      </c>
      <c r="DU28" s="46">
        <v>87976</v>
      </c>
      <c r="DV28" s="46">
        <v>677046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56</v>
      </c>
      <c r="EK28" s="46">
        <v>231</v>
      </c>
      <c r="EL28" s="46">
        <v>123605</v>
      </c>
      <c r="EM28" s="46">
        <v>18</v>
      </c>
      <c r="EN28" s="46">
        <v>31</v>
      </c>
      <c r="EO28" s="46">
        <v>16069</v>
      </c>
      <c r="EP28" s="46">
        <v>24</v>
      </c>
      <c r="EQ28" s="46">
        <v>169</v>
      </c>
      <c r="ER28" s="46">
        <v>30155</v>
      </c>
      <c r="ES28" s="46">
        <v>12</v>
      </c>
      <c r="ET28" s="46">
        <v>26</v>
      </c>
      <c r="EU28" s="46">
        <v>29670</v>
      </c>
      <c r="EV28" s="55">
        <v>0</v>
      </c>
      <c r="EW28" s="55">
        <v>0</v>
      </c>
      <c r="EX28" s="59">
        <v>0</v>
      </c>
      <c r="EY28" s="46">
        <v>2</v>
      </c>
      <c r="EZ28" s="46">
        <v>5</v>
      </c>
      <c r="FA28" s="46">
        <v>47711</v>
      </c>
      <c r="FB28" s="55">
        <v>0</v>
      </c>
      <c r="FC28" s="55">
        <v>0</v>
      </c>
      <c r="FD28" s="59">
        <v>0</v>
      </c>
      <c r="FE28" s="48" t="s">
        <v>186</v>
      </c>
      <c r="FF28" s="45">
        <v>56</v>
      </c>
      <c r="FG28" s="46">
        <v>231</v>
      </c>
      <c r="FH28" s="46">
        <v>123605</v>
      </c>
      <c r="FI28" s="46">
        <v>840701</v>
      </c>
      <c r="FJ28" s="55">
        <v>0</v>
      </c>
      <c r="FK28" s="55">
        <v>0</v>
      </c>
      <c r="FL28" s="53">
        <v>0</v>
      </c>
      <c r="FM28" s="53">
        <v>0</v>
      </c>
      <c r="FN28" s="46">
        <v>17</v>
      </c>
      <c r="FO28" s="46">
        <v>30</v>
      </c>
      <c r="FP28" s="46">
        <v>12222</v>
      </c>
      <c r="FQ28" s="46">
        <v>47216</v>
      </c>
      <c r="FR28" s="46">
        <v>10</v>
      </c>
      <c r="FS28" s="46">
        <v>12</v>
      </c>
      <c r="FT28" s="46">
        <v>14897</v>
      </c>
      <c r="FU28" s="46">
        <v>75380</v>
      </c>
      <c r="FV28" s="46">
        <v>7</v>
      </c>
      <c r="FW28" s="46">
        <v>12</v>
      </c>
      <c r="FX28" s="46">
        <v>12450</v>
      </c>
      <c r="FY28" s="49" t="s">
        <v>186</v>
      </c>
      <c r="FZ28" s="45">
        <v>62251</v>
      </c>
      <c r="GA28" s="46">
        <v>10</v>
      </c>
      <c r="GB28" s="46">
        <v>153</v>
      </c>
      <c r="GC28" s="46">
        <v>21985</v>
      </c>
      <c r="GD28" s="46">
        <v>128687</v>
      </c>
      <c r="GE28" s="46">
        <v>10</v>
      </c>
      <c r="GF28" s="46">
        <v>19</v>
      </c>
      <c r="GG28" s="46">
        <v>14340</v>
      </c>
      <c r="GH28" s="46">
        <v>79027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46">
        <v>2</v>
      </c>
      <c r="HA28" s="46">
        <v>5</v>
      </c>
      <c r="HB28" s="46">
        <v>47711</v>
      </c>
      <c r="HC28" s="46">
        <v>448140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305340</v>
      </c>
      <c r="HJ28" s="46">
        <v>40396</v>
      </c>
      <c r="HK28" s="46">
        <v>123605</v>
      </c>
      <c r="HL28" s="46">
        <v>22094</v>
      </c>
      <c r="HM28" s="46">
        <v>10288</v>
      </c>
      <c r="HN28" s="46">
        <v>55124</v>
      </c>
      <c r="HO28" s="46">
        <v>251</v>
      </c>
      <c r="HP28" s="46">
        <v>205</v>
      </c>
      <c r="HQ28" s="46">
        <v>335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45">
        <v>463</v>
      </c>
      <c r="HZ28" s="46">
        <v>66</v>
      </c>
      <c r="IA28" s="46">
        <v>132</v>
      </c>
      <c r="IB28" s="59">
        <v>0</v>
      </c>
      <c r="IC28" s="52">
        <v>0</v>
      </c>
      <c r="ID28" s="52">
        <v>0</v>
      </c>
      <c r="IE28" s="46">
        <v>187</v>
      </c>
      <c r="IF28" s="46">
        <v>104</v>
      </c>
      <c r="IG28" s="46">
        <v>179</v>
      </c>
      <c r="IH28" s="46">
        <v>9506</v>
      </c>
      <c r="II28" s="46">
        <v>3702</v>
      </c>
      <c r="IJ28" s="46">
        <v>21800</v>
      </c>
      <c r="IK28" s="46">
        <v>12401</v>
      </c>
      <c r="IL28" s="46">
        <v>4915</v>
      </c>
      <c r="IM28" s="46">
        <v>14981</v>
      </c>
      <c r="IN28" s="46">
        <v>260438</v>
      </c>
      <c r="IO28" s="46">
        <v>21116</v>
      </c>
      <c r="IP28" s="46">
        <v>31054</v>
      </c>
    </row>
    <row r="29" spans="1:250" ht="24" customHeight="1" thickBot="1" x14ac:dyDescent="0.35">
      <c r="A29" s="44" t="s">
        <v>187</v>
      </c>
      <c r="B29" s="45">
        <v>39</v>
      </c>
      <c r="C29" s="46">
        <v>37046</v>
      </c>
      <c r="D29" s="46">
        <v>214263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4</v>
      </c>
      <c r="L29" s="46">
        <v>13148</v>
      </c>
      <c r="M29" s="46">
        <v>65865</v>
      </c>
      <c r="N29" s="44" t="s">
        <v>187</v>
      </c>
      <c r="O29" s="45">
        <v>1</v>
      </c>
      <c r="P29" s="46">
        <v>436</v>
      </c>
      <c r="Q29" s="46">
        <v>2353</v>
      </c>
      <c r="R29" s="58">
        <v>0</v>
      </c>
      <c r="S29" s="53">
        <v>0</v>
      </c>
      <c r="T29" s="58">
        <v>0</v>
      </c>
      <c r="U29" s="46">
        <v>1</v>
      </c>
      <c r="V29" s="46">
        <v>849</v>
      </c>
      <c r="W29" s="46">
        <v>4615</v>
      </c>
      <c r="X29" s="46">
        <v>7</v>
      </c>
      <c r="Y29" s="46">
        <v>2445</v>
      </c>
      <c r="Z29" s="46">
        <v>13574</v>
      </c>
      <c r="AA29" s="44" t="s">
        <v>187</v>
      </c>
      <c r="AB29" s="60">
        <v>0</v>
      </c>
      <c r="AC29" s="53">
        <v>0</v>
      </c>
      <c r="AD29" s="53">
        <v>0</v>
      </c>
      <c r="AE29" s="46">
        <v>18</v>
      </c>
      <c r="AF29" s="46">
        <v>115</v>
      </c>
      <c r="AG29" s="46">
        <v>15751</v>
      </c>
      <c r="AH29" s="46">
        <v>112921</v>
      </c>
      <c r="AI29" s="46">
        <v>3</v>
      </c>
      <c r="AJ29" s="46">
        <v>3</v>
      </c>
      <c r="AK29" s="46">
        <v>858</v>
      </c>
      <c r="AL29" s="46">
        <v>4861</v>
      </c>
      <c r="AM29" s="58">
        <v>0</v>
      </c>
      <c r="AN29" s="53">
        <v>0</v>
      </c>
      <c r="AO29" s="53">
        <v>0</v>
      </c>
      <c r="AP29" s="47" t="s">
        <v>187</v>
      </c>
      <c r="AQ29" s="46">
        <v>5</v>
      </c>
      <c r="AR29" s="46">
        <v>3559</v>
      </c>
      <c r="AS29" s="46">
        <v>10074</v>
      </c>
      <c r="AT29" s="46">
        <v>5</v>
      </c>
      <c r="AU29" s="46">
        <v>3559</v>
      </c>
      <c r="AV29" s="46">
        <v>10074</v>
      </c>
      <c r="AW29" s="46">
        <v>5</v>
      </c>
      <c r="AX29" s="46">
        <v>5</v>
      </c>
      <c r="AY29" s="46">
        <v>1828</v>
      </c>
      <c r="AZ29" s="46">
        <v>5</v>
      </c>
      <c r="BA29" s="46">
        <v>5</v>
      </c>
      <c r="BB29" s="46">
        <v>1828</v>
      </c>
      <c r="BC29" s="58">
        <v>0</v>
      </c>
      <c r="BD29" s="59">
        <v>0</v>
      </c>
      <c r="BE29" s="52">
        <v>0</v>
      </c>
      <c r="BF29" s="44" t="s">
        <v>187</v>
      </c>
      <c r="BG29" s="45">
        <v>77</v>
      </c>
      <c r="BH29" s="46">
        <v>130318</v>
      </c>
      <c r="BI29" s="46">
        <v>851667</v>
      </c>
      <c r="BJ29" s="53">
        <v>0</v>
      </c>
      <c r="BK29" s="53">
        <v>0</v>
      </c>
      <c r="BL29" s="53">
        <v>0</v>
      </c>
      <c r="BM29" s="46">
        <v>1</v>
      </c>
      <c r="BN29" s="46">
        <v>12047</v>
      </c>
      <c r="BO29" s="46">
        <v>83664</v>
      </c>
      <c r="BP29" s="46">
        <v>10</v>
      </c>
      <c r="BQ29" s="46">
        <v>40661</v>
      </c>
      <c r="BR29" s="46">
        <v>180001</v>
      </c>
      <c r="BS29" s="48" t="s">
        <v>187</v>
      </c>
      <c r="BT29" s="45">
        <v>3</v>
      </c>
      <c r="BU29" s="46">
        <v>7473</v>
      </c>
      <c r="BV29" s="46">
        <v>33112</v>
      </c>
      <c r="BW29" s="46">
        <v>1</v>
      </c>
      <c r="BX29" s="46">
        <v>975</v>
      </c>
      <c r="BY29" s="46">
        <v>4038</v>
      </c>
      <c r="BZ29" s="46">
        <v>1</v>
      </c>
      <c r="CA29" s="46">
        <v>1625</v>
      </c>
      <c r="CB29" s="46">
        <v>8545</v>
      </c>
      <c r="CC29" s="46">
        <v>10</v>
      </c>
      <c r="CD29" s="46">
        <v>35481</v>
      </c>
      <c r="CE29" s="46">
        <v>316954</v>
      </c>
      <c r="CF29" s="53">
        <v>0</v>
      </c>
      <c r="CG29" s="53">
        <v>0</v>
      </c>
      <c r="CH29" s="53">
        <v>0</v>
      </c>
      <c r="CI29" s="49" t="s">
        <v>187</v>
      </c>
      <c r="CJ29" s="50">
        <v>36</v>
      </c>
      <c r="CK29" s="50">
        <v>201</v>
      </c>
      <c r="CL29" s="46">
        <v>29094</v>
      </c>
      <c r="CM29" s="46">
        <v>211464</v>
      </c>
      <c r="CN29" s="46">
        <v>2</v>
      </c>
      <c r="CO29" s="46">
        <v>2</v>
      </c>
      <c r="CP29" s="46">
        <v>472</v>
      </c>
      <c r="CQ29" s="46">
        <v>2510</v>
      </c>
      <c r="CR29" s="55">
        <v>0</v>
      </c>
      <c r="CS29" s="52">
        <v>0</v>
      </c>
      <c r="CT29" s="52">
        <v>0</v>
      </c>
      <c r="CU29" s="46">
        <v>13</v>
      </c>
      <c r="CV29" s="46">
        <v>2490</v>
      </c>
      <c r="CW29" s="46">
        <v>11379</v>
      </c>
      <c r="CX29" s="46">
        <v>12</v>
      </c>
      <c r="CY29" s="46">
        <v>2478</v>
      </c>
      <c r="CZ29" s="46">
        <v>11333</v>
      </c>
      <c r="DA29" s="49" t="s">
        <v>187</v>
      </c>
      <c r="DB29" s="46">
        <v>77</v>
      </c>
      <c r="DC29" s="46">
        <v>170</v>
      </c>
      <c r="DD29" s="46">
        <v>130318</v>
      </c>
      <c r="DE29" s="46">
        <v>851667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26</v>
      </c>
      <c r="DO29" s="46">
        <v>39</v>
      </c>
      <c r="DP29" s="46">
        <v>40062</v>
      </c>
      <c r="DQ29" s="46">
        <v>176020</v>
      </c>
      <c r="DR29" s="54" t="s">
        <v>187</v>
      </c>
      <c r="DS29" s="45">
        <v>50</v>
      </c>
      <c r="DT29" s="46">
        <v>130</v>
      </c>
      <c r="DU29" s="46">
        <v>89613</v>
      </c>
      <c r="DV29" s="46">
        <v>672332</v>
      </c>
      <c r="DW29" s="46">
        <v>1</v>
      </c>
      <c r="DX29" s="46">
        <v>1</v>
      </c>
      <c r="DY29" s="46">
        <v>643</v>
      </c>
      <c r="DZ29" s="46">
        <v>3315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77</v>
      </c>
      <c r="EK29" s="46">
        <v>170</v>
      </c>
      <c r="EL29" s="46">
        <v>130318</v>
      </c>
      <c r="EM29" s="46">
        <v>23</v>
      </c>
      <c r="EN29" s="46">
        <v>31</v>
      </c>
      <c r="EO29" s="46">
        <v>3880</v>
      </c>
      <c r="EP29" s="46">
        <v>37</v>
      </c>
      <c r="EQ29" s="46">
        <v>78</v>
      </c>
      <c r="ER29" s="46">
        <v>59254</v>
      </c>
      <c r="ES29" s="46">
        <v>15</v>
      </c>
      <c r="ET29" s="46">
        <v>57</v>
      </c>
      <c r="EU29" s="46">
        <v>21983</v>
      </c>
      <c r="EV29" s="46">
        <v>1</v>
      </c>
      <c r="EW29" s="46">
        <v>1</v>
      </c>
      <c r="EX29" s="46">
        <v>13323</v>
      </c>
      <c r="EY29" s="46">
        <v>1</v>
      </c>
      <c r="EZ29" s="46">
        <v>3</v>
      </c>
      <c r="FA29" s="46">
        <v>31878</v>
      </c>
      <c r="FB29" s="55">
        <v>0</v>
      </c>
      <c r="FC29" s="55">
        <v>0</v>
      </c>
      <c r="FD29" s="59">
        <v>0</v>
      </c>
      <c r="FE29" s="48" t="s">
        <v>187</v>
      </c>
      <c r="FF29" s="45">
        <v>77</v>
      </c>
      <c r="FG29" s="46">
        <v>170</v>
      </c>
      <c r="FH29" s="46">
        <v>130318</v>
      </c>
      <c r="FI29" s="46">
        <v>851667</v>
      </c>
      <c r="FJ29" s="55">
        <v>0</v>
      </c>
      <c r="FK29" s="55">
        <v>0</v>
      </c>
      <c r="FL29" s="53">
        <v>0</v>
      </c>
      <c r="FM29" s="53">
        <v>0</v>
      </c>
      <c r="FN29" s="46">
        <v>25</v>
      </c>
      <c r="FO29" s="46">
        <v>33</v>
      </c>
      <c r="FP29" s="46">
        <v>6404</v>
      </c>
      <c r="FQ29" s="46">
        <v>25692</v>
      </c>
      <c r="FR29" s="46">
        <v>8</v>
      </c>
      <c r="FS29" s="46">
        <v>14</v>
      </c>
      <c r="FT29" s="46">
        <v>24225</v>
      </c>
      <c r="FU29" s="46">
        <v>96411</v>
      </c>
      <c r="FV29" s="46">
        <v>19</v>
      </c>
      <c r="FW29" s="46">
        <v>50</v>
      </c>
      <c r="FX29" s="46">
        <v>28594</v>
      </c>
      <c r="FY29" s="49" t="s">
        <v>187</v>
      </c>
      <c r="FZ29" s="45">
        <v>147019</v>
      </c>
      <c r="GA29" s="46">
        <v>10</v>
      </c>
      <c r="GB29" s="46">
        <v>14</v>
      </c>
      <c r="GC29" s="46">
        <v>4146</v>
      </c>
      <c r="GD29" s="46">
        <v>23586</v>
      </c>
      <c r="GE29" s="46">
        <v>11</v>
      </c>
      <c r="GF29" s="46">
        <v>11</v>
      </c>
      <c r="GG29" s="46">
        <v>8718</v>
      </c>
      <c r="GH29" s="46">
        <v>47787</v>
      </c>
      <c r="GI29" s="46">
        <v>1</v>
      </c>
      <c r="GJ29" s="46">
        <v>43</v>
      </c>
      <c r="GK29" s="46">
        <v>12047</v>
      </c>
      <c r="GL29" s="46">
        <v>83664</v>
      </c>
      <c r="GM29" s="46">
        <v>1</v>
      </c>
      <c r="GN29" s="46">
        <v>1</v>
      </c>
      <c r="GO29" s="46">
        <v>983</v>
      </c>
      <c r="GP29" s="46">
        <v>6387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46">
        <v>1</v>
      </c>
      <c r="GW29" s="46">
        <v>1</v>
      </c>
      <c r="GX29" s="46">
        <v>13323</v>
      </c>
      <c r="GY29" s="46">
        <v>124079</v>
      </c>
      <c r="GZ29" s="46">
        <v>1</v>
      </c>
      <c r="HA29" s="46">
        <v>3</v>
      </c>
      <c r="HB29" s="46">
        <v>31878</v>
      </c>
      <c r="HC29" s="46">
        <v>297042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440677</v>
      </c>
      <c r="HJ29" s="46">
        <v>49238</v>
      </c>
      <c r="HK29" s="46">
        <v>130318</v>
      </c>
      <c r="HL29" s="46">
        <v>21227</v>
      </c>
      <c r="HM29" s="46">
        <v>8928</v>
      </c>
      <c r="HN29" s="46">
        <v>69687</v>
      </c>
      <c r="HO29" s="46">
        <v>1311</v>
      </c>
      <c r="HP29" s="46">
        <v>872</v>
      </c>
      <c r="HQ29" s="46">
        <v>3616</v>
      </c>
      <c r="HR29" s="46">
        <v>94586</v>
      </c>
      <c r="HS29" s="46">
        <v>20770</v>
      </c>
      <c r="HT29" s="46">
        <v>26114</v>
      </c>
      <c r="HU29" s="52">
        <v>0</v>
      </c>
      <c r="HV29" s="52">
        <v>0</v>
      </c>
      <c r="HW29" s="52">
        <v>0</v>
      </c>
      <c r="HX29" s="57" t="s">
        <v>187</v>
      </c>
      <c r="HY29" s="45">
        <v>6499</v>
      </c>
      <c r="HZ29" s="46">
        <v>1028</v>
      </c>
      <c r="IA29" s="46">
        <v>2948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46">
        <v>24321</v>
      </c>
      <c r="II29" s="46">
        <v>961</v>
      </c>
      <c r="IJ29" s="46">
        <v>2400</v>
      </c>
      <c r="IK29" s="46">
        <v>3980</v>
      </c>
      <c r="IL29" s="46">
        <v>1621</v>
      </c>
      <c r="IM29" s="46">
        <v>4593</v>
      </c>
      <c r="IN29" s="46">
        <v>288753</v>
      </c>
      <c r="IO29" s="46">
        <v>15058</v>
      </c>
      <c r="IP29" s="46">
        <v>20960</v>
      </c>
    </row>
    <row r="30" spans="1:250" ht="35.1" customHeight="1" thickBot="1" x14ac:dyDescent="0.35">
      <c r="A30" s="66" t="s">
        <v>188</v>
      </c>
      <c r="B30" s="67">
        <v>-21.74</v>
      </c>
      <c r="C30" s="68">
        <v>-7.68</v>
      </c>
      <c r="D30" s="68">
        <v>-11.66</v>
      </c>
      <c r="E30" s="69">
        <v>0</v>
      </c>
      <c r="F30" s="68">
        <v>57.38</v>
      </c>
      <c r="G30" s="68">
        <v>22.39</v>
      </c>
      <c r="H30" s="68">
        <v>-57.14</v>
      </c>
      <c r="I30" s="68">
        <v>-94.46</v>
      </c>
      <c r="J30" s="68">
        <v>-95.08</v>
      </c>
      <c r="K30" s="72">
        <v>6</v>
      </c>
      <c r="L30" s="68">
        <v>36.19</v>
      </c>
      <c r="M30" s="68">
        <v>11.91</v>
      </c>
      <c r="N30" s="66" t="s">
        <v>188</v>
      </c>
      <c r="O30" s="67">
        <v>-30.77</v>
      </c>
      <c r="P30" s="68">
        <v>-9.74</v>
      </c>
      <c r="Q30" s="68">
        <v>-7.83</v>
      </c>
      <c r="R30" s="68">
        <v>-16.670000000000002</v>
      </c>
      <c r="S30" s="68">
        <v>106.04</v>
      </c>
      <c r="T30" s="68">
        <v>98.99</v>
      </c>
      <c r="U30" s="68">
        <v>33.33</v>
      </c>
      <c r="V30" s="68">
        <v>1476.23</v>
      </c>
      <c r="W30" s="68">
        <v>2473.54</v>
      </c>
      <c r="X30" s="68">
        <v>-9.1999999999999993</v>
      </c>
      <c r="Y30" s="68">
        <v>-25.13</v>
      </c>
      <c r="Z30" s="68">
        <v>-33.6</v>
      </c>
      <c r="AA30" s="66" t="s">
        <v>188</v>
      </c>
      <c r="AB30" s="73">
        <v>0</v>
      </c>
      <c r="AC30" s="70">
        <v>0</v>
      </c>
      <c r="AD30" s="70">
        <v>0</v>
      </c>
      <c r="AE30" s="68">
        <v>-33.01</v>
      </c>
      <c r="AF30" s="68">
        <v>-25.36</v>
      </c>
      <c r="AG30" s="68">
        <v>-26.11</v>
      </c>
      <c r="AH30" s="68">
        <v>-23.49</v>
      </c>
      <c r="AI30" s="68">
        <v>36.840000000000003</v>
      </c>
      <c r="AJ30" s="68">
        <v>36.840000000000003</v>
      </c>
      <c r="AK30" s="68">
        <v>37.03</v>
      </c>
      <c r="AL30" s="68">
        <v>43.55</v>
      </c>
      <c r="AM30" s="69">
        <v>0</v>
      </c>
      <c r="AN30" s="70">
        <v>0</v>
      </c>
      <c r="AO30" s="70">
        <v>0</v>
      </c>
      <c r="AP30" s="74" t="s">
        <v>188</v>
      </c>
      <c r="AQ30" s="68">
        <v>-8.6999999999999993</v>
      </c>
      <c r="AR30" s="68">
        <v>4.25</v>
      </c>
      <c r="AS30" s="68">
        <v>7.36</v>
      </c>
      <c r="AT30" s="68">
        <v>-10.99</v>
      </c>
      <c r="AU30" s="68">
        <v>-11.97</v>
      </c>
      <c r="AV30" s="68">
        <v>-12.94</v>
      </c>
      <c r="AW30" s="68">
        <v>-1.02</v>
      </c>
      <c r="AX30" s="68">
        <v>8.0399999999999991</v>
      </c>
      <c r="AY30" s="68">
        <v>27.43</v>
      </c>
      <c r="AZ30" s="68">
        <v>-2.08</v>
      </c>
      <c r="BA30" s="68">
        <v>18.64</v>
      </c>
      <c r="BB30" s="68">
        <v>19.690000000000001</v>
      </c>
      <c r="BC30" s="69">
        <v>0</v>
      </c>
      <c r="BD30" s="68">
        <v>-3.77</v>
      </c>
      <c r="BE30" s="68">
        <v>31.11</v>
      </c>
      <c r="BF30" s="66" t="s">
        <v>188</v>
      </c>
      <c r="BG30" s="67">
        <v>-8.6999999999999993</v>
      </c>
      <c r="BH30" s="68">
        <v>26.04</v>
      </c>
      <c r="BI30" s="68">
        <v>20.98</v>
      </c>
      <c r="BJ30" s="70">
        <v>0</v>
      </c>
      <c r="BK30" s="70">
        <v>0</v>
      </c>
      <c r="BL30" s="70">
        <v>0</v>
      </c>
      <c r="BM30" s="68">
        <v>-40</v>
      </c>
      <c r="BN30" s="68">
        <v>-34.11</v>
      </c>
      <c r="BO30" s="68">
        <v>-38.51</v>
      </c>
      <c r="BP30" s="68">
        <v>-8.77</v>
      </c>
      <c r="BQ30" s="68">
        <v>95.66</v>
      </c>
      <c r="BR30" s="68">
        <v>31.46</v>
      </c>
      <c r="BS30" s="66" t="s">
        <v>188</v>
      </c>
      <c r="BT30" s="67">
        <v>75</v>
      </c>
      <c r="BU30" s="68">
        <v>176.74</v>
      </c>
      <c r="BV30" s="68">
        <v>117.35</v>
      </c>
      <c r="BW30" s="68">
        <v>-66.67</v>
      </c>
      <c r="BX30" s="68">
        <v>-62.87</v>
      </c>
      <c r="BY30" s="68">
        <v>-73.63</v>
      </c>
      <c r="BZ30" s="68">
        <v>50</v>
      </c>
      <c r="CA30" s="68">
        <v>-66.31</v>
      </c>
      <c r="CB30" s="68">
        <v>-61.02</v>
      </c>
      <c r="CC30" s="68">
        <v>-2.44</v>
      </c>
      <c r="CD30" s="68">
        <v>113.55</v>
      </c>
      <c r="CE30" s="68">
        <v>141.38</v>
      </c>
      <c r="CF30" s="70">
        <v>0</v>
      </c>
      <c r="CG30" s="70">
        <v>0</v>
      </c>
      <c r="CH30" s="70">
        <v>0</v>
      </c>
      <c r="CI30" s="74" t="s">
        <v>188</v>
      </c>
      <c r="CJ30" s="75">
        <v>-14.64</v>
      </c>
      <c r="CK30" s="75">
        <v>-2.0499999999999998</v>
      </c>
      <c r="CL30" s="68">
        <v>-6.08</v>
      </c>
      <c r="CM30" s="68">
        <v>-4.18</v>
      </c>
      <c r="CN30" s="76">
        <v>-10</v>
      </c>
      <c r="CO30" s="76">
        <v>-10</v>
      </c>
      <c r="CP30" s="68">
        <v>5.23</v>
      </c>
      <c r="CQ30" s="68">
        <v>6.34</v>
      </c>
      <c r="CR30" s="92">
        <v>0</v>
      </c>
      <c r="CS30" s="71">
        <v>0</v>
      </c>
      <c r="CT30" s="71">
        <v>0</v>
      </c>
      <c r="CU30" s="76">
        <v>5</v>
      </c>
      <c r="CV30" s="68">
        <v>-40.549999999999997</v>
      </c>
      <c r="CW30" s="68">
        <v>-40.65</v>
      </c>
      <c r="CX30" s="76">
        <v>-3.9</v>
      </c>
      <c r="CY30" s="68">
        <v>-41.5</v>
      </c>
      <c r="CZ30" s="68">
        <v>-41.69</v>
      </c>
      <c r="DA30" s="74" t="s">
        <v>188</v>
      </c>
      <c r="DB30" s="76">
        <v>-8.6999999999999993</v>
      </c>
      <c r="DC30" s="76">
        <v>-9.66</v>
      </c>
      <c r="DD30" s="68">
        <v>26.04</v>
      </c>
      <c r="DE30" s="68">
        <v>20.98</v>
      </c>
      <c r="DF30" s="76">
        <v>-63.64</v>
      </c>
      <c r="DG30" s="76">
        <v>-69.23</v>
      </c>
      <c r="DH30" s="68">
        <v>-69.459999999999994</v>
      </c>
      <c r="DI30" s="68">
        <v>-59.47</v>
      </c>
      <c r="DJ30" s="77">
        <v>0</v>
      </c>
      <c r="DK30" s="77">
        <v>0</v>
      </c>
      <c r="DL30" s="71">
        <v>0</v>
      </c>
      <c r="DM30" s="70">
        <v>0</v>
      </c>
      <c r="DN30" s="76">
        <v>12.14</v>
      </c>
      <c r="DO30" s="76">
        <v>-6.17</v>
      </c>
      <c r="DP30" s="68">
        <v>60.86</v>
      </c>
      <c r="DQ30" s="68">
        <v>14.7</v>
      </c>
      <c r="DR30" s="78" t="s">
        <v>188</v>
      </c>
      <c r="DS30" s="79">
        <v>-12.25</v>
      </c>
      <c r="DT30" s="80">
        <v>-8.8000000000000007</v>
      </c>
      <c r="DU30" s="81">
        <v>20.85</v>
      </c>
      <c r="DV30" s="81">
        <v>25.18</v>
      </c>
      <c r="DW30" s="80">
        <v>-50</v>
      </c>
      <c r="DX30" s="80">
        <v>-64.290000000000006</v>
      </c>
      <c r="DY30" s="81">
        <v>-80.59</v>
      </c>
      <c r="DZ30" s="81">
        <v>-86.16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-8.6999999999999993</v>
      </c>
      <c r="EK30" s="76">
        <v>-9.66</v>
      </c>
      <c r="EL30" s="68">
        <v>26.04</v>
      </c>
      <c r="EM30" s="76">
        <v>-10.78</v>
      </c>
      <c r="EN30" s="76">
        <v>-10.78</v>
      </c>
      <c r="EO30" s="68">
        <v>-11.81</v>
      </c>
      <c r="EP30" s="76">
        <v>-25</v>
      </c>
      <c r="EQ30" s="76">
        <v>-20.76</v>
      </c>
      <c r="ER30" s="68">
        <v>-7.72</v>
      </c>
      <c r="ES30" s="76">
        <v>23.53</v>
      </c>
      <c r="ET30" s="76">
        <v>53.27</v>
      </c>
      <c r="EU30" s="68">
        <v>60.34</v>
      </c>
      <c r="EV30" s="76">
        <v>14.29</v>
      </c>
      <c r="EW30" s="76">
        <v>10</v>
      </c>
      <c r="EX30" s="68">
        <v>59.71</v>
      </c>
      <c r="EY30" s="76">
        <v>100</v>
      </c>
      <c r="EZ30" s="76">
        <v>-66.67</v>
      </c>
      <c r="FA30" s="68">
        <v>13.7</v>
      </c>
      <c r="FB30" s="92">
        <v>0</v>
      </c>
      <c r="FC30" s="92">
        <v>0</v>
      </c>
      <c r="FD30" s="93">
        <v>0</v>
      </c>
      <c r="FE30" s="74" t="s">
        <v>188</v>
      </c>
      <c r="FF30" s="79">
        <v>-8.6999999999999993</v>
      </c>
      <c r="FG30" s="76">
        <v>-9.66</v>
      </c>
      <c r="FH30" s="68">
        <v>26.04</v>
      </c>
      <c r="FI30" s="68">
        <v>20.98</v>
      </c>
      <c r="FJ30" s="84">
        <v>0</v>
      </c>
      <c r="FK30" s="84">
        <v>0</v>
      </c>
      <c r="FL30" s="85">
        <v>0</v>
      </c>
      <c r="FM30" s="85">
        <v>0</v>
      </c>
      <c r="FN30" s="76">
        <v>1.38</v>
      </c>
      <c r="FO30" s="76">
        <v>-6.54</v>
      </c>
      <c r="FP30" s="68">
        <v>-22.77</v>
      </c>
      <c r="FQ30" s="68">
        <v>-24.24</v>
      </c>
      <c r="FR30" s="76">
        <v>-6.85</v>
      </c>
      <c r="FS30" s="76">
        <v>-26.79</v>
      </c>
      <c r="FT30" s="68">
        <v>7.6</v>
      </c>
      <c r="FU30" s="68">
        <v>-0.75</v>
      </c>
      <c r="FV30" s="76">
        <v>-51.94</v>
      </c>
      <c r="FW30" s="76">
        <v>-34.700000000000003</v>
      </c>
      <c r="FX30" s="68">
        <v>7.15</v>
      </c>
      <c r="FY30" s="74" t="s">
        <v>188</v>
      </c>
      <c r="FZ30" s="68">
        <v>-3.26</v>
      </c>
      <c r="GA30" s="76">
        <v>23.58</v>
      </c>
      <c r="GB30" s="76">
        <v>-6.53</v>
      </c>
      <c r="GC30" s="68">
        <v>30.69</v>
      </c>
      <c r="GD30" s="68">
        <v>25.82</v>
      </c>
      <c r="GE30" s="76">
        <v>33.82</v>
      </c>
      <c r="GF30" s="76">
        <v>50</v>
      </c>
      <c r="GG30" s="68">
        <v>41.05</v>
      </c>
      <c r="GH30" s="68">
        <v>36.25</v>
      </c>
      <c r="GI30" s="76">
        <v>-40</v>
      </c>
      <c r="GJ30" s="76">
        <v>181.25</v>
      </c>
      <c r="GK30" s="68">
        <v>-63.22</v>
      </c>
      <c r="GL30" s="68">
        <v>-58.47</v>
      </c>
      <c r="GM30" s="76">
        <v>22.22</v>
      </c>
      <c r="GN30" s="76">
        <v>50</v>
      </c>
      <c r="GO30" s="68">
        <v>33.619999999999997</v>
      </c>
      <c r="GP30" s="68">
        <v>-21.49</v>
      </c>
      <c r="GQ30" s="74" t="s">
        <v>188</v>
      </c>
      <c r="GR30" s="76">
        <v>300</v>
      </c>
      <c r="GS30" s="76">
        <v>300</v>
      </c>
      <c r="GT30" s="68">
        <v>499.28</v>
      </c>
      <c r="GU30" s="68">
        <v>70.03</v>
      </c>
      <c r="GV30" s="76">
        <v>20</v>
      </c>
      <c r="GW30" s="76">
        <v>12.5</v>
      </c>
      <c r="GX30" s="68">
        <v>148.27000000000001</v>
      </c>
      <c r="GY30" s="68">
        <v>219.56</v>
      </c>
      <c r="GZ30" s="76">
        <v>200</v>
      </c>
      <c r="HA30" s="76">
        <v>-65.709999999999994</v>
      </c>
      <c r="HB30" s="68">
        <v>53.69</v>
      </c>
      <c r="HC30" s="68">
        <v>50.64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-5.69</v>
      </c>
      <c r="HJ30" s="68">
        <v>13.73</v>
      </c>
      <c r="HK30" s="68">
        <v>26.04</v>
      </c>
      <c r="HL30" s="68">
        <v>4.3099999999999996</v>
      </c>
      <c r="HM30" s="68">
        <v>4.1500000000000004</v>
      </c>
      <c r="HN30" s="68">
        <v>11.03</v>
      </c>
      <c r="HO30" s="68">
        <v>4.22</v>
      </c>
      <c r="HP30" s="68">
        <v>33.24</v>
      </c>
      <c r="HQ30" s="68">
        <v>103.75</v>
      </c>
      <c r="HR30" s="68">
        <v>-48.36</v>
      </c>
      <c r="HS30" s="68">
        <v>60.45</v>
      </c>
      <c r="HT30" s="68">
        <v>110.85</v>
      </c>
      <c r="HU30" s="71">
        <v>0</v>
      </c>
      <c r="HV30" s="71">
        <v>0</v>
      </c>
      <c r="HW30" s="71">
        <v>0</v>
      </c>
      <c r="HX30" s="74" t="s">
        <v>188</v>
      </c>
      <c r="HY30" s="67">
        <v>10.64</v>
      </c>
      <c r="HZ30" s="68">
        <v>6950</v>
      </c>
      <c r="IA30" s="68">
        <v>20650</v>
      </c>
      <c r="IB30" s="93">
        <v>0</v>
      </c>
      <c r="IC30" s="71">
        <v>0</v>
      </c>
      <c r="ID30" s="71">
        <v>0</v>
      </c>
      <c r="IE30" s="68">
        <v>-43.94</v>
      </c>
      <c r="IF30" s="68">
        <v>-37.32</v>
      </c>
      <c r="IG30" s="68">
        <v>-17.13</v>
      </c>
      <c r="IH30" s="68">
        <v>-14.82</v>
      </c>
      <c r="II30" s="68">
        <v>26.09</v>
      </c>
      <c r="IJ30" s="68">
        <v>29.57</v>
      </c>
      <c r="IK30" s="68">
        <v>-21.1</v>
      </c>
      <c r="IL30" s="68">
        <v>-14.55</v>
      </c>
      <c r="IM30" s="68">
        <v>-31.2</v>
      </c>
      <c r="IN30" s="68">
        <v>4.79</v>
      </c>
      <c r="IO30" s="68">
        <v>15.09</v>
      </c>
      <c r="IP30" s="68">
        <v>54.41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22" t="s">
        <v>209</v>
      </c>
      <c r="I31" s="222"/>
      <c r="J31" s="222"/>
      <c r="K31" s="222"/>
      <c r="L31" s="222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22"/>
      <c r="I32" s="222"/>
      <c r="J32" s="222"/>
      <c r="K32" s="222"/>
      <c r="L32" s="222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14</v>
      </c>
      <c r="B71" s="89" t="s">
        <v>210</v>
      </c>
      <c r="C71" s="90" t="s">
        <v>211</v>
      </c>
      <c r="D71" s="91">
        <v>9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B3C8-73A1-49DF-88C8-B9DF91ED912B}">
  <dimension ref="A1:IP71"/>
  <sheetViews>
    <sheetView view="pageBreakPreview" topLeftCell="HW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表15. 彰化縣核發建築物建造及拆除執照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15. Construction and Demolition Licenses in Changhua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表15. 彰化縣核發建築物建造及拆除執照(續1)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15. Construction and Demolition Licenses in Changhua County(Cont.1)</v>
      </c>
      <c r="V1" s="181"/>
      <c r="W1" s="181"/>
      <c r="X1" s="181"/>
      <c r="Y1" s="181"/>
      <c r="Z1" s="181"/>
      <c r="AA1" s="182" t="str">
        <f>A1&amp;"(續2)"</f>
        <v>表15. 彰化縣核發建築物建造及拆除執照(續2)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15. Construction and Demolition Licenses in Changhua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表15. 彰化縣核發建築物建造及拆除執照(續完)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15. Construction and Demolition Licenses in Changhua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表15-1. 彰化縣核發建築物使用執照-按用途別分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15-1. Usage Licenses in Changhua County -By Use</v>
      </c>
      <c r="BN1" s="181"/>
      <c r="BO1" s="181"/>
      <c r="BP1" s="181"/>
      <c r="BQ1" s="181"/>
      <c r="BR1" s="181"/>
      <c r="BS1" s="190" t="str">
        <f>BF1&amp;"(續1)"</f>
        <v>表15-1. 彰化縣核發建築物使用執照-按用途別分(續1)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15-1. Usage Licenses in Changhua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表15-1. 彰化縣核發建築物使用執照-按用途別分(續完)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15-1. Usage Licenses in Changhua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表15-2. 彰化縣核發建築物使用執照-按構造別分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15-2. Usage Licenses in Changhua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表15-2. 彰化縣核發建築物使用執照-按構造別分(續)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15-2. Usage Licenses in Changhua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表15-3. 彰化縣核發建築物使用執照-按高度別分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15-3. Usage Licenses in Changhua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表15-4. 彰化縣核發建築物使用執照-按層數別分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15-4. Usage Licenses in Changhua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表15-4. 彰化縣核發建築物使用執照-按層數別分(續1)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15-4. Usage Licenses in Changhua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表15-4. 彰化縣核發建築物使用執照-按層數別分(續完)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15-4. Usage Licenses in Changhua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表15-5. 彰化縣核發建築物使用執照-按使用分區別分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15-5. Usage Licenses in Changhua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表15-5. 彰化縣核發建築物使用執照-按使用分區別分(續)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15-5. Usage Licenses in Changhua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2156</v>
      </c>
      <c r="C9" s="46">
        <v>2238490</v>
      </c>
      <c r="D9" s="46">
        <v>12295529</v>
      </c>
      <c r="E9" s="46">
        <v>1</v>
      </c>
      <c r="F9" s="46">
        <v>12287</v>
      </c>
      <c r="G9" s="46">
        <v>67577</v>
      </c>
      <c r="H9" s="46">
        <v>4</v>
      </c>
      <c r="I9" s="46">
        <v>3403</v>
      </c>
      <c r="J9" s="46">
        <v>18719</v>
      </c>
      <c r="K9" s="46">
        <v>182</v>
      </c>
      <c r="L9" s="46">
        <v>601020</v>
      </c>
      <c r="M9" s="46">
        <v>3305811</v>
      </c>
      <c r="N9" s="44" t="s">
        <v>167</v>
      </c>
      <c r="O9" s="45">
        <v>25</v>
      </c>
      <c r="P9" s="46">
        <v>56516</v>
      </c>
      <c r="Q9" s="46">
        <v>321379</v>
      </c>
      <c r="R9" s="46">
        <v>8</v>
      </c>
      <c r="S9" s="46">
        <v>4584</v>
      </c>
      <c r="T9" s="46">
        <v>25257</v>
      </c>
      <c r="U9" s="46">
        <v>10</v>
      </c>
      <c r="V9" s="46">
        <v>99024</v>
      </c>
      <c r="W9" s="46">
        <v>559967</v>
      </c>
      <c r="X9" s="46">
        <v>49</v>
      </c>
      <c r="Y9" s="46">
        <v>29052</v>
      </c>
      <c r="Z9" s="46">
        <v>170591</v>
      </c>
      <c r="AA9" s="44" t="s">
        <v>167</v>
      </c>
      <c r="AB9" s="45">
        <v>4</v>
      </c>
      <c r="AC9" s="46">
        <v>8329</v>
      </c>
      <c r="AD9" s="46">
        <v>56594</v>
      </c>
      <c r="AE9" s="46">
        <v>1534</v>
      </c>
      <c r="AF9" s="46">
        <v>5628</v>
      </c>
      <c r="AG9" s="46">
        <v>857356</v>
      </c>
      <c r="AH9" s="46">
        <v>5330827</v>
      </c>
      <c r="AI9" s="46">
        <v>68</v>
      </c>
      <c r="AJ9" s="46">
        <v>68</v>
      </c>
      <c r="AK9" s="46">
        <v>18103</v>
      </c>
      <c r="AL9" s="46">
        <v>102451</v>
      </c>
      <c r="AM9" s="46">
        <v>7</v>
      </c>
      <c r="AN9" s="46">
        <v>39107</v>
      </c>
      <c r="AO9" s="46">
        <v>215091</v>
      </c>
      <c r="AP9" s="47" t="s">
        <v>167</v>
      </c>
      <c r="AQ9" s="46">
        <v>264</v>
      </c>
      <c r="AR9" s="46">
        <v>509709</v>
      </c>
      <c r="AS9" s="46">
        <v>2121265</v>
      </c>
      <c r="AT9" s="46">
        <v>264</v>
      </c>
      <c r="AU9" s="46">
        <v>509709</v>
      </c>
      <c r="AV9" s="46">
        <v>2121265</v>
      </c>
      <c r="AW9" s="46">
        <v>199</v>
      </c>
      <c r="AX9" s="46">
        <v>259</v>
      </c>
      <c r="AY9" s="46">
        <v>141387</v>
      </c>
      <c r="AZ9" s="46">
        <v>79</v>
      </c>
      <c r="BA9" s="46">
        <v>147</v>
      </c>
      <c r="BB9" s="46">
        <v>26152</v>
      </c>
      <c r="BC9" s="46">
        <v>120</v>
      </c>
      <c r="BD9" s="46">
        <v>112</v>
      </c>
      <c r="BE9" s="46">
        <v>115235</v>
      </c>
      <c r="BF9" s="44" t="s">
        <v>167</v>
      </c>
      <c r="BG9" s="45">
        <v>2217</v>
      </c>
      <c r="BH9" s="46">
        <v>1731948</v>
      </c>
      <c r="BI9" s="46">
        <v>9453894</v>
      </c>
      <c r="BJ9" s="53">
        <v>0</v>
      </c>
      <c r="BK9" s="53">
        <v>0</v>
      </c>
      <c r="BL9" s="53">
        <v>0</v>
      </c>
      <c r="BM9" s="46">
        <v>4</v>
      </c>
      <c r="BN9" s="46">
        <v>2287</v>
      </c>
      <c r="BO9" s="46">
        <v>12581</v>
      </c>
      <c r="BP9" s="46">
        <v>176</v>
      </c>
      <c r="BQ9" s="46">
        <v>708335</v>
      </c>
      <c r="BR9" s="46">
        <v>3899980</v>
      </c>
      <c r="BS9" s="48" t="s">
        <v>167</v>
      </c>
      <c r="BT9" s="45">
        <v>36</v>
      </c>
      <c r="BU9" s="46">
        <v>55774</v>
      </c>
      <c r="BV9" s="46">
        <v>320157</v>
      </c>
      <c r="BW9" s="46">
        <v>10</v>
      </c>
      <c r="BX9" s="46">
        <v>9974</v>
      </c>
      <c r="BY9" s="46">
        <v>54882</v>
      </c>
      <c r="BZ9" s="46">
        <v>8</v>
      </c>
      <c r="CA9" s="46">
        <v>12176</v>
      </c>
      <c r="CB9" s="46">
        <v>70835</v>
      </c>
      <c r="CC9" s="46">
        <v>43</v>
      </c>
      <c r="CD9" s="46">
        <v>19819</v>
      </c>
      <c r="CE9" s="46">
        <v>109159</v>
      </c>
      <c r="CF9" s="53">
        <v>0</v>
      </c>
      <c r="CG9" s="53">
        <v>0</v>
      </c>
      <c r="CH9" s="53">
        <v>0</v>
      </c>
      <c r="CI9" s="49" t="s">
        <v>167</v>
      </c>
      <c r="CJ9" s="50">
        <v>1691</v>
      </c>
      <c r="CK9" s="50">
        <v>3537</v>
      </c>
      <c r="CL9" s="46">
        <v>646460</v>
      </c>
      <c r="CM9" s="46">
        <v>3837469</v>
      </c>
      <c r="CN9" s="46">
        <v>63</v>
      </c>
      <c r="CO9" s="46">
        <v>63</v>
      </c>
      <c r="CP9" s="46">
        <v>15140</v>
      </c>
      <c r="CQ9" s="46">
        <v>84981</v>
      </c>
      <c r="CR9" s="46">
        <v>2</v>
      </c>
      <c r="CS9" s="46">
        <v>12309</v>
      </c>
      <c r="CT9" s="46">
        <v>67700</v>
      </c>
      <c r="CU9" s="46">
        <v>184</v>
      </c>
      <c r="CV9" s="46">
        <v>249674</v>
      </c>
      <c r="CW9" s="46">
        <v>996150</v>
      </c>
      <c r="CX9" s="46">
        <v>184</v>
      </c>
      <c r="CY9" s="46">
        <v>249674</v>
      </c>
      <c r="CZ9" s="46">
        <v>996150</v>
      </c>
      <c r="DA9" s="49" t="s">
        <v>167</v>
      </c>
      <c r="DB9" s="46">
        <v>2217</v>
      </c>
      <c r="DC9" s="46">
        <v>3879</v>
      </c>
      <c r="DD9" s="46">
        <v>1731948</v>
      </c>
      <c r="DE9" s="46">
        <v>9453894</v>
      </c>
      <c r="DF9" s="46">
        <v>19</v>
      </c>
      <c r="DG9" s="46">
        <v>79</v>
      </c>
      <c r="DH9" s="46">
        <v>27527</v>
      </c>
      <c r="DI9" s="46">
        <v>77931</v>
      </c>
      <c r="DJ9" s="46">
        <v>12</v>
      </c>
      <c r="DK9" s="46">
        <v>31</v>
      </c>
      <c r="DL9" s="46">
        <v>17484</v>
      </c>
      <c r="DM9" s="46">
        <v>50106</v>
      </c>
      <c r="DN9" s="46">
        <v>65</v>
      </c>
      <c r="DO9" s="46">
        <v>113</v>
      </c>
      <c r="DP9" s="46">
        <v>79522</v>
      </c>
      <c r="DQ9" s="46">
        <v>209783</v>
      </c>
      <c r="DR9" s="54" t="s">
        <v>167</v>
      </c>
      <c r="DS9" s="45">
        <v>1794</v>
      </c>
      <c r="DT9" s="46">
        <v>3188</v>
      </c>
      <c r="DU9" s="46">
        <v>900310</v>
      </c>
      <c r="DV9" s="46">
        <v>5243583</v>
      </c>
      <c r="DW9" s="46">
        <v>327</v>
      </c>
      <c r="DX9" s="46">
        <v>468</v>
      </c>
      <c r="DY9" s="46">
        <v>707105</v>
      </c>
      <c r="DZ9" s="46">
        <v>3872491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2217</v>
      </c>
      <c r="EK9" s="46">
        <v>3879</v>
      </c>
      <c r="EL9" s="46">
        <v>1731948</v>
      </c>
      <c r="EM9" s="46">
        <v>336</v>
      </c>
      <c r="EN9" s="46">
        <v>539</v>
      </c>
      <c r="EO9" s="46">
        <v>270330</v>
      </c>
      <c r="EP9" s="46">
        <v>1751</v>
      </c>
      <c r="EQ9" s="46">
        <v>3006</v>
      </c>
      <c r="ER9" s="46">
        <v>914977</v>
      </c>
      <c r="ES9" s="46">
        <v>126</v>
      </c>
      <c r="ET9" s="46">
        <v>326</v>
      </c>
      <c r="EU9" s="46">
        <v>516209</v>
      </c>
      <c r="EV9" s="46">
        <v>1</v>
      </c>
      <c r="EW9" s="46">
        <v>1</v>
      </c>
      <c r="EX9" s="46">
        <v>4845</v>
      </c>
      <c r="EY9" s="46">
        <v>3</v>
      </c>
      <c r="EZ9" s="46">
        <v>7</v>
      </c>
      <c r="FA9" s="46">
        <v>25587</v>
      </c>
      <c r="FB9" s="55">
        <v>0</v>
      </c>
      <c r="FC9" s="55">
        <v>0</v>
      </c>
      <c r="FD9" s="59">
        <v>0</v>
      </c>
      <c r="FE9" s="48" t="s">
        <v>167</v>
      </c>
      <c r="FF9" s="45">
        <v>2217</v>
      </c>
      <c r="FG9" s="46">
        <v>3879</v>
      </c>
      <c r="FH9" s="46">
        <v>1731948</v>
      </c>
      <c r="FI9" s="46">
        <v>9453894</v>
      </c>
      <c r="FJ9" s="55">
        <v>0</v>
      </c>
      <c r="FK9" s="55">
        <v>0</v>
      </c>
      <c r="FL9" s="53">
        <v>0</v>
      </c>
      <c r="FM9" s="53">
        <v>0</v>
      </c>
      <c r="FN9" s="46">
        <v>344</v>
      </c>
      <c r="FO9" s="46">
        <v>539</v>
      </c>
      <c r="FP9" s="46">
        <v>323569</v>
      </c>
      <c r="FQ9" s="46">
        <v>1408661</v>
      </c>
      <c r="FR9" s="46">
        <v>189</v>
      </c>
      <c r="FS9" s="46">
        <v>268</v>
      </c>
      <c r="FT9" s="46">
        <v>402170</v>
      </c>
      <c r="FU9" s="46">
        <v>2205654</v>
      </c>
      <c r="FV9" s="46">
        <v>1054</v>
      </c>
      <c r="FW9" s="46">
        <v>1537</v>
      </c>
      <c r="FX9" s="46">
        <v>391833</v>
      </c>
      <c r="FY9" s="49" t="s">
        <v>167</v>
      </c>
      <c r="FZ9" s="45">
        <v>2206318</v>
      </c>
      <c r="GA9" s="46">
        <v>559</v>
      </c>
      <c r="GB9" s="46">
        <v>1314</v>
      </c>
      <c r="GC9" s="46">
        <v>390272</v>
      </c>
      <c r="GD9" s="46">
        <v>2226522</v>
      </c>
      <c r="GE9" s="46">
        <v>60</v>
      </c>
      <c r="GF9" s="46">
        <v>203</v>
      </c>
      <c r="GG9" s="46">
        <v>160955</v>
      </c>
      <c r="GH9" s="46">
        <v>904952</v>
      </c>
      <c r="GI9" s="46">
        <v>3</v>
      </c>
      <c r="GJ9" s="46">
        <v>5</v>
      </c>
      <c r="GK9" s="46">
        <v>16206</v>
      </c>
      <c r="GL9" s="46">
        <v>109063</v>
      </c>
      <c r="GM9" s="46">
        <v>2</v>
      </c>
      <c r="GN9" s="46">
        <v>3</v>
      </c>
      <c r="GO9" s="46">
        <v>10457</v>
      </c>
      <c r="GP9" s="46">
        <v>72929</v>
      </c>
      <c r="GQ9" s="49" t="s">
        <v>167</v>
      </c>
      <c r="GR9" s="45">
        <v>1</v>
      </c>
      <c r="GS9" s="46">
        <v>1</v>
      </c>
      <c r="GT9" s="46">
        <v>2564</v>
      </c>
      <c r="GU9" s="46">
        <v>18251</v>
      </c>
      <c r="GV9" s="46">
        <v>3</v>
      </c>
      <c r="GW9" s="46">
        <v>3</v>
      </c>
      <c r="GX9" s="46">
        <v>18378</v>
      </c>
      <c r="GY9" s="46">
        <v>141314</v>
      </c>
      <c r="GZ9" s="46">
        <v>2</v>
      </c>
      <c r="HA9" s="46">
        <v>6</v>
      </c>
      <c r="HB9" s="46">
        <v>15544</v>
      </c>
      <c r="HC9" s="46">
        <v>160230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6267508</v>
      </c>
      <c r="HJ9" s="46">
        <v>943473</v>
      </c>
      <c r="HK9" s="46">
        <v>1731948</v>
      </c>
      <c r="HL9" s="46">
        <v>208534</v>
      </c>
      <c r="HM9" s="46">
        <v>108578</v>
      </c>
      <c r="HN9" s="46">
        <v>385374</v>
      </c>
      <c r="HO9" s="46">
        <v>13133</v>
      </c>
      <c r="HP9" s="46">
        <v>7751</v>
      </c>
      <c r="HQ9" s="46">
        <v>26589</v>
      </c>
      <c r="HR9" s="46">
        <v>108587</v>
      </c>
      <c r="HS9" s="46">
        <v>25472</v>
      </c>
      <c r="HT9" s="46">
        <v>55077</v>
      </c>
      <c r="HU9" s="46">
        <v>31819</v>
      </c>
      <c r="HV9" s="46">
        <v>1216</v>
      </c>
      <c r="HW9" s="46">
        <v>4346</v>
      </c>
      <c r="HX9" s="57" t="s">
        <v>167</v>
      </c>
      <c r="HY9" s="45">
        <v>660414</v>
      </c>
      <c r="HZ9" s="46">
        <v>12408</v>
      </c>
      <c r="IA9" s="46">
        <v>31313</v>
      </c>
      <c r="IB9" s="59">
        <v>0</v>
      </c>
      <c r="IC9" s="52">
        <v>0</v>
      </c>
      <c r="ID9" s="52">
        <v>0</v>
      </c>
      <c r="IE9" s="46">
        <v>20050</v>
      </c>
      <c r="IF9" s="46">
        <v>2071</v>
      </c>
      <c r="IG9" s="46">
        <v>3352</v>
      </c>
      <c r="IH9" s="46">
        <v>4488437</v>
      </c>
      <c r="II9" s="46">
        <v>726290</v>
      </c>
      <c r="IJ9" s="46">
        <v>1048198</v>
      </c>
      <c r="IK9" s="46">
        <v>114028</v>
      </c>
      <c r="IL9" s="46">
        <v>43237</v>
      </c>
      <c r="IM9" s="46">
        <v>136364</v>
      </c>
      <c r="IN9" s="46">
        <v>622506</v>
      </c>
      <c r="IO9" s="46">
        <v>16450</v>
      </c>
      <c r="IP9" s="46">
        <v>41335</v>
      </c>
    </row>
    <row r="10" spans="1:250" ht="24" customHeight="1" x14ac:dyDescent="0.3">
      <c r="A10" s="44" t="s">
        <v>168</v>
      </c>
      <c r="B10" s="45">
        <v>1942</v>
      </c>
      <c r="C10" s="46">
        <v>2060603</v>
      </c>
      <c r="D10" s="46">
        <v>13184476</v>
      </c>
      <c r="E10" s="58">
        <v>0</v>
      </c>
      <c r="F10" s="53">
        <v>0</v>
      </c>
      <c r="G10" s="52">
        <v>0</v>
      </c>
      <c r="H10" s="46">
        <v>5</v>
      </c>
      <c r="I10" s="46">
        <v>14786</v>
      </c>
      <c r="J10" s="46">
        <v>83733</v>
      </c>
      <c r="K10" s="46">
        <v>163</v>
      </c>
      <c r="L10" s="46">
        <v>521709</v>
      </c>
      <c r="M10" s="46">
        <v>2976466</v>
      </c>
      <c r="N10" s="44" t="s">
        <v>168</v>
      </c>
      <c r="O10" s="45">
        <v>26</v>
      </c>
      <c r="P10" s="46">
        <v>42784</v>
      </c>
      <c r="Q10" s="46">
        <v>237741</v>
      </c>
      <c r="R10" s="46">
        <v>16</v>
      </c>
      <c r="S10" s="46">
        <v>33493</v>
      </c>
      <c r="T10" s="46">
        <v>195115</v>
      </c>
      <c r="U10" s="46">
        <v>12</v>
      </c>
      <c r="V10" s="46">
        <v>31249</v>
      </c>
      <c r="W10" s="46">
        <v>192572</v>
      </c>
      <c r="X10" s="46">
        <v>81</v>
      </c>
      <c r="Y10" s="46">
        <v>35880</v>
      </c>
      <c r="Z10" s="46">
        <v>197951</v>
      </c>
      <c r="AA10" s="44" t="s">
        <v>168</v>
      </c>
      <c r="AB10" s="45">
        <v>6</v>
      </c>
      <c r="AC10" s="46">
        <v>16897</v>
      </c>
      <c r="AD10" s="46">
        <v>112605</v>
      </c>
      <c r="AE10" s="46">
        <v>1395</v>
      </c>
      <c r="AF10" s="46">
        <v>7983</v>
      </c>
      <c r="AG10" s="46">
        <v>1102224</v>
      </c>
      <c r="AH10" s="46">
        <v>8006142</v>
      </c>
      <c r="AI10" s="46">
        <v>67</v>
      </c>
      <c r="AJ10" s="46">
        <v>67</v>
      </c>
      <c r="AK10" s="46">
        <v>17834</v>
      </c>
      <c r="AL10" s="46">
        <v>100338</v>
      </c>
      <c r="AM10" s="46">
        <v>1</v>
      </c>
      <c r="AN10" s="46">
        <v>1958</v>
      </c>
      <c r="AO10" s="46">
        <v>10772</v>
      </c>
      <c r="AP10" s="47" t="s">
        <v>168</v>
      </c>
      <c r="AQ10" s="46">
        <v>170</v>
      </c>
      <c r="AR10" s="46">
        <v>241789</v>
      </c>
      <c r="AS10" s="46">
        <v>1071041</v>
      </c>
      <c r="AT10" s="46">
        <v>170</v>
      </c>
      <c r="AU10" s="46">
        <v>241789</v>
      </c>
      <c r="AV10" s="46">
        <v>1071041</v>
      </c>
      <c r="AW10" s="46">
        <v>167</v>
      </c>
      <c r="AX10" s="46">
        <v>210</v>
      </c>
      <c r="AY10" s="46">
        <v>121089</v>
      </c>
      <c r="AZ10" s="46">
        <v>51</v>
      </c>
      <c r="BA10" s="46">
        <v>100</v>
      </c>
      <c r="BB10" s="46">
        <v>16233</v>
      </c>
      <c r="BC10" s="46">
        <v>116</v>
      </c>
      <c r="BD10" s="46">
        <v>110</v>
      </c>
      <c r="BE10" s="46">
        <v>104856</v>
      </c>
      <c r="BF10" s="44" t="s">
        <v>168</v>
      </c>
      <c r="BG10" s="45">
        <v>1782</v>
      </c>
      <c r="BH10" s="46">
        <v>1403642</v>
      </c>
      <c r="BI10" s="46">
        <v>7967905</v>
      </c>
      <c r="BJ10" s="53">
        <v>0</v>
      </c>
      <c r="BK10" s="53">
        <v>0</v>
      </c>
      <c r="BL10" s="53">
        <v>0</v>
      </c>
      <c r="BM10" s="46">
        <v>3</v>
      </c>
      <c r="BN10" s="46">
        <v>3070</v>
      </c>
      <c r="BO10" s="46">
        <v>17127</v>
      </c>
      <c r="BP10" s="46">
        <v>165</v>
      </c>
      <c r="BQ10" s="46">
        <v>485047</v>
      </c>
      <c r="BR10" s="46">
        <v>2687172</v>
      </c>
      <c r="BS10" s="48" t="s">
        <v>168</v>
      </c>
      <c r="BT10" s="45">
        <v>17</v>
      </c>
      <c r="BU10" s="46">
        <v>17996</v>
      </c>
      <c r="BV10" s="46">
        <v>101348</v>
      </c>
      <c r="BW10" s="46">
        <v>4</v>
      </c>
      <c r="BX10" s="46">
        <v>1817</v>
      </c>
      <c r="BY10" s="46">
        <v>10143</v>
      </c>
      <c r="BZ10" s="46">
        <v>4</v>
      </c>
      <c r="CA10" s="46">
        <v>4190</v>
      </c>
      <c r="CB10" s="46">
        <v>23792</v>
      </c>
      <c r="CC10" s="46">
        <v>44</v>
      </c>
      <c r="CD10" s="46">
        <v>19905</v>
      </c>
      <c r="CE10" s="46">
        <v>108067</v>
      </c>
      <c r="CF10" s="46">
        <v>1</v>
      </c>
      <c r="CG10" s="46">
        <v>909</v>
      </c>
      <c r="CH10" s="46">
        <v>5460</v>
      </c>
      <c r="CI10" s="49" t="s">
        <v>168</v>
      </c>
      <c r="CJ10" s="50">
        <v>1316</v>
      </c>
      <c r="CK10" s="50">
        <v>3419</v>
      </c>
      <c r="CL10" s="46">
        <v>590161</v>
      </c>
      <c r="CM10" s="46">
        <v>3758830</v>
      </c>
      <c r="CN10" s="46">
        <v>43</v>
      </c>
      <c r="CO10" s="46">
        <v>43</v>
      </c>
      <c r="CP10" s="46">
        <v>9778</v>
      </c>
      <c r="CQ10" s="46">
        <v>54777</v>
      </c>
      <c r="CR10" s="46">
        <v>5</v>
      </c>
      <c r="CS10" s="46">
        <v>14630</v>
      </c>
      <c r="CT10" s="46">
        <v>80463</v>
      </c>
      <c r="CU10" s="46">
        <v>180</v>
      </c>
      <c r="CV10" s="46">
        <v>256139</v>
      </c>
      <c r="CW10" s="46">
        <v>1120726</v>
      </c>
      <c r="CX10" s="46">
        <v>180</v>
      </c>
      <c r="CY10" s="46">
        <v>256139</v>
      </c>
      <c r="CZ10" s="46">
        <v>1120726</v>
      </c>
      <c r="DA10" s="49" t="s">
        <v>168</v>
      </c>
      <c r="DB10" s="46">
        <v>1782</v>
      </c>
      <c r="DC10" s="46">
        <v>3242</v>
      </c>
      <c r="DD10" s="46">
        <v>1403642</v>
      </c>
      <c r="DE10" s="46">
        <v>7967905</v>
      </c>
      <c r="DF10" s="46">
        <v>19</v>
      </c>
      <c r="DG10" s="46">
        <v>58</v>
      </c>
      <c r="DH10" s="46">
        <v>27126</v>
      </c>
      <c r="DI10" s="46">
        <v>70427</v>
      </c>
      <c r="DJ10" s="46">
        <v>11</v>
      </c>
      <c r="DK10" s="46">
        <v>30</v>
      </c>
      <c r="DL10" s="46">
        <v>26286</v>
      </c>
      <c r="DM10" s="46">
        <v>93728</v>
      </c>
      <c r="DN10" s="46">
        <v>54</v>
      </c>
      <c r="DO10" s="46">
        <v>95</v>
      </c>
      <c r="DP10" s="46">
        <v>44622</v>
      </c>
      <c r="DQ10" s="46">
        <v>146573</v>
      </c>
      <c r="DR10" s="54" t="s">
        <v>168</v>
      </c>
      <c r="DS10" s="45">
        <v>1361</v>
      </c>
      <c r="DT10" s="46">
        <v>2502</v>
      </c>
      <c r="DU10" s="46">
        <v>754975</v>
      </c>
      <c r="DV10" s="46">
        <v>4648500</v>
      </c>
      <c r="DW10" s="46">
        <v>337</v>
      </c>
      <c r="DX10" s="46">
        <v>557</v>
      </c>
      <c r="DY10" s="46">
        <v>550633</v>
      </c>
      <c r="DZ10" s="46">
        <v>3008677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1782</v>
      </c>
      <c r="EK10" s="46">
        <v>3242</v>
      </c>
      <c r="EL10" s="46">
        <v>1403642</v>
      </c>
      <c r="EM10" s="46">
        <v>347</v>
      </c>
      <c r="EN10" s="46">
        <v>618</v>
      </c>
      <c r="EO10" s="46">
        <v>291746</v>
      </c>
      <c r="EP10" s="46">
        <v>1326</v>
      </c>
      <c r="EQ10" s="46">
        <v>2407</v>
      </c>
      <c r="ER10" s="46">
        <v>764577</v>
      </c>
      <c r="ES10" s="46">
        <v>100</v>
      </c>
      <c r="ET10" s="46">
        <v>204</v>
      </c>
      <c r="EU10" s="46">
        <v>258142</v>
      </c>
      <c r="EV10" s="46">
        <v>4</v>
      </c>
      <c r="EW10" s="46">
        <v>5</v>
      </c>
      <c r="EX10" s="46">
        <v>23912</v>
      </c>
      <c r="EY10" s="46">
        <v>5</v>
      </c>
      <c r="EZ10" s="46">
        <v>8</v>
      </c>
      <c r="FA10" s="46">
        <v>65265</v>
      </c>
      <c r="FB10" s="55">
        <v>0</v>
      </c>
      <c r="FC10" s="55">
        <v>0</v>
      </c>
      <c r="FD10" s="59">
        <v>0</v>
      </c>
      <c r="FE10" s="48" t="s">
        <v>168</v>
      </c>
      <c r="FF10" s="45">
        <v>1782</v>
      </c>
      <c r="FG10" s="46">
        <v>3242</v>
      </c>
      <c r="FH10" s="46">
        <v>1403642</v>
      </c>
      <c r="FI10" s="46">
        <v>7967905</v>
      </c>
      <c r="FJ10" s="55">
        <v>0</v>
      </c>
      <c r="FK10" s="55">
        <v>0</v>
      </c>
      <c r="FL10" s="53">
        <v>0</v>
      </c>
      <c r="FM10" s="53">
        <v>0</v>
      </c>
      <c r="FN10" s="46">
        <v>332</v>
      </c>
      <c r="FO10" s="46">
        <v>567</v>
      </c>
      <c r="FP10" s="46">
        <v>308951</v>
      </c>
      <c r="FQ10" s="46">
        <v>1436459</v>
      </c>
      <c r="FR10" s="46">
        <v>173</v>
      </c>
      <c r="FS10" s="46">
        <v>290</v>
      </c>
      <c r="FT10" s="46">
        <v>307555</v>
      </c>
      <c r="FU10" s="46">
        <v>1668533</v>
      </c>
      <c r="FV10" s="46">
        <v>689</v>
      </c>
      <c r="FW10" s="46">
        <v>1069</v>
      </c>
      <c r="FX10" s="46">
        <v>238452</v>
      </c>
      <c r="FY10" s="49" t="s">
        <v>168</v>
      </c>
      <c r="FZ10" s="45">
        <v>1360898</v>
      </c>
      <c r="GA10" s="46">
        <v>510</v>
      </c>
      <c r="GB10" s="46">
        <v>1146</v>
      </c>
      <c r="GC10" s="46">
        <v>353191</v>
      </c>
      <c r="GD10" s="46">
        <v>2018600</v>
      </c>
      <c r="GE10" s="46">
        <v>61</v>
      </c>
      <c r="GF10" s="46">
        <v>125</v>
      </c>
      <c r="GG10" s="46">
        <v>78897</v>
      </c>
      <c r="GH10" s="46">
        <v>449653</v>
      </c>
      <c r="GI10" s="46">
        <v>2</v>
      </c>
      <c r="GJ10" s="46">
        <v>2</v>
      </c>
      <c r="GK10" s="46">
        <v>3581</v>
      </c>
      <c r="GL10" s="46">
        <v>24074</v>
      </c>
      <c r="GM10" s="46">
        <v>6</v>
      </c>
      <c r="GN10" s="46">
        <v>30</v>
      </c>
      <c r="GO10" s="46">
        <v>21475</v>
      </c>
      <c r="GP10" s="46">
        <v>149621</v>
      </c>
      <c r="GQ10" s="49" t="s">
        <v>168</v>
      </c>
      <c r="GR10" s="45">
        <v>1</v>
      </c>
      <c r="GS10" s="46">
        <v>1</v>
      </c>
      <c r="GT10" s="46">
        <v>2616</v>
      </c>
      <c r="GU10" s="46">
        <v>16266</v>
      </c>
      <c r="GV10" s="46">
        <v>2</v>
      </c>
      <c r="GW10" s="46">
        <v>2</v>
      </c>
      <c r="GX10" s="46">
        <v>21752</v>
      </c>
      <c r="GY10" s="46">
        <v>143563</v>
      </c>
      <c r="GZ10" s="46">
        <v>6</v>
      </c>
      <c r="HA10" s="46">
        <v>10</v>
      </c>
      <c r="HB10" s="46">
        <v>67172</v>
      </c>
      <c r="HC10" s="46">
        <v>700238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5760238</v>
      </c>
      <c r="HJ10" s="46">
        <v>741281</v>
      </c>
      <c r="HK10" s="46">
        <v>1403642</v>
      </c>
      <c r="HL10" s="46">
        <v>185211</v>
      </c>
      <c r="HM10" s="46">
        <v>100738</v>
      </c>
      <c r="HN10" s="46">
        <v>404876</v>
      </c>
      <c r="HO10" s="46">
        <v>6312</v>
      </c>
      <c r="HP10" s="46">
        <v>4427</v>
      </c>
      <c r="HQ10" s="46">
        <v>15777</v>
      </c>
      <c r="HR10" s="46">
        <v>140126</v>
      </c>
      <c r="HS10" s="46">
        <v>54170</v>
      </c>
      <c r="HT10" s="46">
        <v>77731</v>
      </c>
      <c r="HU10" s="46">
        <v>5871</v>
      </c>
      <c r="HV10" s="46">
        <v>1243</v>
      </c>
      <c r="HW10" s="46">
        <v>4151</v>
      </c>
      <c r="HX10" s="57" t="s">
        <v>168</v>
      </c>
      <c r="HY10" s="45">
        <v>271649</v>
      </c>
      <c r="HZ10" s="46">
        <v>3675</v>
      </c>
      <c r="IA10" s="46">
        <v>5803</v>
      </c>
      <c r="IB10" s="59">
        <v>0</v>
      </c>
      <c r="IC10" s="52">
        <v>0</v>
      </c>
      <c r="ID10" s="52">
        <v>0</v>
      </c>
      <c r="IE10" s="46">
        <v>39245</v>
      </c>
      <c r="IF10" s="46">
        <v>7090</v>
      </c>
      <c r="IG10" s="46">
        <v>7926</v>
      </c>
      <c r="IH10" s="46">
        <v>4922905</v>
      </c>
      <c r="II10" s="46">
        <v>529499</v>
      </c>
      <c r="IJ10" s="46">
        <v>774074</v>
      </c>
      <c r="IK10" s="46">
        <v>62557</v>
      </c>
      <c r="IL10" s="46">
        <v>33781</v>
      </c>
      <c r="IM10" s="46">
        <v>103355</v>
      </c>
      <c r="IN10" s="46">
        <v>126362</v>
      </c>
      <c r="IO10" s="46">
        <v>6658</v>
      </c>
      <c r="IP10" s="46">
        <v>9949</v>
      </c>
    </row>
    <row r="11" spans="1:250" ht="24" customHeight="1" x14ac:dyDescent="0.3">
      <c r="A11" s="44" t="s">
        <v>169</v>
      </c>
      <c r="B11" s="45">
        <v>1512</v>
      </c>
      <c r="C11" s="46">
        <v>1685166</v>
      </c>
      <c r="D11" s="46">
        <v>10816647</v>
      </c>
      <c r="E11" s="46">
        <v>2</v>
      </c>
      <c r="F11" s="46">
        <v>2533</v>
      </c>
      <c r="G11" s="46">
        <v>14471</v>
      </c>
      <c r="H11" s="46">
        <v>10</v>
      </c>
      <c r="I11" s="46">
        <v>96468</v>
      </c>
      <c r="J11" s="46">
        <v>1127758</v>
      </c>
      <c r="K11" s="46">
        <v>162</v>
      </c>
      <c r="L11" s="46">
        <v>581572</v>
      </c>
      <c r="M11" s="46">
        <v>3349046</v>
      </c>
      <c r="N11" s="44" t="s">
        <v>169</v>
      </c>
      <c r="O11" s="45">
        <v>18</v>
      </c>
      <c r="P11" s="46">
        <v>16584</v>
      </c>
      <c r="Q11" s="46">
        <v>90430</v>
      </c>
      <c r="R11" s="46">
        <v>8</v>
      </c>
      <c r="S11" s="46">
        <v>9932</v>
      </c>
      <c r="T11" s="46">
        <v>53829</v>
      </c>
      <c r="U11" s="46">
        <v>8</v>
      </c>
      <c r="V11" s="46">
        <v>7347</v>
      </c>
      <c r="W11" s="46">
        <v>42171</v>
      </c>
      <c r="X11" s="46">
        <v>78</v>
      </c>
      <c r="Y11" s="46">
        <v>43113</v>
      </c>
      <c r="Z11" s="46">
        <v>243130</v>
      </c>
      <c r="AA11" s="44" t="s">
        <v>169</v>
      </c>
      <c r="AB11" s="45">
        <v>7</v>
      </c>
      <c r="AC11" s="46">
        <v>4077</v>
      </c>
      <c r="AD11" s="46">
        <v>22978</v>
      </c>
      <c r="AE11" s="46">
        <v>1007</v>
      </c>
      <c r="AF11" s="46">
        <v>4856</v>
      </c>
      <c r="AG11" s="46">
        <v>698258</v>
      </c>
      <c r="AH11" s="46">
        <v>4918493</v>
      </c>
      <c r="AI11" s="46">
        <v>62</v>
      </c>
      <c r="AJ11" s="46">
        <v>62</v>
      </c>
      <c r="AK11" s="46">
        <v>15705</v>
      </c>
      <c r="AL11" s="46">
        <v>88516</v>
      </c>
      <c r="AM11" s="46">
        <v>5</v>
      </c>
      <c r="AN11" s="46">
        <v>12052</v>
      </c>
      <c r="AO11" s="46">
        <v>66282</v>
      </c>
      <c r="AP11" s="47" t="s">
        <v>169</v>
      </c>
      <c r="AQ11" s="46">
        <v>145</v>
      </c>
      <c r="AR11" s="46">
        <v>197525</v>
      </c>
      <c r="AS11" s="46">
        <v>799543</v>
      </c>
      <c r="AT11" s="46">
        <v>145</v>
      </c>
      <c r="AU11" s="46">
        <v>197525</v>
      </c>
      <c r="AV11" s="46">
        <v>799543</v>
      </c>
      <c r="AW11" s="46">
        <v>374</v>
      </c>
      <c r="AX11" s="46">
        <v>550</v>
      </c>
      <c r="AY11" s="46">
        <v>344556</v>
      </c>
      <c r="AZ11" s="46">
        <v>234</v>
      </c>
      <c r="BA11" s="46">
        <v>451</v>
      </c>
      <c r="BB11" s="46">
        <v>85389</v>
      </c>
      <c r="BC11" s="46">
        <v>140</v>
      </c>
      <c r="BD11" s="46">
        <v>99</v>
      </c>
      <c r="BE11" s="46">
        <v>259167</v>
      </c>
      <c r="BF11" s="44" t="s">
        <v>169</v>
      </c>
      <c r="BG11" s="45">
        <v>1908</v>
      </c>
      <c r="BH11" s="46">
        <v>1719325</v>
      </c>
      <c r="BI11" s="46">
        <v>9976641</v>
      </c>
      <c r="BJ11" s="53">
        <v>0</v>
      </c>
      <c r="BK11" s="53">
        <v>0</v>
      </c>
      <c r="BL11" s="53">
        <v>0</v>
      </c>
      <c r="BM11" s="46">
        <v>4</v>
      </c>
      <c r="BN11" s="46">
        <v>4743</v>
      </c>
      <c r="BO11" s="46">
        <v>25992</v>
      </c>
      <c r="BP11" s="46">
        <v>147</v>
      </c>
      <c r="BQ11" s="46">
        <v>571471</v>
      </c>
      <c r="BR11" s="46">
        <v>3164786</v>
      </c>
      <c r="BS11" s="48" t="s">
        <v>169</v>
      </c>
      <c r="BT11" s="45">
        <v>24</v>
      </c>
      <c r="BU11" s="46">
        <v>26330</v>
      </c>
      <c r="BV11" s="46">
        <v>142451</v>
      </c>
      <c r="BW11" s="46">
        <v>11</v>
      </c>
      <c r="BX11" s="46">
        <v>12736</v>
      </c>
      <c r="BY11" s="46">
        <v>69914</v>
      </c>
      <c r="BZ11" s="46">
        <v>12</v>
      </c>
      <c r="CA11" s="46">
        <v>16541</v>
      </c>
      <c r="CB11" s="46">
        <v>92483</v>
      </c>
      <c r="CC11" s="46">
        <v>51</v>
      </c>
      <c r="CD11" s="46">
        <v>37944</v>
      </c>
      <c r="CE11" s="46">
        <v>211014</v>
      </c>
      <c r="CF11" s="46">
        <v>3</v>
      </c>
      <c r="CG11" s="46">
        <v>15077</v>
      </c>
      <c r="CH11" s="46">
        <v>100025</v>
      </c>
      <c r="CI11" s="49" t="s">
        <v>169</v>
      </c>
      <c r="CJ11" s="50">
        <v>1421</v>
      </c>
      <c r="CK11" s="50">
        <v>4293</v>
      </c>
      <c r="CL11" s="46">
        <v>711040</v>
      </c>
      <c r="CM11" s="46">
        <v>4708707</v>
      </c>
      <c r="CN11" s="46">
        <v>49</v>
      </c>
      <c r="CO11" s="46">
        <v>49</v>
      </c>
      <c r="CP11" s="46">
        <v>12747</v>
      </c>
      <c r="CQ11" s="46">
        <v>71862</v>
      </c>
      <c r="CR11" s="46">
        <v>5</v>
      </c>
      <c r="CS11" s="46">
        <v>12140</v>
      </c>
      <c r="CT11" s="46">
        <v>66673</v>
      </c>
      <c r="CU11" s="46">
        <v>181</v>
      </c>
      <c r="CV11" s="46">
        <v>298556</v>
      </c>
      <c r="CW11" s="46">
        <v>1322734</v>
      </c>
      <c r="CX11" s="46">
        <v>181</v>
      </c>
      <c r="CY11" s="46">
        <v>298556</v>
      </c>
      <c r="CZ11" s="46">
        <v>1322734</v>
      </c>
      <c r="DA11" s="49" t="s">
        <v>169</v>
      </c>
      <c r="DB11" s="46">
        <v>1908</v>
      </c>
      <c r="DC11" s="46">
        <v>3614</v>
      </c>
      <c r="DD11" s="46">
        <v>1719325</v>
      </c>
      <c r="DE11" s="46">
        <v>9976641</v>
      </c>
      <c r="DF11" s="46">
        <v>13</v>
      </c>
      <c r="DG11" s="46">
        <v>35</v>
      </c>
      <c r="DH11" s="46">
        <v>24002</v>
      </c>
      <c r="DI11" s="46">
        <v>81266</v>
      </c>
      <c r="DJ11" s="46">
        <v>5</v>
      </c>
      <c r="DK11" s="46">
        <v>23</v>
      </c>
      <c r="DL11" s="46">
        <v>13651</v>
      </c>
      <c r="DM11" s="46">
        <v>45848</v>
      </c>
      <c r="DN11" s="46">
        <v>84</v>
      </c>
      <c r="DO11" s="46">
        <v>232</v>
      </c>
      <c r="DP11" s="46">
        <v>138289</v>
      </c>
      <c r="DQ11" s="46">
        <v>606115</v>
      </c>
      <c r="DR11" s="54" t="s">
        <v>169</v>
      </c>
      <c r="DS11" s="45">
        <v>1505</v>
      </c>
      <c r="DT11" s="46">
        <v>2818</v>
      </c>
      <c r="DU11" s="46">
        <v>912114</v>
      </c>
      <c r="DV11" s="46">
        <v>5768533</v>
      </c>
      <c r="DW11" s="46">
        <v>301</v>
      </c>
      <c r="DX11" s="46">
        <v>506</v>
      </c>
      <c r="DY11" s="46">
        <v>631269</v>
      </c>
      <c r="DZ11" s="46">
        <v>3474879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1908</v>
      </c>
      <c r="EK11" s="46">
        <v>3614</v>
      </c>
      <c r="EL11" s="46">
        <v>1719325</v>
      </c>
      <c r="EM11" s="46">
        <v>277</v>
      </c>
      <c r="EN11" s="46">
        <v>611</v>
      </c>
      <c r="EO11" s="46">
        <v>285367</v>
      </c>
      <c r="EP11" s="46">
        <v>1467</v>
      </c>
      <c r="EQ11" s="46">
        <v>2599</v>
      </c>
      <c r="ER11" s="46">
        <v>722655</v>
      </c>
      <c r="ES11" s="46">
        <v>152</v>
      </c>
      <c r="ET11" s="46">
        <v>366</v>
      </c>
      <c r="EU11" s="46">
        <v>530115</v>
      </c>
      <c r="EV11" s="46">
        <v>8</v>
      </c>
      <c r="EW11" s="46">
        <v>28</v>
      </c>
      <c r="EX11" s="46">
        <v>107599</v>
      </c>
      <c r="EY11" s="46">
        <v>4</v>
      </c>
      <c r="EZ11" s="46">
        <v>10</v>
      </c>
      <c r="FA11" s="46">
        <v>73589</v>
      </c>
      <c r="FB11" s="55">
        <v>0</v>
      </c>
      <c r="FC11" s="55">
        <v>0</v>
      </c>
      <c r="FD11" s="59">
        <v>0</v>
      </c>
      <c r="FE11" s="48" t="s">
        <v>169</v>
      </c>
      <c r="FF11" s="45">
        <v>1908</v>
      </c>
      <c r="FG11" s="46">
        <v>3614</v>
      </c>
      <c r="FH11" s="46">
        <v>1719325</v>
      </c>
      <c r="FI11" s="46">
        <v>9976641</v>
      </c>
      <c r="FJ11" s="55">
        <v>0</v>
      </c>
      <c r="FK11" s="55">
        <v>0</v>
      </c>
      <c r="FL11" s="53">
        <v>0</v>
      </c>
      <c r="FM11" s="53">
        <v>0</v>
      </c>
      <c r="FN11" s="46">
        <v>321</v>
      </c>
      <c r="FO11" s="46">
        <v>599</v>
      </c>
      <c r="FP11" s="46">
        <v>324264</v>
      </c>
      <c r="FQ11" s="46">
        <v>1542299</v>
      </c>
      <c r="FR11" s="46">
        <v>177</v>
      </c>
      <c r="FS11" s="46">
        <v>330</v>
      </c>
      <c r="FT11" s="46">
        <v>336058</v>
      </c>
      <c r="FU11" s="46">
        <v>1767037</v>
      </c>
      <c r="FV11" s="46">
        <v>843</v>
      </c>
      <c r="FW11" s="46">
        <v>1262</v>
      </c>
      <c r="FX11" s="46">
        <v>292525</v>
      </c>
      <c r="FY11" s="49" t="s">
        <v>169</v>
      </c>
      <c r="FZ11" s="45">
        <v>1667275</v>
      </c>
      <c r="GA11" s="46">
        <v>480</v>
      </c>
      <c r="GB11" s="46">
        <v>1153</v>
      </c>
      <c r="GC11" s="46">
        <v>425425</v>
      </c>
      <c r="GD11" s="46">
        <v>2403183</v>
      </c>
      <c r="GE11" s="46">
        <v>67</v>
      </c>
      <c r="GF11" s="46">
        <v>209</v>
      </c>
      <c r="GG11" s="46">
        <v>154245</v>
      </c>
      <c r="GH11" s="46">
        <v>876774</v>
      </c>
      <c r="GI11" s="46">
        <v>4</v>
      </c>
      <c r="GJ11" s="46">
        <v>6</v>
      </c>
      <c r="GK11" s="46">
        <v>17999</v>
      </c>
      <c r="GL11" s="46">
        <v>119885</v>
      </c>
      <c r="GM11" s="46">
        <v>5</v>
      </c>
      <c r="GN11" s="46">
        <v>21</v>
      </c>
      <c r="GO11" s="46">
        <v>31626</v>
      </c>
      <c r="GP11" s="46">
        <v>206457</v>
      </c>
      <c r="GQ11" s="49" t="s">
        <v>169</v>
      </c>
      <c r="GR11" s="45">
        <v>2</v>
      </c>
      <c r="GS11" s="46">
        <v>2</v>
      </c>
      <c r="GT11" s="46">
        <v>6641</v>
      </c>
      <c r="GU11" s="46">
        <v>45059</v>
      </c>
      <c r="GV11" s="46">
        <v>4</v>
      </c>
      <c r="GW11" s="46">
        <v>9</v>
      </c>
      <c r="GX11" s="46">
        <v>32052</v>
      </c>
      <c r="GY11" s="46">
        <v>335822</v>
      </c>
      <c r="GZ11" s="46">
        <v>5</v>
      </c>
      <c r="HA11" s="46">
        <v>23</v>
      </c>
      <c r="HB11" s="46">
        <v>98490</v>
      </c>
      <c r="HC11" s="46">
        <v>1012850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4541885</v>
      </c>
      <c r="HJ11" s="46">
        <v>843509</v>
      </c>
      <c r="HK11" s="46">
        <v>1719325</v>
      </c>
      <c r="HL11" s="46">
        <v>193920</v>
      </c>
      <c r="HM11" s="46">
        <v>97678</v>
      </c>
      <c r="HN11" s="46">
        <v>415176</v>
      </c>
      <c r="HO11" s="46">
        <v>14241</v>
      </c>
      <c r="HP11" s="46">
        <v>8890</v>
      </c>
      <c r="HQ11" s="46">
        <v>24958</v>
      </c>
      <c r="HR11" s="46">
        <v>162400</v>
      </c>
      <c r="HS11" s="46">
        <v>29276</v>
      </c>
      <c r="HT11" s="46">
        <v>77853</v>
      </c>
      <c r="HU11" s="46">
        <v>20747</v>
      </c>
      <c r="HV11" s="46">
        <v>887</v>
      </c>
      <c r="HW11" s="46">
        <v>4945</v>
      </c>
      <c r="HX11" s="57" t="s">
        <v>169</v>
      </c>
      <c r="HY11" s="45">
        <v>360533</v>
      </c>
      <c r="HZ11" s="46">
        <v>6302</v>
      </c>
      <c r="IA11" s="46">
        <v>12163</v>
      </c>
      <c r="IB11" s="59">
        <v>0</v>
      </c>
      <c r="IC11" s="52">
        <v>0</v>
      </c>
      <c r="ID11" s="52">
        <v>0</v>
      </c>
      <c r="IE11" s="46">
        <v>35713</v>
      </c>
      <c r="IF11" s="46">
        <v>6955</v>
      </c>
      <c r="IG11" s="46">
        <v>12922</v>
      </c>
      <c r="IH11" s="46">
        <v>3255642</v>
      </c>
      <c r="II11" s="46">
        <v>623758</v>
      </c>
      <c r="IJ11" s="46">
        <v>991375</v>
      </c>
      <c r="IK11" s="46">
        <v>139335</v>
      </c>
      <c r="IL11" s="46">
        <v>41892</v>
      </c>
      <c r="IM11" s="46">
        <v>138598</v>
      </c>
      <c r="IN11" s="46">
        <v>359354</v>
      </c>
      <c r="IO11" s="46">
        <v>27871</v>
      </c>
      <c r="IP11" s="46">
        <v>41335</v>
      </c>
    </row>
    <row r="12" spans="1:250" ht="24" customHeight="1" x14ac:dyDescent="0.3">
      <c r="A12" s="44" t="s">
        <v>170</v>
      </c>
      <c r="B12" s="45">
        <v>1551</v>
      </c>
      <c r="C12" s="46">
        <v>1386246</v>
      </c>
      <c r="D12" s="46">
        <v>8792984</v>
      </c>
      <c r="E12" s="58">
        <v>0</v>
      </c>
      <c r="F12" s="53">
        <v>0</v>
      </c>
      <c r="G12" s="52">
        <v>0</v>
      </c>
      <c r="H12" s="46">
        <v>5</v>
      </c>
      <c r="I12" s="46">
        <v>23713</v>
      </c>
      <c r="J12" s="46">
        <v>154510</v>
      </c>
      <c r="K12" s="46">
        <v>130</v>
      </c>
      <c r="L12" s="46">
        <v>316461</v>
      </c>
      <c r="M12" s="46">
        <v>1825085</v>
      </c>
      <c r="N12" s="44" t="s">
        <v>170</v>
      </c>
      <c r="O12" s="45">
        <v>16</v>
      </c>
      <c r="P12" s="46">
        <v>15707</v>
      </c>
      <c r="Q12" s="46">
        <v>87014</v>
      </c>
      <c r="R12" s="46">
        <v>7</v>
      </c>
      <c r="S12" s="46">
        <v>7108</v>
      </c>
      <c r="T12" s="46">
        <v>39146</v>
      </c>
      <c r="U12" s="46">
        <v>6</v>
      </c>
      <c r="V12" s="46">
        <v>83359</v>
      </c>
      <c r="W12" s="46">
        <v>773064</v>
      </c>
      <c r="X12" s="46">
        <v>53</v>
      </c>
      <c r="Y12" s="46">
        <v>24668</v>
      </c>
      <c r="Z12" s="46">
        <v>145561</v>
      </c>
      <c r="AA12" s="44" t="s">
        <v>170</v>
      </c>
      <c r="AB12" s="45">
        <v>11</v>
      </c>
      <c r="AC12" s="46">
        <v>15677</v>
      </c>
      <c r="AD12" s="46">
        <v>90832</v>
      </c>
      <c r="AE12" s="46">
        <v>1083</v>
      </c>
      <c r="AF12" s="46">
        <v>4672</v>
      </c>
      <c r="AG12" s="46">
        <v>666465</v>
      </c>
      <c r="AH12" s="46">
        <v>4599644</v>
      </c>
      <c r="AI12" s="46">
        <v>93</v>
      </c>
      <c r="AJ12" s="46">
        <v>93</v>
      </c>
      <c r="AK12" s="46">
        <v>27428</v>
      </c>
      <c r="AL12" s="46">
        <v>156068</v>
      </c>
      <c r="AM12" s="46">
        <v>3</v>
      </c>
      <c r="AN12" s="46">
        <v>7205</v>
      </c>
      <c r="AO12" s="46">
        <v>39621</v>
      </c>
      <c r="AP12" s="47" t="s">
        <v>170</v>
      </c>
      <c r="AQ12" s="46">
        <v>144</v>
      </c>
      <c r="AR12" s="46">
        <v>198455</v>
      </c>
      <c r="AS12" s="46">
        <v>882439</v>
      </c>
      <c r="AT12" s="46">
        <v>133</v>
      </c>
      <c r="AU12" s="46">
        <v>180087</v>
      </c>
      <c r="AV12" s="46">
        <v>776118</v>
      </c>
      <c r="AW12" s="46">
        <v>153</v>
      </c>
      <c r="AX12" s="46">
        <v>184</v>
      </c>
      <c r="AY12" s="46">
        <v>99175</v>
      </c>
      <c r="AZ12" s="46">
        <v>68</v>
      </c>
      <c r="BA12" s="46">
        <v>97</v>
      </c>
      <c r="BB12" s="46">
        <v>21161</v>
      </c>
      <c r="BC12" s="46">
        <v>85</v>
      </c>
      <c r="BD12" s="46">
        <v>87</v>
      </c>
      <c r="BE12" s="46">
        <v>78014</v>
      </c>
      <c r="BF12" s="44" t="s">
        <v>170</v>
      </c>
      <c r="BG12" s="45">
        <v>1523</v>
      </c>
      <c r="BH12" s="46">
        <v>1692505</v>
      </c>
      <c r="BI12" s="46">
        <v>10304970</v>
      </c>
      <c r="BJ12" s="53">
        <v>0</v>
      </c>
      <c r="BK12" s="53">
        <v>0</v>
      </c>
      <c r="BL12" s="53">
        <v>0</v>
      </c>
      <c r="BM12" s="46">
        <v>6</v>
      </c>
      <c r="BN12" s="46">
        <v>14537</v>
      </c>
      <c r="BO12" s="46">
        <v>93709</v>
      </c>
      <c r="BP12" s="46">
        <v>145</v>
      </c>
      <c r="BQ12" s="46">
        <v>493874</v>
      </c>
      <c r="BR12" s="46">
        <v>2721238</v>
      </c>
      <c r="BS12" s="48" t="s">
        <v>170</v>
      </c>
      <c r="BT12" s="45">
        <v>11</v>
      </c>
      <c r="BU12" s="46">
        <v>32787</v>
      </c>
      <c r="BV12" s="46">
        <v>180958</v>
      </c>
      <c r="BW12" s="46">
        <v>5</v>
      </c>
      <c r="BX12" s="46">
        <v>668</v>
      </c>
      <c r="BY12" s="46">
        <v>3670</v>
      </c>
      <c r="BZ12" s="46">
        <v>11</v>
      </c>
      <c r="CA12" s="46">
        <v>15618</v>
      </c>
      <c r="CB12" s="46">
        <v>94300</v>
      </c>
      <c r="CC12" s="46">
        <v>59</v>
      </c>
      <c r="CD12" s="46">
        <v>31603</v>
      </c>
      <c r="CE12" s="46">
        <v>185556</v>
      </c>
      <c r="CF12" s="46">
        <v>4</v>
      </c>
      <c r="CG12" s="46">
        <v>7711</v>
      </c>
      <c r="CH12" s="46">
        <v>49156</v>
      </c>
      <c r="CI12" s="49" t="s">
        <v>170</v>
      </c>
      <c r="CJ12" s="50">
        <v>1068</v>
      </c>
      <c r="CK12" s="50">
        <v>5262</v>
      </c>
      <c r="CL12" s="46">
        <v>788821</v>
      </c>
      <c r="CM12" s="46">
        <v>5634088</v>
      </c>
      <c r="CN12" s="46">
        <v>63</v>
      </c>
      <c r="CO12" s="46">
        <v>63</v>
      </c>
      <c r="CP12" s="46">
        <v>17153</v>
      </c>
      <c r="CQ12" s="46">
        <v>96851</v>
      </c>
      <c r="CR12" s="46">
        <v>5</v>
      </c>
      <c r="CS12" s="46">
        <v>31483</v>
      </c>
      <c r="CT12" s="46">
        <v>173156</v>
      </c>
      <c r="CU12" s="46">
        <v>146</v>
      </c>
      <c r="CV12" s="46">
        <v>258250</v>
      </c>
      <c r="CW12" s="46">
        <v>1072288</v>
      </c>
      <c r="CX12" s="46">
        <v>133</v>
      </c>
      <c r="CY12" s="46">
        <v>237111</v>
      </c>
      <c r="CZ12" s="46">
        <v>991755</v>
      </c>
      <c r="DA12" s="49" t="s">
        <v>170</v>
      </c>
      <c r="DB12" s="46">
        <v>1523</v>
      </c>
      <c r="DC12" s="46">
        <v>3405</v>
      </c>
      <c r="DD12" s="46">
        <v>1692505</v>
      </c>
      <c r="DE12" s="46">
        <v>10304970</v>
      </c>
      <c r="DF12" s="46">
        <v>10</v>
      </c>
      <c r="DG12" s="46">
        <v>39</v>
      </c>
      <c r="DH12" s="46">
        <v>18590</v>
      </c>
      <c r="DI12" s="46">
        <v>58854</v>
      </c>
      <c r="DJ12" s="46">
        <v>8</v>
      </c>
      <c r="DK12" s="46">
        <v>23</v>
      </c>
      <c r="DL12" s="46">
        <v>18859</v>
      </c>
      <c r="DM12" s="46">
        <v>38911</v>
      </c>
      <c r="DN12" s="46">
        <v>30</v>
      </c>
      <c r="DO12" s="46">
        <v>82</v>
      </c>
      <c r="DP12" s="46">
        <v>42128</v>
      </c>
      <c r="DQ12" s="46">
        <v>145774</v>
      </c>
      <c r="DR12" s="54" t="s">
        <v>170</v>
      </c>
      <c r="DS12" s="45">
        <v>1141</v>
      </c>
      <c r="DT12" s="46">
        <v>2742</v>
      </c>
      <c r="DU12" s="46">
        <v>976926</v>
      </c>
      <c r="DV12" s="46">
        <v>6637512</v>
      </c>
      <c r="DW12" s="46">
        <v>334</v>
      </c>
      <c r="DX12" s="46">
        <v>519</v>
      </c>
      <c r="DY12" s="46">
        <v>636002</v>
      </c>
      <c r="DZ12" s="46">
        <v>3423919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1523</v>
      </c>
      <c r="EK12" s="46">
        <v>3405</v>
      </c>
      <c r="EL12" s="46">
        <v>1692505</v>
      </c>
      <c r="EM12" s="46">
        <v>236</v>
      </c>
      <c r="EN12" s="46">
        <v>446</v>
      </c>
      <c r="EO12" s="46">
        <v>270793</v>
      </c>
      <c r="EP12" s="46">
        <v>1141</v>
      </c>
      <c r="EQ12" s="46">
        <v>2665</v>
      </c>
      <c r="ER12" s="46">
        <v>775845</v>
      </c>
      <c r="ES12" s="46">
        <v>133</v>
      </c>
      <c r="ET12" s="46">
        <v>239</v>
      </c>
      <c r="EU12" s="46">
        <v>364232</v>
      </c>
      <c r="EV12" s="46">
        <v>5</v>
      </c>
      <c r="EW12" s="46">
        <v>18</v>
      </c>
      <c r="EX12" s="46">
        <v>92471</v>
      </c>
      <c r="EY12" s="46">
        <v>7</v>
      </c>
      <c r="EZ12" s="46">
        <v>35</v>
      </c>
      <c r="FA12" s="46">
        <v>157122</v>
      </c>
      <c r="FB12" s="46">
        <v>1</v>
      </c>
      <c r="FC12" s="46">
        <v>2</v>
      </c>
      <c r="FD12" s="46">
        <v>32042</v>
      </c>
      <c r="FE12" s="48" t="s">
        <v>170</v>
      </c>
      <c r="FF12" s="45">
        <v>1523</v>
      </c>
      <c r="FG12" s="46">
        <v>3405</v>
      </c>
      <c r="FH12" s="46">
        <v>1692505</v>
      </c>
      <c r="FI12" s="46">
        <v>10304970</v>
      </c>
      <c r="FJ12" s="55">
        <v>0</v>
      </c>
      <c r="FK12" s="55">
        <v>0</v>
      </c>
      <c r="FL12" s="53">
        <v>0</v>
      </c>
      <c r="FM12" s="53">
        <v>0</v>
      </c>
      <c r="FN12" s="46">
        <v>304</v>
      </c>
      <c r="FO12" s="46">
        <v>502</v>
      </c>
      <c r="FP12" s="46">
        <v>326804</v>
      </c>
      <c r="FQ12" s="46">
        <v>1478687</v>
      </c>
      <c r="FR12" s="46">
        <v>165</v>
      </c>
      <c r="FS12" s="46">
        <v>303</v>
      </c>
      <c r="FT12" s="46">
        <v>268389</v>
      </c>
      <c r="FU12" s="46">
        <v>1451885</v>
      </c>
      <c r="FV12" s="46">
        <v>534</v>
      </c>
      <c r="FW12" s="46">
        <v>1268</v>
      </c>
      <c r="FX12" s="46">
        <v>271121</v>
      </c>
      <c r="FY12" s="49" t="s">
        <v>170</v>
      </c>
      <c r="FZ12" s="45">
        <v>1544117</v>
      </c>
      <c r="GA12" s="46">
        <v>428</v>
      </c>
      <c r="GB12" s="46">
        <v>1121</v>
      </c>
      <c r="GC12" s="46">
        <v>328823</v>
      </c>
      <c r="GD12" s="46">
        <v>1883583</v>
      </c>
      <c r="GE12" s="46">
        <v>62</v>
      </c>
      <c r="GF12" s="46">
        <v>136</v>
      </c>
      <c r="GG12" s="46">
        <v>189019</v>
      </c>
      <c r="GH12" s="46">
        <v>1066108</v>
      </c>
      <c r="GI12" s="46">
        <v>9</v>
      </c>
      <c r="GJ12" s="46">
        <v>9</v>
      </c>
      <c r="GK12" s="46">
        <v>25710</v>
      </c>
      <c r="GL12" s="46">
        <v>173866</v>
      </c>
      <c r="GM12" s="46">
        <v>10</v>
      </c>
      <c r="GN12" s="46">
        <v>15</v>
      </c>
      <c r="GO12" s="46">
        <v>30330</v>
      </c>
      <c r="GP12" s="46">
        <v>221254</v>
      </c>
      <c r="GQ12" s="49" t="s">
        <v>170</v>
      </c>
      <c r="GR12" s="61">
        <v>0</v>
      </c>
      <c r="GS12" s="55">
        <v>0</v>
      </c>
      <c r="GT12" s="59">
        <v>0</v>
      </c>
      <c r="GU12" s="52">
        <v>0</v>
      </c>
      <c r="GV12" s="46">
        <v>3</v>
      </c>
      <c r="GW12" s="46">
        <v>6</v>
      </c>
      <c r="GX12" s="46">
        <v>46955</v>
      </c>
      <c r="GY12" s="46">
        <v>339268</v>
      </c>
      <c r="GZ12" s="46">
        <v>7</v>
      </c>
      <c r="HA12" s="46">
        <v>43</v>
      </c>
      <c r="HB12" s="46">
        <v>173312</v>
      </c>
      <c r="HC12" s="46">
        <v>1743108</v>
      </c>
      <c r="HD12" s="46">
        <v>1</v>
      </c>
      <c r="HE12" s="46">
        <v>2</v>
      </c>
      <c r="HF12" s="46">
        <v>32042</v>
      </c>
      <c r="HG12" s="46">
        <v>403094</v>
      </c>
      <c r="HH12" s="56" t="s">
        <v>170</v>
      </c>
      <c r="HI12" s="46">
        <v>4233538</v>
      </c>
      <c r="HJ12" s="46">
        <v>803224</v>
      </c>
      <c r="HK12" s="46">
        <v>1692505</v>
      </c>
      <c r="HL12" s="46">
        <v>215817</v>
      </c>
      <c r="HM12" s="46">
        <v>102621</v>
      </c>
      <c r="HN12" s="46">
        <v>505824</v>
      </c>
      <c r="HO12" s="46">
        <v>9712</v>
      </c>
      <c r="HP12" s="46">
        <v>6300</v>
      </c>
      <c r="HQ12" s="46">
        <v>35907</v>
      </c>
      <c r="HR12" s="46">
        <v>79795</v>
      </c>
      <c r="HS12" s="46">
        <v>21894</v>
      </c>
      <c r="HT12" s="46">
        <v>31178</v>
      </c>
      <c r="HU12" s="46">
        <v>11055</v>
      </c>
      <c r="HV12" s="46">
        <v>1810</v>
      </c>
      <c r="HW12" s="46">
        <v>10157</v>
      </c>
      <c r="HX12" s="57" t="s">
        <v>170</v>
      </c>
      <c r="HY12" s="45">
        <v>151630</v>
      </c>
      <c r="HZ12" s="46">
        <v>3601</v>
      </c>
      <c r="IA12" s="46">
        <v>12783</v>
      </c>
      <c r="IB12" s="59">
        <v>0</v>
      </c>
      <c r="IC12" s="52">
        <v>0</v>
      </c>
      <c r="ID12" s="52">
        <v>0</v>
      </c>
      <c r="IE12" s="46">
        <v>27871</v>
      </c>
      <c r="IF12" s="46">
        <v>5408</v>
      </c>
      <c r="IG12" s="46">
        <v>11700</v>
      </c>
      <c r="IH12" s="46">
        <v>3580763</v>
      </c>
      <c r="II12" s="46">
        <v>608859</v>
      </c>
      <c r="IJ12" s="46">
        <v>921187</v>
      </c>
      <c r="IK12" s="46">
        <v>93158</v>
      </c>
      <c r="IL12" s="46">
        <v>41277</v>
      </c>
      <c r="IM12" s="46">
        <v>146249</v>
      </c>
      <c r="IN12" s="46">
        <v>63737</v>
      </c>
      <c r="IO12" s="46">
        <v>11454</v>
      </c>
      <c r="IP12" s="46">
        <v>17520</v>
      </c>
    </row>
    <row r="13" spans="1:250" ht="24" customHeight="1" x14ac:dyDescent="0.3">
      <c r="A13" s="44" t="s">
        <v>171</v>
      </c>
      <c r="B13" s="45">
        <v>1218</v>
      </c>
      <c r="C13" s="46">
        <v>1711352</v>
      </c>
      <c r="D13" s="46">
        <v>12219636</v>
      </c>
      <c r="E13" s="46">
        <v>1</v>
      </c>
      <c r="F13" s="46">
        <v>162</v>
      </c>
      <c r="G13" s="46">
        <v>891</v>
      </c>
      <c r="H13" s="46">
        <v>6</v>
      </c>
      <c r="I13" s="46">
        <v>8534</v>
      </c>
      <c r="J13" s="46">
        <v>50807</v>
      </c>
      <c r="K13" s="46">
        <v>171</v>
      </c>
      <c r="L13" s="46">
        <v>480699</v>
      </c>
      <c r="M13" s="46">
        <v>2869727</v>
      </c>
      <c r="N13" s="44" t="s">
        <v>171</v>
      </c>
      <c r="O13" s="45">
        <v>18</v>
      </c>
      <c r="P13" s="46">
        <v>52848</v>
      </c>
      <c r="Q13" s="46">
        <v>312161</v>
      </c>
      <c r="R13" s="46">
        <v>13</v>
      </c>
      <c r="S13" s="46">
        <v>20709</v>
      </c>
      <c r="T13" s="46">
        <v>122486</v>
      </c>
      <c r="U13" s="46">
        <v>9</v>
      </c>
      <c r="V13" s="46">
        <v>22881</v>
      </c>
      <c r="W13" s="46">
        <v>135645</v>
      </c>
      <c r="X13" s="46">
        <v>83</v>
      </c>
      <c r="Y13" s="46">
        <v>41339</v>
      </c>
      <c r="Z13" s="46">
        <v>259256</v>
      </c>
      <c r="AA13" s="44" t="s">
        <v>171</v>
      </c>
      <c r="AB13" s="45">
        <v>23</v>
      </c>
      <c r="AC13" s="46">
        <v>43353</v>
      </c>
      <c r="AD13" s="46">
        <v>225643</v>
      </c>
      <c r="AE13" s="46">
        <v>702</v>
      </c>
      <c r="AF13" s="46">
        <v>6122</v>
      </c>
      <c r="AG13" s="46">
        <v>832391</v>
      </c>
      <c r="AH13" s="46">
        <v>7087044</v>
      </c>
      <c r="AI13" s="46">
        <v>59</v>
      </c>
      <c r="AJ13" s="46">
        <v>59</v>
      </c>
      <c r="AK13" s="46">
        <v>18326</v>
      </c>
      <c r="AL13" s="46">
        <v>111297</v>
      </c>
      <c r="AM13" s="46">
        <v>2</v>
      </c>
      <c r="AN13" s="46">
        <v>9803</v>
      </c>
      <c r="AO13" s="46">
        <v>57842</v>
      </c>
      <c r="AP13" s="47" t="s">
        <v>171</v>
      </c>
      <c r="AQ13" s="46">
        <v>131</v>
      </c>
      <c r="AR13" s="46">
        <v>180307</v>
      </c>
      <c r="AS13" s="46">
        <v>986837</v>
      </c>
      <c r="AT13" s="46">
        <v>76</v>
      </c>
      <c r="AU13" s="46">
        <v>105834</v>
      </c>
      <c r="AV13" s="46">
        <v>578664</v>
      </c>
      <c r="AW13" s="46">
        <v>156</v>
      </c>
      <c r="AX13" s="46">
        <v>205</v>
      </c>
      <c r="AY13" s="46">
        <v>119281</v>
      </c>
      <c r="AZ13" s="46">
        <v>44</v>
      </c>
      <c r="BA13" s="46">
        <v>84</v>
      </c>
      <c r="BB13" s="46">
        <v>10157</v>
      </c>
      <c r="BC13" s="46">
        <v>112</v>
      </c>
      <c r="BD13" s="46">
        <v>121</v>
      </c>
      <c r="BE13" s="46">
        <v>109124</v>
      </c>
      <c r="BF13" s="44" t="s">
        <v>171</v>
      </c>
      <c r="BG13" s="45">
        <v>1535</v>
      </c>
      <c r="BH13" s="46">
        <v>1509937</v>
      </c>
      <c r="BI13" s="46">
        <v>8918295</v>
      </c>
      <c r="BJ13" s="46">
        <v>1</v>
      </c>
      <c r="BK13" s="46">
        <v>827</v>
      </c>
      <c r="BL13" s="46">
        <v>4584</v>
      </c>
      <c r="BM13" s="46">
        <v>3</v>
      </c>
      <c r="BN13" s="46">
        <v>9597</v>
      </c>
      <c r="BO13" s="46">
        <v>55792</v>
      </c>
      <c r="BP13" s="46">
        <v>103</v>
      </c>
      <c r="BQ13" s="46">
        <v>328729</v>
      </c>
      <c r="BR13" s="46">
        <v>1828326</v>
      </c>
      <c r="BS13" s="48" t="s">
        <v>171</v>
      </c>
      <c r="BT13" s="45">
        <v>13</v>
      </c>
      <c r="BU13" s="46">
        <v>27545</v>
      </c>
      <c r="BV13" s="46">
        <v>160639</v>
      </c>
      <c r="BW13" s="46">
        <v>11</v>
      </c>
      <c r="BX13" s="46">
        <v>10739</v>
      </c>
      <c r="BY13" s="46">
        <v>60516</v>
      </c>
      <c r="BZ13" s="46">
        <v>5</v>
      </c>
      <c r="CA13" s="46">
        <v>9076</v>
      </c>
      <c r="CB13" s="46">
        <v>51596</v>
      </c>
      <c r="CC13" s="46">
        <v>56</v>
      </c>
      <c r="CD13" s="46">
        <v>64094</v>
      </c>
      <c r="CE13" s="46">
        <v>398521</v>
      </c>
      <c r="CF13" s="46">
        <v>31</v>
      </c>
      <c r="CG13" s="46">
        <v>27232</v>
      </c>
      <c r="CH13" s="46">
        <v>141432</v>
      </c>
      <c r="CI13" s="49" t="s">
        <v>171</v>
      </c>
      <c r="CJ13" s="50">
        <v>1096</v>
      </c>
      <c r="CK13" s="50">
        <v>5499</v>
      </c>
      <c r="CL13" s="46">
        <v>760105</v>
      </c>
      <c r="CM13" s="46">
        <v>5009070</v>
      </c>
      <c r="CN13" s="46">
        <v>78</v>
      </c>
      <c r="CO13" s="46">
        <v>78</v>
      </c>
      <c r="CP13" s="46">
        <v>21554</v>
      </c>
      <c r="CQ13" s="46">
        <v>122515</v>
      </c>
      <c r="CR13" s="46">
        <v>2</v>
      </c>
      <c r="CS13" s="46">
        <v>7492</v>
      </c>
      <c r="CT13" s="46">
        <v>41204</v>
      </c>
      <c r="CU13" s="46">
        <v>136</v>
      </c>
      <c r="CV13" s="46">
        <v>242947</v>
      </c>
      <c r="CW13" s="46">
        <v>1044100</v>
      </c>
      <c r="CX13" s="46">
        <v>66</v>
      </c>
      <c r="CY13" s="46">
        <v>121736</v>
      </c>
      <c r="CZ13" s="46">
        <v>486286</v>
      </c>
      <c r="DA13" s="49" t="s">
        <v>171</v>
      </c>
      <c r="DB13" s="46">
        <v>1535</v>
      </c>
      <c r="DC13" s="46">
        <v>3129</v>
      </c>
      <c r="DD13" s="46">
        <v>1509937</v>
      </c>
      <c r="DE13" s="46">
        <v>8918295</v>
      </c>
      <c r="DF13" s="46">
        <v>14</v>
      </c>
      <c r="DG13" s="46">
        <v>62</v>
      </c>
      <c r="DH13" s="46">
        <v>29494</v>
      </c>
      <c r="DI13" s="46">
        <v>69035</v>
      </c>
      <c r="DJ13" s="46">
        <v>1</v>
      </c>
      <c r="DK13" s="46">
        <v>1</v>
      </c>
      <c r="DL13" s="46">
        <v>370</v>
      </c>
      <c r="DM13" s="46">
        <v>1109</v>
      </c>
      <c r="DN13" s="46">
        <v>20</v>
      </c>
      <c r="DO13" s="46">
        <v>63</v>
      </c>
      <c r="DP13" s="46">
        <v>23879</v>
      </c>
      <c r="DQ13" s="46">
        <v>54219</v>
      </c>
      <c r="DR13" s="54" t="s">
        <v>171</v>
      </c>
      <c r="DS13" s="45">
        <v>1169</v>
      </c>
      <c r="DT13" s="46">
        <v>2502</v>
      </c>
      <c r="DU13" s="46">
        <v>975277</v>
      </c>
      <c r="DV13" s="46">
        <v>6226324</v>
      </c>
      <c r="DW13" s="46">
        <v>331</v>
      </c>
      <c r="DX13" s="46">
        <v>501</v>
      </c>
      <c r="DY13" s="46">
        <v>480917</v>
      </c>
      <c r="DZ13" s="46">
        <v>2567608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1535</v>
      </c>
      <c r="EK13" s="46">
        <v>3129</v>
      </c>
      <c r="EL13" s="46">
        <v>1509937</v>
      </c>
      <c r="EM13" s="46">
        <v>258</v>
      </c>
      <c r="EN13" s="46">
        <v>508</v>
      </c>
      <c r="EO13" s="46">
        <v>268627</v>
      </c>
      <c r="EP13" s="46">
        <v>1095</v>
      </c>
      <c r="EQ13" s="46">
        <v>2226</v>
      </c>
      <c r="ER13" s="46">
        <v>597432</v>
      </c>
      <c r="ES13" s="46">
        <v>167</v>
      </c>
      <c r="ET13" s="46">
        <v>367</v>
      </c>
      <c r="EU13" s="46">
        <v>429779</v>
      </c>
      <c r="EV13" s="46">
        <v>10</v>
      </c>
      <c r="EW13" s="46">
        <v>20</v>
      </c>
      <c r="EX13" s="46">
        <v>164936</v>
      </c>
      <c r="EY13" s="46">
        <v>5</v>
      </c>
      <c r="EZ13" s="46">
        <v>8</v>
      </c>
      <c r="FA13" s="46">
        <v>49163</v>
      </c>
      <c r="FB13" s="55">
        <v>0</v>
      </c>
      <c r="FC13" s="55">
        <v>0</v>
      </c>
      <c r="FD13" s="59">
        <v>0</v>
      </c>
      <c r="FE13" s="48" t="s">
        <v>171</v>
      </c>
      <c r="FF13" s="45">
        <v>1535</v>
      </c>
      <c r="FG13" s="46">
        <v>3129</v>
      </c>
      <c r="FH13" s="46">
        <v>1509937</v>
      </c>
      <c r="FI13" s="46">
        <v>8918295</v>
      </c>
      <c r="FJ13" s="55">
        <v>0</v>
      </c>
      <c r="FK13" s="55">
        <v>0</v>
      </c>
      <c r="FL13" s="53">
        <v>0</v>
      </c>
      <c r="FM13" s="53">
        <v>0</v>
      </c>
      <c r="FN13" s="46">
        <v>286</v>
      </c>
      <c r="FO13" s="46">
        <v>507</v>
      </c>
      <c r="FP13" s="46">
        <v>253010</v>
      </c>
      <c r="FQ13" s="46">
        <v>1114066</v>
      </c>
      <c r="FR13" s="46">
        <v>163</v>
      </c>
      <c r="FS13" s="46">
        <v>245</v>
      </c>
      <c r="FT13" s="46">
        <v>212357</v>
      </c>
      <c r="FU13" s="46">
        <v>1150546</v>
      </c>
      <c r="FV13" s="46">
        <v>589</v>
      </c>
      <c r="FW13" s="46">
        <v>1041</v>
      </c>
      <c r="FX13" s="46">
        <v>247828</v>
      </c>
      <c r="FY13" s="49" t="s">
        <v>171</v>
      </c>
      <c r="FZ13" s="45">
        <v>1410112</v>
      </c>
      <c r="GA13" s="46">
        <v>377</v>
      </c>
      <c r="GB13" s="46">
        <v>1065</v>
      </c>
      <c r="GC13" s="46">
        <v>307987</v>
      </c>
      <c r="GD13" s="46">
        <v>1768712</v>
      </c>
      <c r="GE13" s="46">
        <v>84</v>
      </c>
      <c r="GF13" s="46">
        <v>184</v>
      </c>
      <c r="GG13" s="46">
        <v>167415</v>
      </c>
      <c r="GH13" s="46">
        <v>962767</v>
      </c>
      <c r="GI13" s="46">
        <v>3</v>
      </c>
      <c r="GJ13" s="46">
        <v>3</v>
      </c>
      <c r="GK13" s="46">
        <v>11976</v>
      </c>
      <c r="GL13" s="46">
        <v>81208</v>
      </c>
      <c r="GM13" s="46">
        <v>13</v>
      </c>
      <c r="GN13" s="46">
        <v>47</v>
      </c>
      <c r="GO13" s="46">
        <v>73451</v>
      </c>
      <c r="GP13" s="46">
        <v>598191</v>
      </c>
      <c r="GQ13" s="49" t="s">
        <v>171</v>
      </c>
      <c r="GR13" s="45">
        <v>5</v>
      </c>
      <c r="GS13" s="46">
        <v>7</v>
      </c>
      <c r="GT13" s="46">
        <v>24768</v>
      </c>
      <c r="GU13" s="46">
        <v>166988</v>
      </c>
      <c r="GV13" s="46">
        <v>11</v>
      </c>
      <c r="GW13" s="46">
        <v>24</v>
      </c>
      <c r="GX13" s="46">
        <v>168178</v>
      </c>
      <c r="GY13" s="46">
        <v>1222127</v>
      </c>
      <c r="GZ13" s="46">
        <v>4</v>
      </c>
      <c r="HA13" s="46">
        <v>6</v>
      </c>
      <c r="HB13" s="46">
        <v>42967</v>
      </c>
      <c r="HC13" s="46">
        <v>443578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4478264</v>
      </c>
      <c r="HJ13" s="46">
        <v>652327</v>
      </c>
      <c r="HK13" s="46">
        <v>1509937</v>
      </c>
      <c r="HL13" s="46">
        <v>207191</v>
      </c>
      <c r="HM13" s="46">
        <v>97177</v>
      </c>
      <c r="HN13" s="46">
        <v>404845</v>
      </c>
      <c r="HO13" s="46">
        <v>9024</v>
      </c>
      <c r="HP13" s="46">
        <v>5781</v>
      </c>
      <c r="HQ13" s="46">
        <v>26702</v>
      </c>
      <c r="HR13" s="46">
        <v>43412</v>
      </c>
      <c r="HS13" s="46">
        <v>19253</v>
      </c>
      <c r="HT13" s="46">
        <v>38161</v>
      </c>
      <c r="HU13" s="46">
        <v>67912</v>
      </c>
      <c r="HV13" s="46">
        <v>7710</v>
      </c>
      <c r="HW13" s="46">
        <v>42638</v>
      </c>
      <c r="HX13" s="57" t="s">
        <v>171</v>
      </c>
      <c r="HY13" s="45">
        <v>328610</v>
      </c>
      <c r="HZ13" s="46">
        <v>3452</v>
      </c>
      <c r="IA13" s="46">
        <v>10147</v>
      </c>
      <c r="IB13" s="59">
        <v>0</v>
      </c>
      <c r="IC13" s="52">
        <v>0</v>
      </c>
      <c r="ID13" s="52">
        <v>0</v>
      </c>
      <c r="IE13" s="46">
        <v>43661</v>
      </c>
      <c r="IF13" s="46">
        <v>7812</v>
      </c>
      <c r="IG13" s="46">
        <v>10838</v>
      </c>
      <c r="IH13" s="46">
        <v>3479280</v>
      </c>
      <c r="II13" s="46">
        <v>439059</v>
      </c>
      <c r="IJ13" s="46">
        <v>742878</v>
      </c>
      <c r="IK13" s="46">
        <v>93366</v>
      </c>
      <c r="IL13" s="46">
        <v>42448</v>
      </c>
      <c r="IM13" s="46">
        <v>174474</v>
      </c>
      <c r="IN13" s="46">
        <v>205808</v>
      </c>
      <c r="IO13" s="46">
        <v>29635</v>
      </c>
      <c r="IP13" s="46">
        <v>59254</v>
      </c>
    </row>
    <row r="14" spans="1:250" ht="24" customHeight="1" x14ac:dyDescent="0.3">
      <c r="A14" s="44" t="s">
        <v>172</v>
      </c>
      <c r="B14" s="45">
        <v>334</v>
      </c>
      <c r="C14" s="46">
        <v>391926</v>
      </c>
      <c r="D14" s="46">
        <v>2557879</v>
      </c>
      <c r="E14" s="58">
        <v>0</v>
      </c>
      <c r="F14" s="53">
        <v>0</v>
      </c>
      <c r="G14" s="52">
        <v>0</v>
      </c>
      <c r="H14" s="46">
        <v>2</v>
      </c>
      <c r="I14" s="46">
        <v>5203</v>
      </c>
      <c r="J14" s="46">
        <v>30770</v>
      </c>
      <c r="K14" s="46">
        <v>35</v>
      </c>
      <c r="L14" s="46">
        <v>95936</v>
      </c>
      <c r="M14" s="46">
        <v>563435</v>
      </c>
      <c r="N14" s="44" t="s">
        <v>172</v>
      </c>
      <c r="O14" s="45">
        <v>4</v>
      </c>
      <c r="P14" s="46">
        <v>3961</v>
      </c>
      <c r="Q14" s="46">
        <v>23380</v>
      </c>
      <c r="R14" s="46">
        <v>3</v>
      </c>
      <c r="S14" s="46">
        <v>7398</v>
      </c>
      <c r="T14" s="46">
        <v>44722</v>
      </c>
      <c r="U14" s="46">
        <v>2</v>
      </c>
      <c r="V14" s="46">
        <v>1638</v>
      </c>
      <c r="W14" s="46">
        <v>9664</v>
      </c>
      <c r="X14" s="46">
        <v>18</v>
      </c>
      <c r="Y14" s="46">
        <v>5435</v>
      </c>
      <c r="Z14" s="46">
        <v>33021</v>
      </c>
      <c r="AA14" s="44" t="s">
        <v>172</v>
      </c>
      <c r="AB14" s="45">
        <v>2</v>
      </c>
      <c r="AC14" s="46">
        <v>10019</v>
      </c>
      <c r="AD14" s="46">
        <v>72866</v>
      </c>
      <c r="AE14" s="46">
        <v>204</v>
      </c>
      <c r="AF14" s="46">
        <v>1481</v>
      </c>
      <c r="AG14" s="46">
        <v>210066</v>
      </c>
      <c r="AH14" s="46">
        <v>1498793</v>
      </c>
      <c r="AI14" s="46">
        <v>25</v>
      </c>
      <c r="AJ14" s="46">
        <v>25</v>
      </c>
      <c r="AK14" s="46">
        <v>7113</v>
      </c>
      <c r="AL14" s="46">
        <v>42987</v>
      </c>
      <c r="AM14" s="46">
        <v>1</v>
      </c>
      <c r="AN14" s="46">
        <v>7889</v>
      </c>
      <c r="AO14" s="46">
        <v>46547</v>
      </c>
      <c r="AP14" s="47" t="s">
        <v>172</v>
      </c>
      <c r="AQ14" s="46">
        <v>38</v>
      </c>
      <c r="AR14" s="46">
        <v>37268</v>
      </c>
      <c r="AS14" s="46">
        <v>191694</v>
      </c>
      <c r="AT14" s="58">
        <v>0</v>
      </c>
      <c r="AU14" s="53">
        <v>0</v>
      </c>
      <c r="AV14" s="53">
        <v>0</v>
      </c>
      <c r="AW14" s="46">
        <v>30</v>
      </c>
      <c r="AX14" s="46">
        <v>31</v>
      </c>
      <c r="AY14" s="46">
        <v>28206</v>
      </c>
      <c r="AZ14" s="46">
        <v>8</v>
      </c>
      <c r="BA14" s="46">
        <v>18</v>
      </c>
      <c r="BB14" s="46">
        <v>2031</v>
      </c>
      <c r="BC14" s="46">
        <v>22</v>
      </c>
      <c r="BD14" s="46">
        <v>13</v>
      </c>
      <c r="BE14" s="46">
        <v>26175</v>
      </c>
      <c r="BF14" s="44" t="s">
        <v>172</v>
      </c>
      <c r="BG14" s="45">
        <v>365</v>
      </c>
      <c r="BH14" s="46">
        <v>342612</v>
      </c>
      <c r="BI14" s="46">
        <v>1983744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23</v>
      </c>
      <c r="BQ14" s="46">
        <v>60750</v>
      </c>
      <c r="BR14" s="46">
        <v>335678</v>
      </c>
      <c r="BS14" s="48" t="s">
        <v>172</v>
      </c>
      <c r="BT14" s="45">
        <v>5</v>
      </c>
      <c r="BU14" s="46">
        <v>4701</v>
      </c>
      <c r="BV14" s="46">
        <v>26327</v>
      </c>
      <c r="BW14" s="46">
        <v>2</v>
      </c>
      <c r="BX14" s="46">
        <v>1982</v>
      </c>
      <c r="BY14" s="46">
        <v>10898</v>
      </c>
      <c r="BZ14" s="46">
        <v>1</v>
      </c>
      <c r="CA14" s="46">
        <v>148</v>
      </c>
      <c r="CB14" s="46">
        <v>812</v>
      </c>
      <c r="CC14" s="46">
        <v>9</v>
      </c>
      <c r="CD14" s="46">
        <v>1717</v>
      </c>
      <c r="CE14" s="46">
        <v>9240</v>
      </c>
      <c r="CF14" s="46">
        <v>1</v>
      </c>
      <c r="CG14" s="46">
        <v>815</v>
      </c>
      <c r="CH14" s="46">
        <v>4671</v>
      </c>
      <c r="CI14" s="49" t="s">
        <v>172</v>
      </c>
      <c r="CJ14" s="50">
        <v>248</v>
      </c>
      <c r="CK14" s="50">
        <v>1235</v>
      </c>
      <c r="CL14" s="46">
        <v>176939</v>
      </c>
      <c r="CM14" s="46">
        <v>1150630</v>
      </c>
      <c r="CN14" s="46">
        <v>23</v>
      </c>
      <c r="CO14" s="46">
        <v>23</v>
      </c>
      <c r="CP14" s="46">
        <v>5947</v>
      </c>
      <c r="CQ14" s="46">
        <v>33485</v>
      </c>
      <c r="CR14" s="55">
        <v>0</v>
      </c>
      <c r="CS14" s="52">
        <v>0</v>
      </c>
      <c r="CT14" s="52">
        <v>0</v>
      </c>
      <c r="CU14" s="46">
        <v>53</v>
      </c>
      <c r="CV14" s="46">
        <v>89613</v>
      </c>
      <c r="CW14" s="46">
        <v>412003</v>
      </c>
      <c r="CX14" s="55">
        <v>0</v>
      </c>
      <c r="CY14" s="52">
        <v>0</v>
      </c>
      <c r="CZ14" s="52">
        <v>0</v>
      </c>
      <c r="DA14" s="49" t="s">
        <v>172</v>
      </c>
      <c r="DB14" s="46">
        <v>365</v>
      </c>
      <c r="DC14" s="46">
        <v>767</v>
      </c>
      <c r="DD14" s="46">
        <v>342612</v>
      </c>
      <c r="DE14" s="46">
        <v>1983744</v>
      </c>
      <c r="DF14" s="46">
        <v>5</v>
      </c>
      <c r="DG14" s="46">
        <v>16</v>
      </c>
      <c r="DH14" s="46">
        <v>6135</v>
      </c>
      <c r="DI14" s="46">
        <v>17918</v>
      </c>
      <c r="DJ14" s="46">
        <v>1</v>
      </c>
      <c r="DK14" s="46">
        <v>1</v>
      </c>
      <c r="DL14" s="46">
        <v>370</v>
      </c>
      <c r="DM14" s="46">
        <v>1109</v>
      </c>
      <c r="DN14" s="46">
        <v>8</v>
      </c>
      <c r="DO14" s="46">
        <v>27</v>
      </c>
      <c r="DP14" s="46">
        <v>6567</v>
      </c>
      <c r="DQ14" s="46">
        <v>13970</v>
      </c>
      <c r="DR14" s="54" t="s">
        <v>172</v>
      </c>
      <c r="DS14" s="45">
        <v>270</v>
      </c>
      <c r="DT14" s="46">
        <v>591</v>
      </c>
      <c r="DU14" s="46">
        <v>210392</v>
      </c>
      <c r="DV14" s="46">
        <v>1323007</v>
      </c>
      <c r="DW14" s="46">
        <v>81</v>
      </c>
      <c r="DX14" s="46">
        <v>132</v>
      </c>
      <c r="DY14" s="46">
        <v>119148</v>
      </c>
      <c r="DZ14" s="46">
        <v>627740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365</v>
      </c>
      <c r="EK14" s="46">
        <v>767</v>
      </c>
      <c r="EL14" s="46">
        <v>342612</v>
      </c>
      <c r="EM14" s="46">
        <v>73</v>
      </c>
      <c r="EN14" s="46">
        <v>157</v>
      </c>
      <c r="EO14" s="46">
        <v>90680</v>
      </c>
      <c r="EP14" s="46">
        <v>254</v>
      </c>
      <c r="EQ14" s="46">
        <v>536</v>
      </c>
      <c r="ER14" s="46">
        <v>121602</v>
      </c>
      <c r="ES14" s="46">
        <v>33</v>
      </c>
      <c r="ET14" s="46">
        <v>65</v>
      </c>
      <c r="EU14" s="46">
        <v>70753</v>
      </c>
      <c r="EV14" s="46">
        <v>5</v>
      </c>
      <c r="EW14" s="46">
        <v>9</v>
      </c>
      <c r="EX14" s="46">
        <v>59577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365</v>
      </c>
      <c r="FG14" s="46">
        <v>767</v>
      </c>
      <c r="FH14" s="46">
        <v>342612</v>
      </c>
      <c r="FI14" s="46">
        <v>1983744</v>
      </c>
      <c r="FJ14" s="55">
        <v>0</v>
      </c>
      <c r="FK14" s="55">
        <v>0</v>
      </c>
      <c r="FL14" s="53">
        <v>0</v>
      </c>
      <c r="FM14" s="53">
        <v>0</v>
      </c>
      <c r="FN14" s="46">
        <v>79</v>
      </c>
      <c r="FO14" s="46">
        <v>146</v>
      </c>
      <c r="FP14" s="46">
        <v>64737</v>
      </c>
      <c r="FQ14" s="46">
        <v>272882</v>
      </c>
      <c r="FR14" s="46">
        <v>39</v>
      </c>
      <c r="FS14" s="46">
        <v>63</v>
      </c>
      <c r="FT14" s="46">
        <v>58091</v>
      </c>
      <c r="FU14" s="46">
        <v>322944</v>
      </c>
      <c r="FV14" s="46">
        <v>136</v>
      </c>
      <c r="FW14" s="46">
        <v>275</v>
      </c>
      <c r="FX14" s="46">
        <v>49386</v>
      </c>
      <c r="FY14" s="49" t="s">
        <v>172</v>
      </c>
      <c r="FZ14" s="45">
        <v>285931</v>
      </c>
      <c r="GA14" s="46">
        <v>85</v>
      </c>
      <c r="GB14" s="46">
        <v>224</v>
      </c>
      <c r="GC14" s="46">
        <v>67744</v>
      </c>
      <c r="GD14" s="46">
        <v>390322</v>
      </c>
      <c r="GE14" s="46">
        <v>17</v>
      </c>
      <c r="GF14" s="46">
        <v>45</v>
      </c>
      <c r="GG14" s="46">
        <v>37312</v>
      </c>
      <c r="GH14" s="46">
        <v>213327</v>
      </c>
      <c r="GI14" s="46">
        <v>1</v>
      </c>
      <c r="GJ14" s="46">
        <v>1</v>
      </c>
      <c r="GK14" s="46">
        <v>1619</v>
      </c>
      <c r="GL14" s="46">
        <v>11474</v>
      </c>
      <c r="GM14" s="46">
        <v>3</v>
      </c>
      <c r="GN14" s="46">
        <v>4</v>
      </c>
      <c r="GO14" s="46">
        <v>11621</v>
      </c>
      <c r="GP14" s="46">
        <v>81685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46">
        <v>5</v>
      </c>
      <c r="GW14" s="46">
        <v>9</v>
      </c>
      <c r="GX14" s="46">
        <v>52102</v>
      </c>
      <c r="GY14" s="46">
        <v>405179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917219</v>
      </c>
      <c r="HJ14" s="46">
        <v>148764</v>
      </c>
      <c r="HK14" s="46">
        <v>342612</v>
      </c>
      <c r="HL14" s="46">
        <v>34820</v>
      </c>
      <c r="HM14" s="46">
        <v>16943</v>
      </c>
      <c r="HN14" s="46">
        <v>69899</v>
      </c>
      <c r="HO14" s="46">
        <v>1362</v>
      </c>
      <c r="HP14" s="46">
        <v>963</v>
      </c>
      <c r="HQ14" s="46">
        <v>2818</v>
      </c>
      <c r="HR14" s="46">
        <v>7888</v>
      </c>
      <c r="HS14" s="46">
        <v>2927</v>
      </c>
      <c r="HT14" s="46">
        <v>4287</v>
      </c>
      <c r="HU14" s="46">
        <v>38971</v>
      </c>
      <c r="HV14" s="46">
        <v>104</v>
      </c>
      <c r="HW14" s="46">
        <v>244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46">
        <v>16005</v>
      </c>
      <c r="IF14" s="46">
        <v>2023</v>
      </c>
      <c r="IG14" s="46">
        <v>2434</v>
      </c>
      <c r="IH14" s="46">
        <v>777142</v>
      </c>
      <c r="II14" s="46">
        <v>108197</v>
      </c>
      <c r="IJ14" s="46">
        <v>181670</v>
      </c>
      <c r="IK14" s="46">
        <v>24494</v>
      </c>
      <c r="IL14" s="46">
        <v>11727</v>
      </c>
      <c r="IM14" s="46">
        <v>66064</v>
      </c>
      <c r="IN14" s="46">
        <v>16537</v>
      </c>
      <c r="IO14" s="46">
        <v>5880</v>
      </c>
      <c r="IP14" s="46">
        <v>15196</v>
      </c>
    </row>
    <row r="15" spans="1:250" ht="24" customHeight="1" x14ac:dyDescent="0.3">
      <c r="A15" s="44" t="s">
        <v>173</v>
      </c>
      <c r="B15" s="45">
        <v>125</v>
      </c>
      <c r="C15" s="46">
        <v>139481</v>
      </c>
      <c r="D15" s="46">
        <v>909111</v>
      </c>
      <c r="E15" s="58">
        <v>0</v>
      </c>
      <c r="F15" s="53">
        <v>0</v>
      </c>
      <c r="G15" s="52">
        <v>0</v>
      </c>
      <c r="H15" s="46">
        <v>1</v>
      </c>
      <c r="I15" s="46">
        <v>1393</v>
      </c>
      <c r="J15" s="46">
        <v>8210</v>
      </c>
      <c r="K15" s="46">
        <v>14</v>
      </c>
      <c r="L15" s="46">
        <v>48153</v>
      </c>
      <c r="M15" s="46">
        <v>281500</v>
      </c>
      <c r="N15" s="44" t="s">
        <v>173</v>
      </c>
      <c r="O15" s="45">
        <v>1</v>
      </c>
      <c r="P15" s="46">
        <v>1454</v>
      </c>
      <c r="Q15" s="46">
        <v>8795</v>
      </c>
      <c r="R15" s="46">
        <v>1</v>
      </c>
      <c r="S15" s="46">
        <v>52</v>
      </c>
      <c r="T15" s="46">
        <v>307</v>
      </c>
      <c r="U15" s="46">
        <v>1</v>
      </c>
      <c r="V15" s="46">
        <v>294</v>
      </c>
      <c r="W15" s="46">
        <v>1736</v>
      </c>
      <c r="X15" s="46">
        <v>6</v>
      </c>
      <c r="Y15" s="46">
        <v>1433</v>
      </c>
      <c r="Z15" s="46">
        <v>8453</v>
      </c>
      <c r="AA15" s="44" t="s">
        <v>173</v>
      </c>
      <c r="AB15" s="60">
        <v>0</v>
      </c>
      <c r="AC15" s="53">
        <v>0</v>
      </c>
      <c r="AD15" s="53">
        <v>0</v>
      </c>
      <c r="AE15" s="46">
        <v>82</v>
      </c>
      <c r="AF15" s="46">
        <v>441</v>
      </c>
      <c r="AG15" s="46">
        <v>62162</v>
      </c>
      <c r="AH15" s="46">
        <v>478478</v>
      </c>
      <c r="AI15" s="46">
        <v>8</v>
      </c>
      <c r="AJ15" s="46">
        <v>8</v>
      </c>
      <c r="AK15" s="46">
        <v>2141</v>
      </c>
      <c r="AL15" s="46">
        <v>13041</v>
      </c>
      <c r="AM15" s="46">
        <v>1</v>
      </c>
      <c r="AN15" s="46">
        <v>7889</v>
      </c>
      <c r="AO15" s="46">
        <v>46547</v>
      </c>
      <c r="AP15" s="47" t="s">
        <v>173</v>
      </c>
      <c r="AQ15" s="46">
        <v>10</v>
      </c>
      <c r="AR15" s="46">
        <v>14510</v>
      </c>
      <c r="AS15" s="46">
        <v>62044</v>
      </c>
      <c r="AT15" s="58">
        <v>0</v>
      </c>
      <c r="AU15" s="53">
        <v>0</v>
      </c>
      <c r="AV15" s="53">
        <v>0</v>
      </c>
      <c r="AW15" s="46">
        <v>10</v>
      </c>
      <c r="AX15" s="46">
        <v>10</v>
      </c>
      <c r="AY15" s="46">
        <v>4786</v>
      </c>
      <c r="AZ15" s="46">
        <v>6</v>
      </c>
      <c r="BA15" s="46">
        <v>6</v>
      </c>
      <c r="BB15" s="46">
        <v>994</v>
      </c>
      <c r="BC15" s="46">
        <v>4</v>
      </c>
      <c r="BD15" s="46">
        <v>4</v>
      </c>
      <c r="BE15" s="46">
        <v>3792</v>
      </c>
      <c r="BF15" s="44" t="s">
        <v>173</v>
      </c>
      <c r="BG15" s="45">
        <v>118</v>
      </c>
      <c r="BH15" s="46">
        <v>109193</v>
      </c>
      <c r="BI15" s="46">
        <v>670395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7</v>
      </c>
      <c r="BQ15" s="46">
        <v>34336</v>
      </c>
      <c r="BR15" s="46">
        <v>188851</v>
      </c>
      <c r="BS15" s="48" t="s">
        <v>173</v>
      </c>
      <c r="BT15" s="45">
        <v>3</v>
      </c>
      <c r="BU15" s="46">
        <v>2275</v>
      </c>
      <c r="BV15" s="46">
        <v>12512</v>
      </c>
      <c r="BW15" s="46">
        <v>1</v>
      </c>
      <c r="BX15" s="46">
        <v>1504</v>
      </c>
      <c r="BY15" s="46">
        <v>8271</v>
      </c>
      <c r="BZ15" s="53">
        <v>0</v>
      </c>
      <c r="CA15" s="53">
        <v>0</v>
      </c>
      <c r="CB15" s="53">
        <v>0</v>
      </c>
      <c r="CC15" s="46">
        <v>3</v>
      </c>
      <c r="CD15" s="46">
        <v>580</v>
      </c>
      <c r="CE15" s="46">
        <v>3209</v>
      </c>
      <c r="CF15" s="53">
        <v>0</v>
      </c>
      <c r="CG15" s="53">
        <v>0</v>
      </c>
      <c r="CH15" s="53">
        <v>0</v>
      </c>
      <c r="CI15" s="49" t="s">
        <v>173</v>
      </c>
      <c r="CJ15" s="50">
        <v>78</v>
      </c>
      <c r="CK15" s="50">
        <v>366</v>
      </c>
      <c r="CL15" s="46">
        <v>49911</v>
      </c>
      <c r="CM15" s="46">
        <v>354747</v>
      </c>
      <c r="CN15" s="46">
        <v>8</v>
      </c>
      <c r="CO15" s="46">
        <v>8</v>
      </c>
      <c r="CP15" s="46">
        <v>2206</v>
      </c>
      <c r="CQ15" s="46">
        <v>12363</v>
      </c>
      <c r="CR15" s="55">
        <v>0</v>
      </c>
      <c r="CS15" s="52">
        <v>0</v>
      </c>
      <c r="CT15" s="52">
        <v>0</v>
      </c>
      <c r="CU15" s="46">
        <v>18</v>
      </c>
      <c r="CV15" s="46">
        <v>18381</v>
      </c>
      <c r="CW15" s="46">
        <v>90442</v>
      </c>
      <c r="CX15" s="55">
        <v>0</v>
      </c>
      <c r="CY15" s="52">
        <v>0</v>
      </c>
      <c r="CZ15" s="52">
        <v>0</v>
      </c>
      <c r="DA15" s="49" t="s">
        <v>173</v>
      </c>
      <c r="DB15" s="46">
        <v>118</v>
      </c>
      <c r="DC15" s="46">
        <v>212</v>
      </c>
      <c r="DD15" s="46">
        <v>109193</v>
      </c>
      <c r="DE15" s="46">
        <v>670395</v>
      </c>
      <c r="DF15" s="46">
        <v>3</v>
      </c>
      <c r="DG15" s="46">
        <v>5</v>
      </c>
      <c r="DH15" s="46">
        <v>4154</v>
      </c>
      <c r="DI15" s="46">
        <v>12368</v>
      </c>
      <c r="DJ15" s="51">
        <v>0</v>
      </c>
      <c r="DK15" s="51">
        <v>0</v>
      </c>
      <c r="DL15" s="52">
        <v>0</v>
      </c>
      <c r="DM15" s="53">
        <v>0</v>
      </c>
      <c r="DN15" s="46">
        <v>1</v>
      </c>
      <c r="DO15" s="46">
        <v>1</v>
      </c>
      <c r="DP15" s="46">
        <v>20</v>
      </c>
      <c r="DQ15" s="46">
        <v>110</v>
      </c>
      <c r="DR15" s="54" t="s">
        <v>173</v>
      </c>
      <c r="DS15" s="45">
        <v>87</v>
      </c>
      <c r="DT15" s="46">
        <v>172</v>
      </c>
      <c r="DU15" s="46">
        <v>66409</v>
      </c>
      <c r="DV15" s="46">
        <v>445533</v>
      </c>
      <c r="DW15" s="46">
        <v>27</v>
      </c>
      <c r="DX15" s="46">
        <v>34</v>
      </c>
      <c r="DY15" s="46">
        <v>38610</v>
      </c>
      <c r="DZ15" s="46">
        <v>212384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118</v>
      </c>
      <c r="EK15" s="46">
        <v>212</v>
      </c>
      <c r="EL15" s="46">
        <v>109193</v>
      </c>
      <c r="EM15" s="46">
        <v>21</v>
      </c>
      <c r="EN15" s="46">
        <v>30</v>
      </c>
      <c r="EO15" s="46">
        <v>16611</v>
      </c>
      <c r="EP15" s="46">
        <v>84</v>
      </c>
      <c r="EQ15" s="46">
        <v>163</v>
      </c>
      <c r="ER15" s="46">
        <v>49867</v>
      </c>
      <c r="ES15" s="46">
        <v>12</v>
      </c>
      <c r="ET15" s="46">
        <v>18</v>
      </c>
      <c r="EU15" s="46">
        <v>28991</v>
      </c>
      <c r="EV15" s="46">
        <v>1</v>
      </c>
      <c r="EW15" s="46">
        <v>1</v>
      </c>
      <c r="EX15" s="46">
        <v>13724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118</v>
      </c>
      <c r="FG15" s="46">
        <v>212</v>
      </c>
      <c r="FH15" s="46">
        <v>109193</v>
      </c>
      <c r="FI15" s="46">
        <v>670395</v>
      </c>
      <c r="FJ15" s="55">
        <v>0</v>
      </c>
      <c r="FK15" s="55">
        <v>0</v>
      </c>
      <c r="FL15" s="53">
        <v>0</v>
      </c>
      <c r="FM15" s="53">
        <v>0</v>
      </c>
      <c r="FN15" s="46">
        <v>25</v>
      </c>
      <c r="FO15" s="46">
        <v>28</v>
      </c>
      <c r="FP15" s="46">
        <v>9291</v>
      </c>
      <c r="FQ15" s="46">
        <v>40609</v>
      </c>
      <c r="FR15" s="46">
        <v>13</v>
      </c>
      <c r="FS15" s="46">
        <v>19</v>
      </c>
      <c r="FT15" s="46">
        <v>29248</v>
      </c>
      <c r="FU15" s="46">
        <v>160820</v>
      </c>
      <c r="FV15" s="46">
        <v>43</v>
      </c>
      <c r="FW15" s="46">
        <v>85</v>
      </c>
      <c r="FX15" s="46">
        <v>14826</v>
      </c>
      <c r="FY15" s="49" t="s">
        <v>173</v>
      </c>
      <c r="FZ15" s="45">
        <v>85501</v>
      </c>
      <c r="GA15" s="46">
        <v>28</v>
      </c>
      <c r="GB15" s="46">
        <v>65</v>
      </c>
      <c r="GC15" s="46">
        <v>31704</v>
      </c>
      <c r="GD15" s="46">
        <v>178192</v>
      </c>
      <c r="GE15" s="46">
        <v>7</v>
      </c>
      <c r="GF15" s="46">
        <v>13</v>
      </c>
      <c r="GG15" s="46">
        <v>8781</v>
      </c>
      <c r="GH15" s="46">
        <v>51004</v>
      </c>
      <c r="GI15" s="46">
        <v>1</v>
      </c>
      <c r="GJ15" s="46">
        <v>1</v>
      </c>
      <c r="GK15" s="46">
        <v>1619</v>
      </c>
      <c r="GL15" s="46">
        <v>11474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1</v>
      </c>
      <c r="GW15" s="46">
        <v>1</v>
      </c>
      <c r="GX15" s="46">
        <v>13724</v>
      </c>
      <c r="GY15" s="46">
        <v>142795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316910</v>
      </c>
      <c r="HJ15" s="46">
        <v>42928</v>
      </c>
      <c r="HK15" s="46">
        <v>109193</v>
      </c>
      <c r="HL15" s="46">
        <v>7502</v>
      </c>
      <c r="HM15" s="46">
        <v>3939</v>
      </c>
      <c r="HN15" s="46">
        <v>16218</v>
      </c>
      <c r="HO15" s="46">
        <v>331</v>
      </c>
      <c r="HP15" s="46">
        <v>218</v>
      </c>
      <c r="HQ15" s="46">
        <v>701</v>
      </c>
      <c r="HR15" s="46">
        <v>1944</v>
      </c>
      <c r="HS15" s="46">
        <v>623</v>
      </c>
      <c r="HT15" s="46">
        <v>1006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46">
        <v>2074</v>
      </c>
      <c r="IF15" s="46">
        <v>540</v>
      </c>
      <c r="IG15" s="46">
        <v>540</v>
      </c>
      <c r="IH15" s="46">
        <v>287829</v>
      </c>
      <c r="II15" s="46">
        <v>30164</v>
      </c>
      <c r="IJ15" s="46">
        <v>58137</v>
      </c>
      <c r="IK15" s="46">
        <v>8684</v>
      </c>
      <c r="IL15" s="46">
        <v>3684</v>
      </c>
      <c r="IM15" s="46">
        <v>21707</v>
      </c>
      <c r="IN15" s="46">
        <v>8546</v>
      </c>
      <c r="IO15" s="46">
        <v>3760</v>
      </c>
      <c r="IP15" s="46">
        <v>10884</v>
      </c>
    </row>
    <row r="16" spans="1:250" ht="24" customHeight="1" x14ac:dyDescent="0.3">
      <c r="A16" s="44" t="s">
        <v>174</v>
      </c>
      <c r="B16" s="45">
        <v>100</v>
      </c>
      <c r="C16" s="46">
        <v>123482</v>
      </c>
      <c r="D16" s="46">
        <v>753867</v>
      </c>
      <c r="E16" s="58">
        <v>0</v>
      </c>
      <c r="F16" s="53">
        <v>0</v>
      </c>
      <c r="G16" s="52">
        <v>0</v>
      </c>
      <c r="H16" s="46">
        <v>1</v>
      </c>
      <c r="I16" s="46">
        <v>3810</v>
      </c>
      <c r="J16" s="46">
        <v>22560</v>
      </c>
      <c r="K16" s="46">
        <v>10</v>
      </c>
      <c r="L16" s="46">
        <v>27386</v>
      </c>
      <c r="M16" s="46">
        <v>161577</v>
      </c>
      <c r="N16" s="44" t="s">
        <v>174</v>
      </c>
      <c r="O16" s="45">
        <v>2</v>
      </c>
      <c r="P16" s="46">
        <v>1993</v>
      </c>
      <c r="Q16" s="46">
        <v>11552</v>
      </c>
      <c r="R16" s="46">
        <v>1</v>
      </c>
      <c r="S16" s="46">
        <v>5258</v>
      </c>
      <c r="T16" s="46">
        <v>32062</v>
      </c>
      <c r="U16" s="46">
        <v>1</v>
      </c>
      <c r="V16" s="46">
        <v>1344</v>
      </c>
      <c r="W16" s="46">
        <v>7928</v>
      </c>
      <c r="X16" s="46">
        <v>6</v>
      </c>
      <c r="Y16" s="46">
        <v>2286</v>
      </c>
      <c r="Z16" s="46">
        <v>13979</v>
      </c>
      <c r="AA16" s="44" t="s">
        <v>174</v>
      </c>
      <c r="AB16" s="60">
        <v>0</v>
      </c>
      <c r="AC16" s="53">
        <v>0</v>
      </c>
      <c r="AD16" s="53">
        <v>0</v>
      </c>
      <c r="AE16" s="46">
        <v>59</v>
      </c>
      <c r="AF16" s="46">
        <v>453</v>
      </c>
      <c r="AG16" s="46">
        <v>66739</v>
      </c>
      <c r="AH16" s="46">
        <v>417953</v>
      </c>
      <c r="AI16" s="46">
        <v>7</v>
      </c>
      <c r="AJ16" s="46">
        <v>7</v>
      </c>
      <c r="AK16" s="46">
        <v>2123</v>
      </c>
      <c r="AL16" s="46">
        <v>12808</v>
      </c>
      <c r="AM16" s="58">
        <v>0</v>
      </c>
      <c r="AN16" s="53">
        <v>0</v>
      </c>
      <c r="AO16" s="53">
        <v>0</v>
      </c>
      <c r="AP16" s="47" t="s">
        <v>174</v>
      </c>
      <c r="AQ16" s="46">
        <v>13</v>
      </c>
      <c r="AR16" s="46">
        <v>12543</v>
      </c>
      <c r="AS16" s="46">
        <v>73448</v>
      </c>
      <c r="AT16" s="58">
        <v>0</v>
      </c>
      <c r="AU16" s="53">
        <v>0</v>
      </c>
      <c r="AV16" s="53">
        <v>0</v>
      </c>
      <c r="AW16" s="46">
        <v>9</v>
      </c>
      <c r="AX16" s="46">
        <v>3</v>
      </c>
      <c r="AY16" s="46">
        <v>7504</v>
      </c>
      <c r="AZ16" s="46">
        <v>1</v>
      </c>
      <c r="BA16" s="46">
        <v>1</v>
      </c>
      <c r="BB16" s="46">
        <v>340</v>
      </c>
      <c r="BC16" s="46">
        <v>8</v>
      </c>
      <c r="BD16" s="46">
        <v>2</v>
      </c>
      <c r="BE16" s="46">
        <v>7164</v>
      </c>
      <c r="BF16" s="44" t="s">
        <v>174</v>
      </c>
      <c r="BG16" s="45">
        <v>139</v>
      </c>
      <c r="BH16" s="46">
        <v>87207</v>
      </c>
      <c r="BI16" s="46">
        <v>488342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6</v>
      </c>
      <c r="BQ16" s="46">
        <v>4543</v>
      </c>
      <c r="BR16" s="46">
        <v>26536</v>
      </c>
      <c r="BS16" s="48" t="s">
        <v>174</v>
      </c>
      <c r="BT16" s="45">
        <v>1</v>
      </c>
      <c r="BU16" s="46">
        <v>1598</v>
      </c>
      <c r="BV16" s="46">
        <v>8788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3</v>
      </c>
      <c r="CD16" s="46">
        <v>477</v>
      </c>
      <c r="CE16" s="46">
        <v>2323</v>
      </c>
      <c r="CF16" s="46">
        <v>1</v>
      </c>
      <c r="CG16" s="46">
        <v>815</v>
      </c>
      <c r="CH16" s="46">
        <v>4671</v>
      </c>
      <c r="CI16" s="49" t="s">
        <v>174</v>
      </c>
      <c r="CJ16" s="50">
        <v>109</v>
      </c>
      <c r="CK16" s="50">
        <v>391</v>
      </c>
      <c r="CL16" s="46">
        <v>54683</v>
      </c>
      <c r="CM16" s="46">
        <v>340601</v>
      </c>
      <c r="CN16" s="46">
        <v>5</v>
      </c>
      <c r="CO16" s="46">
        <v>5</v>
      </c>
      <c r="CP16" s="46">
        <v>1139</v>
      </c>
      <c r="CQ16" s="46">
        <v>6281</v>
      </c>
      <c r="CR16" s="55">
        <v>0</v>
      </c>
      <c r="CS16" s="52">
        <v>0</v>
      </c>
      <c r="CT16" s="52">
        <v>0</v>
      </c>
      <c r="CU16" s="46">
        <v>14</v>
      </c>
      <c r="CV16" s="46">
        <v>23952</v>
      </c>
      <c r="CW16" s="46">
        <v>99142</v>
      </c>
      <c r="CX16" s="55">
        <v>0</v>
      </c>
      <c r="CY16" s="52">
        <v>0</v>
      </c>
      <c r="CZ16" s="52">
        <v>0</v>
      </c>
      <c r="DA16" s="49" t="s">
        <v>174</v>
      </c>
      <c r="DB16" s="46">
        <v>139</v>
      </c>
      <c r="DC16" s="46">
        <v>204</v>
      </c>
      <c r="DD16" s="46">
        <v>87207</v>
      </c>
      <c r="DE16" s="46">
        <v>488342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5</v>
      </c>
      <c r="DO16" s="46">
        <v>6</v>
      </c>
      <c r="DP16" s="46">
        <v>4270</v>
      </c>
      <c r="DQ16" s="46">
        <v>9694</v>
      </c>
      <c r="DR16" s="54" t="s">
        <v>174</v>
      </c>
      <c r="DS16" s="45">
        <v>112</v>
      </c>
      <c r="DT16" s="46">
        <v>164</v>
      </c>
      <c r="DU16" s="46">
        <v>59735</v>
      </c>
      <c r="DV16" s="46">
        <v>368408</v>
      </c>
      <c r="DW16" s="46">
        <v>22</v>
      </c>
      <c r="DX16" s="46">
        <v>34</v>
      </c>
      <c r="DY16" s="46">
        <v>23202</v>
      </c>
      <c r="DZ16" s="46">
        <v>110240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139</v>
      </c>
      <c r="EK16" s="46">
        <v>204</v>
      </c>
      <c r="EL16" s="46">
        <v>87207</v>
      </c>
      <c r="EM16" s="46">
        <v>19</v>
      </c>
      <c r="EN16" s="46">
        <v>32</v>
      </c>
      <c r="EO16" s="46">
        <v>25157</v>
      </c>
      <c r="EP16" s="46">
        <v>109</v>
      </c>
      <c r="EQ16" s="46">
        <v>137</v>
      </c>
      <c r="ER16" s="46">
        <v>29909</v>
      </c>
      <c r="ES16" s="46">
        <v>9</v>
      </c>
      <c r="ET16" s="46">
        <v>32</v>
      </c>
      <c r="EU16" s="46">
        <v>24927</v>
      </c>
      <c r="EV16" s="46">
        <v>2</v>
      </c>
      <c r="EW16" s="46">
        <v>3</v>
      </c>
      <c r="EX16" s="46">
        <v>7214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139</v>
      </c>
      <c r="FG16" s="46">
        <v>204</v>
      </c>
      <c r="FH16" s="46">
        <v>87207</v>
      </c>
      <c r="FI16" s="46">
        <v>488342</v>
      </c>
      <c r="FJ16" s="55">
        <v>0</v>
      </c>
      <c r="FK16" s="55">
        <v>0</v>
      </c>
      <c r="FL16" s="53">
        <v>0</v>
      </c>
      <c r="FM16" s="53">
        <v>0</v>
      </c>
      <c r="FN16" s="46">
        <v>24</v>
      </c>
      <c r="FO16" s="46">
        <v>37</v>
      </c>
      <c r="FP16" s="46">
        <v>27439</v>
      </c>
      <c r="FQ16" s="46">
        <v>118315</v>
      </c>
      <c r="FR16" s="46">
        <v>8</v>
      </c>
      <c r="FS16" s="46">
        <v>8</v>
      </c>
      <c r="FT16" s="46">
        <v>1641</v>
      </c>
      <c r="FU16" s="46">
        <v>9167</v>
      </c>
      <c r="FV16" s="46">
        <v>68</v>
      </c>
      <c r="FW16" s="46">
        <v>90</v>
      </c>
      <c r="FX16" s="46">
        <v>16706</v>
      </c>
      <c r="FY16" s="49" t="s">
        <v>174</v>
      </c>
      <c r="FZ16" s="45">
        <v>98214</v>
      </c>
      <c r="GA16" s="46">
        <v>30</v>
      </c>
      <c r="GB16" s="46">
        <v>36</v>
      </c>
      <c r="GC16" s="46">
        <v>11462</v>
      </c>
      <c r="GD16" s="46">
        <v>66846</v>
      </c>
      <c r="GE16" s="46">
        <v>4</v>
      </c>
      <c r="GF16" s="46">
        <v>26</v>
      </c>
      <c r="GG16" s="46">
        <v>11124</v>
      </c>
      <c r="GH16" s="46">
        <v>64898</v>
      </c>
      <c r="GI16" s="51">
        <v>0</v>
      </c>
      <c r="GJ16" s="51">
        <v>0</v>
      </c>
      <c r="GK16" s="52">
        <v>0</v>
      </c>
      <c r="GL16" s="52">
        <v>0</v>
      </c>
      <c r="GM16" s="46">
        <v>3</v>
      </c>
      <c r="GN16" s="46">
        <v>4</v>
      </c>
      <c r="GO16" s="46">
        <v>11621</v>
      </c>
      <c r="GP16" s="46">
        <v>81685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46">
        <v>2</v>
      </c>
      <c r="GW16" s="46">
        <v>3</v>
      </c>
      <c r="GX16" s="46">
        <v>7214</v>
      </c>
      <c r="GY16" s="46">
        <v>49217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178187</v>
      </c>
      <c r="HJ16" s="46">
        <v>41835</v>
      </c>
      <c r="HK16" s="46">
        <v>87207</v>
      </c>
      <c r="HL16" s="46">
        <v>12144</v>
      </c>
      <c r="HM16" s="46">
        <v>5662</v>
      </c>
      <c r="HN16" s="46">
        <v>27825</v>
      </c>
      <c r="HO16" s="46">
        <v>1031</v>
      </c>
      <c r="HP16" s="46">
        <v>745</v>
      </c>
      <c r="HQ16" s="46">
        <v>2117</v>
      </c>
      <c r="HR16" s="46">
        <v>3024</v>
      </c>
      <c r="HS16" s="46">
        <v>1008</v>
      </c>
      <c r="HT16" s="46">
        <v>1581</v>
      </c>
      <c r="HU16" s="46">
        <v>10200</v>
      </c>
      <c r="HV16" s="52">
        <v>0</v>
      </c>
      <c r="HW16" s="46">
        <v>96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46">
        <v>2146</v>
      </c>
      <c r="IF16" s="46">
        <v>179</v>
      </c>
      <c r="IG16" s="46">
        <v>415</v>
      </c>
      <c r="IH16" s="46">
        <v>140228</v>
      </c>
      <c r="II16" s="46">
        <v>29616</v>
      </c>
      <c r="IJ16" s="46">
        <v>41090</v>
      </c>
      <c r="IK16" s="46">
        <v>4700</v>
      </c>
      <c r="IL16" s="46">
        <v>2552</v>
      </c>
      <c r="IM16" s="46">
        <v>9818</v>
      </c>
      <c r="IN16" s="46">
        <v>4714</v>
      </c>
      <c r="IO16" s="46">
        <v>2073</v>
      </c>
      <c r="IP16" s="46">
        <v>4265</v>
      </c>
    </row>
    <row r="17" spans="1:250" ht="24" customHeight="1" x14ac:dyDescent="0.3">
      <c r="A17" s="44" t="s">
        <v>175</v>
      </c>
      <c r="B17" s="45">
        <v>109</v>
      </c>
      <c r="C17" s="46">
        <v>128963</v>
      </c>
      <c r="D17" s="46">
        <v>894901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11</v>
      </c>
      <c r="L17" s="46">
        <v>20397</v>
      </c>
      <c r="M17" s="46">
        <v>120358</v>
      </c>
      <c r="N17" s="44" t="s">
        <v>175</v>
      </c>
      <c r="O17" s="45">
        <v>1</v>
      </c>
      <c r="P17" s="46">
        <v>514</v>
      </c>
      <c r="Q17" s="46">
        <v>3033</v>
      </c>
      <c r="R17" s="46">
        <v>1</v>
      </c>
      <c r="S17" s="46">
        <v>2088</v>
      </c>
      <c r="T17" s="46">
        <v>12353</v>
      </c>
      <c r="U17" s="58">
        <v>0</v>
      </c>
      <c r="V17" s="52">
        <v>0</v>
      </c>
      <c r="W17" s="52">
        <v>0</v>
      </c>
      <c r="X17" s="46">
        <v>6</v>
      </c>
      <c r="Y17" s="46">
        <v>1716</v>
      </c>
      <c r="Z17" s="46">
        <v>10589</v>
      </c>
      <c r="AA17" s="44" t="s">
        <v>175</v>
      </c>
      <c r="AB17" s="45">
        <v>2</v>
      </c>
      <c r="AC17" s="46">
        <v>10019</v>
      </c>
      <c r="AD17" s="46">
        <v>72866</v>
      </c>
      <c r="AE17" s="46">
        <v>63</v>
      </c>
      <c r="AF17" s="46">
        <v>587</v>
      </c>
      <c r="AG17" s="46">
        <v>81165</v>
      </c>
      <c r="AH17" s="46">
        <v>602362</v>
      </c>
      <c r="AI17" s="46">
        <v>10</v>
      </c>
      <c r="AJ17" s="46">
        <v>10</v>
      </c>
      <c r="AK17" s="46">
        <v>2849</v>
      </c>
      <c r="AL17" s="46">
        <v>17138</v>
      </c>
      <c r="AM17" s="58">
        <v>0</v>
      </c>
      <c r="AN17" s="53">
        <v>0</v>
      </c>
      <c r="AO17" s="53">
        <v>0</v>
      </c>
      <c r="AP17" s="47" t="s">
        <v>175</v>
      </c>
      <c r="AQ17" s="46">
        <v>15</v>
      </c>
      <c r="AR17" s="46">
        <v>10215</v>
      </c>
      <c r="AS17" s="46">
        <v>56202</v>
      </c>
      <c r="AT17" s="58">
        <v>0</v>
      </c>
      <c r="AU17" s="53">
        <v>0</v>
      </c>
      <c r="AV17" s="53">
        <v>0</v>
      </c>
      <c r="AW17" s="46">
        <v>11</v>
      </c>
      <c r="AX17" s="46">
        <v>18</v>
      </c>
      <c r="AY17" s="46">
        <v>15916</v>
      </c>
      <c r="AZ17" s="46">
        <v>1</v>
      </c>
      <c r="BA17" s="46">
        <v>11</v>
      </c>
      <c r="BB17" s="46">
        <v>697</v>
      </c>
      <c r="BC17" s="46">
        <v>10</v>
      </c>
      <c r="BD17" s="46">
        <v>7</v>
      </c>
      <c r="BE17" s="46">
        <v>15219</v>
      </c>
      <c r="BF17" s="44" t="s">
        <v>175</v>
      </c>
      <c r="BG17" s="45">
        <v>108</v>
      </c>
      <c r="BH17" s="46">
        <v>146212</v>
      </c>
      <c r="BI17" s="46">
        <v>825007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10</v>
      </c>
      <c r="BQ17" s="46">
        <v>21871</v>
      </c>
      <c r="BR17" s="46">
        <v>120291</v>
      </c>
      <c r="BS17" s="48" t="s">
        <v>175</v>
      </c>
      <c r="BT17" s="45">
        <v>1</v>
      </c>
      <c r="BU17" s="46">
        <v>828</v>
      </c>
      <c r="BV17" s="46">
        <v>5027</v>
      </c>
      <c r="BW17" s="46">
        <v>1</v>
      </c>
      <c r="BX17" s="46">
        <v>478</v>
      </c>
      <c r="BY17" s="46">
        <v>2627</v>
      </c>
      <c r="BZ17" s="46">
        <v>1</v>
      </c>
      <c r="CA17" s="46">
        <v>148</v>
      </c>
      <c r="CB17" s="46">
        <v>812</v>
      </c>
      <c r="CC17" s="46">
        <v>3</v>
      </c>
      <c r="CD17" s="46">
        <v>660</v>
      </c>
      <c r="CE17" s="46">
        <v>3708</v>
      </c>
      <c r="CF17" s="53">
        <v>0</v>
      </c>
      <c r="CG17" s="53">
        <v>0</v>
      </c>
      <c r="CH17" s="53">
        <v>0</v>
      </c>
      <c r="CI17" s="49" t="s">
        <v>175</v>
      </c>
      <c r="CJ17" s="50">
        <v>61</v>
      </c>
      <c r="CK17" s="50">
        <v>478</v>
      </c>
      <c r="CL17" s="46">
        <v>72345</v>
      </c>
      <c r="CM17" s="46">
        <v>455282</v>
      </c>
      <c r="CN17" s="46">
        <v>10</v>
      </c>
      <c r="CO17" s="46">
        <v>10</v>
      </c>
      <c r="CP17" s="46">
        <v>2602</v>
      </c>
      <c r="CQ17" s="46">
        <v>14841</v>
      </c>
      <c r="CR17" s="55">
        <v>0</v>
      </c>
      <c r="CS17" s="52">
        <v>0</v>
      </c>
      <c r="CT17" s="52">
        <v>0</v>
      </c>
      <c r="CU17" s="46">
        <v>21</v>
      </c>
      <c r="CV17" s="46">
        <v>47280</v>
      </c>
      <c r="CW17" s="46">
        <v>222419</v>
      </c>
      <c r="CX17" s="55">
        <v>0</v>
      </c>
      <c r="CY17" s="52">
        <v>0</v>
      </c>
      <c r="CZ17" s="52">
        <v>0</v>
      </c>
      <c r="DA17" s="49" t="s">
        <v>175</v>
      </c>
      <c r="DB17" s="46">
        <v>108</v>
      </c>
      <c r="DC17" s="46">
        <v>351</v>
      </c>
      <c r="DD17" s="46">
        <v>146212</v>
      </c>
      <c r="DE17" s="46">
        <v>825007</v>
      </c>
      <c r="DF17" s="46">
        <v>2</v>
      </c>
      <c r="DG17" s="46">
        <v>11</v>
      </c>
      <c r="DH17" s="46">
        <v>1981</v>
      </c>
      <c r="DI17" s="46">
        <v>5550</v>
      </c>
      <c r="DJ17" s="46">
        <v>1</v>
      </c>
      <c r="DK17" s="46">
        <v>1</v>
      </c>
      <c r="DL17" s="46">
        <v>370</v>
      </c>
      <c r="DM17" s="46">
        <v>1109</v>
      </c>
      <c r="DN17" s="46">
        <v>2</v>
      </c>
      <c r="DO17" s="46">
        <v>20</v>
      </c>
      <c r="DP17" s="46">
        <v>2277</v>
      </c>
      <c r="DQ17" s="46">
        <v>4166</v>
      </c>
      <c r="DR17" s="54" t="s">
        <v>175</v>
      </c>
      <c r="DS17" s="45">
        <v>71</v>
      </c>
      <c r="DT17" s="46">
        <v>255</v>
      </c>
      <c r="DU17" s="46">
        <v>84248</v>
      </c>
      <c r="DV17" s="46">
        <v>509066</v>
      </c>
      <c r="DW17" s="46">
        <v>32</v>
      </c>
      <c r="DX17" s="46">
        <v>64</v>
      </c>
      <c r="DY17" s="46">
        <v>57336</v>
      </c>
      <c r="DZ17" s="46">
        <v>305116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108</v>
      </c>
      <c r="EK17" s="46">
        <v>351</v>
      </c>
      <c r="EL17" s="46">
        <v>146212</v>
      </c>
      <c r="EM17" s="46">
        <v>33</v>
      </c>
      <c r="EN17" s="46">
        <v>95</v>
      </c>
      <c r="EO17" s="46">
        <v>48912</v>
      </c>
      <c r="EP17" s="46">
        <v>61</v>
      </c>
      <c r="EQ17" s="46">
        <v>236</v>
      </c>
      <c r="ER17" s="46">
        <v>41826</v>
      </c>
      <c r="ES17" s="46">
        <v>12</v>
      </c>
      <c r="ET17" s="46">
        <v>15</v>
      </c>
      <c r="EU17" s="46">
        <v>16835</v>
      </c>
      <c r="EV17" s="46">
        <v>2</v>
      </c>
      <c r="EW17" s="46">
        <v>5</v>
      </c>
      <c r="EX17" s="46">
        <v>38639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108</v>
      </c>
      <c r="FG17" s="46">
        <v>351</v>
      </c>
      <c r="FH17" s="46">
        <v>146212</v>
      </c>
      <c r="FI17" s="46">
        <v>825007</v>
      </c>
      <c r="FJ17" s="55">
        <v>0</v>
      </c>
      <c r="FK17" s="55">
        <v>0</v>
      </c>
      <c r="FL17" s="53">
        <v>0</v>
      </c>
      <c r="FM17" s="53">
        <v>0</v>
      </c>
      <c r="FN17" s="46">
        <v>30</v>
      </c>
      <c r="FO17" s="46">
        <v>81</v>
      </c>
      <c r="FP17" s="46">
        <v>28007</v>
      </c>
      <c r="FQ17" s="46">
        <v>113958</v>
      </c>
      <c r="FR17" s="46">
        <v>18</v>
      </c>
      <c r="FS17" s="46">
        <v>36</v>
      </c>
      <c r="FT17" s="46">
        <v>27202</v>
      </c>
      <c r="FU17" s="46">
        <v>152957</v>
      </c>
      <c r="FV17" s="46">
        <v>25</v>
      </c>
      <c r="FW17" s="46">
        <v>100</v>
      </c>
      <c r="FX17" s="46">
        <v>17854</v>
      </c>
      <c r="FY17" s="49" t="s">
        <v>175</v>
      </c>
      <c r="FZ17" s="45">
        <v>102216</v>
      </c>
      <c r="GA17" s="46">
        <v>27</v>
      </c>
      <c r="GB17" s="46">
        <v>123</v>
      </c>
      <c r="GC17" s="46">
        <v>24578</v>
      </c>
      <c r="GD17" s="46">
        <v>145284</v>
      </c>
      <c r="GE17" s="46">
        <v>6</v>
      </c>
      <c r="GF17" s="46">
        <v>6</v>
      </c>
      <c r="GG17" s="46">
        <v>17407</v>
      </c>
      <c r="GH17" s="46">
        <v>97425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46">
        <v>2</v>
      </c>
      <c r="GW17" s="46">
        <v>5</v>
      </c>
      <c r="GX17" s="46">
        <v>31164</v>
      </c>
      <c r="GY17" s="46">
        <v>213167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422122</v>
      </c>
      <c r="HJ17" s="46">
        <v>64001</v>
      </c>
      <c r="HK17" s="46">
        <v>146212</v>
      </c>
      <c r="HL17" s="46">
        <v>15174</v>
      </c>
      <c r="HM17" s="46">
        <v>7342</v>
      </c>
      <c r="HN17" s="46">
        <v>25856</v>
      </c>
      <c r="HO17" s="52">
        <v>0</v>
      </c>
      <c r="HP17" s="52">
        <v>0</v>
      </c>
      <c r="HQ17" s="52">
        <v>0</v>
      </c>
      <c r="HR17" s="46">
        <v>2920</v>
      </c>
      <c r="HS17" s="46">
        <v>1296</v>
      </c>
      <c r="HT17" s="46">
        <v>1700</v>
      </c>
      <c r="HU17" s="46">
        <v>28771</v>
      </c>
      <c r="HV17" s="46">
        <v>104</v>
      </c>
      <c r="HW17" s="46">
        <v>148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11785</v>
      </c>
      <c r="IF17" s="46">
        <v>1304</v>
      </c>
      <c r="IG17" s="46">
        <v>1479</v>
      </c>
      <c r="IH17" s="46">
        <v>349085</v>
      </c>
      <c r="II17" s="46">
        <v>48417</v>
      </c>
      <c r="IJ17" s="46">
        <v>82443</v>
      </c>
      <c r="IK17" s="46">
        <v>11110</v>
      </c>
      <c r="IL17" s="46">
        <v>5491</v>
      </c>
      <c r="IM17" s="46">
        <v>34539</v>
      </c>
      <c r="IN17" s="46">
        <v>3277</v>
      </c>
      <c r="IO17" s="46">
        <v>47</v>
      </c>
      <c r="IP17" s="46">
        <v>47</v>
      </c>
    </row>
    <row r="18" spans="1:250" ht="24" customHeight="1" x14ac:dyDescent="0.3">
      <c r="A18" s="44" t="s">
        <v>176</v>
      </c>
      <c r="B18" s="45">
        <v>317</v>
      </c>
      <c r="C18" s="46">
        <v>373402</v>
      </c>
      <c r="D18" s="46">
        <v>2582630</v>
      </c>
      <c r="E18" s="46">
        <v>1</v>
      </c>
      <c r="F18" s="46">
        <v>162</v>
      </c>
      <c r="G18" s="46">
        <v>891</v>
      </c>
      <c r="H18" s="58">
        <v>0</v>
      </c>
      <c r="I18" s="52">
        <v>0</v>
      </c>
      <c r="J18" s="52">
        <v>0</v>
      </c>
      <c r="K18" s="46">
        <v>45</v>
      </c>
      <c r="L18" s="46">
        <v>124596</v>
      </c>
      <c r="M18" s="46">
        <v>769632</v>
      </c>
      <c r="N18" s="44" t="s">
        <v>176</v>
      </c>
      <c r="O18" s="45">
        <v>1</v>
      </c>
      <c r="P18" s="46">
        <v>2501</v>
      </c>
      <c r="Q18" s="46">
        <v>15348</v>
      </c>
      <c r="R18" s="46">
        <v>6</v>
      </c>
      <c r="S18" s="46">
        <v>6932</v>
      </c>
      <c r="T18" s="46">
        <v>39863</v>
      </c>
      <c r="U18" s="46">
        <v>2</v>
      </c>
      <c r="V18" s="46">
        <v>8612</v>
      </c>
      <c r="W18" s="46">
        <v>50809</v>
      </c>
      <c r="X18" s="46">
        <v>19</v>
      </c>
      <c r="Y18" s="46">
        <v>5260</v>
      </c>
      <c r="Z18" s="46">
        <v>31931</v>
      </c>
      <c r="AA18" s="44" t="s">
        <v>176</v>
      </c>
      <c r="AB18" s="60">
        <v>0</v>
      </c>
      <c r="AC18" s="53">
        <v>0</v>
      </c>
      <c r="AD18" s="53">
        <v>0</v>
      </c>
      <c r="AE18" s="46">
        <v>182</v>
      </c>
      <c r="AF18" s="46">
        <v>1152</v>
      </c>
      <c r="AG18" s="46">
        <v>153018</v>
      </c>
      <c r="AH18" s="46">
        <v>1259201</v>
      </c>
      <c r="AI18" s="46">
        <v>18</v>
      </c>
      <c r="AJ18" s="46">
        <v>18</v>
      </c>
      <c r="AK18" s="46">
        <v>6260</v>
      </c>
      <c r="AL18" s="46">
        <v>38127</v>
      </c>
      <c r="AM18" s="46">
        <v>1</v>
      </c>
      <c r="AN18" s="46">
        <v>1914</v>
      </c>
      <c r="AO18" s="46">
        <v>11295</v>
      </c>
      <c r="AP18" s="47" t="s">
        <v>176</v>
      </c>
      <c r="AQ18" s="46">
        <v>42</v>
      </c>
      <c r="AR18" s="46">
        <v>64147</v>
      </c>
      <c r="AS18" s="46">
        <v>365533</v>
      </c>
      <c r="AT18" s="46">
        <v>27</v>
      </c>
      <c r="AU18" s="46">
        <v>28056</v>
      </c>
      <c r="AV18" s="46">
        <v>156070</v>
      </c>
      <c r="AW18" s="46">
        <v>42</v>
      </c>
      <c r="AX18" s="46">
        <v>76</v>
      </c>
      <c r="AY18" s="46">
        <v>31397</v>
      </c>
      <c r="AZ18" s="46">
        <v>14</v>
      </c>
      <c r="BA18" s="46">
        <v>18</v>
      </c>
      <c r="BB18" s="46">
        <v>2304</v>
      </c>
      <c r="BC18" s="46">
        <v>28</v>
      </c>
      <c r="BD18" s="46">
        <v>58</v>
      </c>
      <c r="BE18" s="46">
        <v>29093</v>
      </c>
      <c r="BF18" s="44" t="s">
        <v>176</v>
      </c>
      <c r="BG18" s="45">
        <v>404</v>
      </c>
      <c r="BH18" s="46">
        <v>407287</v>
      </c>
      <c r="BI18" s="46">
        <v>2404978</v>
      </c>
      <c r="BJ18" s="53">
        <v>0</v>
      </c>
      <c r="BK18" s="53">
        <v>0</v>
      </c>
      <c r="BL18" s="53">
        <v>0</v>
      </c>
      <c r="BM18" s="46">
        <v>1</v>
      </c>
      <c r="BN18" s="46">
        <v>5051</v>
      </c>
      <c r="BO18" s="46">
        <v>29449</v>
      </c>
      <c r="BP18" s="46">
        <v>21</v>
      </c>
      <c r="BQ18" s="46">
        <v>67347</v>
      </c>
      <c r="BR18" s="46">
        <v>370335</v>
      </c>
      <c r="BS18" s="48" t="s">
        <v>176</v>
      </c>
      <c r="BT18" s="45">
        <v>2</v>
      </c>
      <c r="BU18" s="46">
        <v>8763</v>
      </c>
      <c r="BV18" s="46">
        <v>56645</v>
      </c>
      <c r="BW18" s="46">
        <v>2</v>
      </c>
      <c r="BX18" s="46">
        <v>1165</v>
      </c>
      <c r="BY18" s="46">
        <v>6568</v>
      </c>
      <c r="BZ18" s="46">
        <v>1</v>
      </c>
      <c r="CA18" s="46">
        <v>2726</v>
      </c>
      <c r="CB18" s="46">
        <v>15354</v>
      </c>
      <c r="CC18" s="46">
        <v>18</v>
      </c>
      <c r="CD18" s="46">
        <v>46495</v>
      </c>
      <c r="CE18" s="46">
        <v>300070</v>
      </c>
      <c r="CF18" s="46">
        <v>2</v>
      </c>
      <c r="CG18" s="46">
        <v>1213</v>
      </c>
      <c r="CH18" s="46">
        <v>6925</v>
      </c>
      <c r="CI18" s="49" t="s">
        <v>176</v>
      </c>
      <c r="CJ18" s="50">
        <v>293</v>
      </c>
      <c r="CK18" s="50">
        <v>1315</v>
      </c>
      <c r="CL18" s="46">
        <v>191294</v>
      </c>
      <c r="CM18" s="46">
        <v>1282234</v>
      </c>
      <c r="CN18" s="46">
        <v>22</v>
      </c>
      <c r="CO18" s="46">
        <v>22</v>
      </c>
      <c r="CP18" s="46">
        <v>5318</v>
      </c>
      <c r="CQ18" s="46">
        <v>29953</v>
      </c>
      <c r="CR18" s="55">
        <v>0</v>
      </c>
      <c r="CS18" s="52">
        <v>0</v>
      </c>
      <c r="CT18" s="52">
        <v>0</v>
      </c>
      <c r="CU18" s="46">
        <v>42</v>
      </c>
      <c r="CV18" s="46">
        <v>77915</v>
      </c>
      <c r="CW18" s="46">
        <v>307445</v>
      </c>
      <c r="CX18" s="46">
        <v>27</v>
      </c>
      <c r="CY18" s="46">
        <v>46448</v>
      </c>
      <c r="CZ18" s="46">
        <v>162409</v>
      </c>
      <c r="DA18" s="49" t="s">
        <v>176</v>
      </c>
      <c r="DB18" s="46">
        <v>404</v>
      </c>
      <c r="DC18" s="46">
        <v>807</v>
      </c>
      <c r="DD18" s="46">
        <v>407287</v>
      </c>
      <c r="DE18" s="46">
        <v>2404978</v>
      </c>
      <c r="DF18" s="46">
        <v>6</v>
      </c>
      <c r="DG18" s="46">
        <v>39</v>
      </c>
      <c r="DH18" s="46">
        <v>18581</v>
      </c>
      <c r="DI18" s="46">
        <v>36831</v>
      </c>
      <c r="DJ18" s="51">
        <v>0</v>
      </c>
      <c r="DK18" s="51">
        <v>0</v>
      </c>
      <c r="DL18" s="52">
        <v>0</v>
      </c>
      <c r="DM18" s="53">
        <v>0</v>
      </c>
      <c r="DN18" s="46">
        <v>4</v>
      </c>
      <c r="DO18" s="46">
        <v>5</v>
      </c>
      <c r="DP18" s="46">
        <v>6864</v>
      </c>
      <c r="DQ18" s="46">
        <v>14852</v>
      </c>
      <c r="DR18" s="54" t="s">
        <v>176</v>
      </c>
      <c r="DS18" s="45">
        <v>311</v>
      </c>
      <c r="DT18" s="46">
        <v>636</v>
      </c>
      <c r="DU18" s="46">
        <v>270939</v>
      </c>
      <c r="DV18" s="46">
        <v>1758758</v>
      </c>
      <c r="DW18" s="46">
        <v>83</v>
      </c>
      <c r="DX18" s="46">
        <v>127</v>
      </c>
      <c r="DY18" s="46">
        <v>110903</v>
      </c>
      <c r="DZ18" s="46">
        <v>594537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404</v>
      </c>
      <c r="EK18" s="46">
        <v>807</v>
      </c>
      <c r="EL18" s="46">
        <v>407287</v>
      </c>
      <c r="EM18" s="46">
        <v>67</v>
      </c>
      <c r="EN18" s="46">
        <v>142</v>
      </c>
      <c r="EO18" s="46">
        <v>78580</v>
      </c>
      <c r="EP18" s="46">
        <v>294</v>
      </c>
      <c r="EQ18" s="46">
        <v>564</v>
      </c>
      <c r="ER18" s="46">
        <v>142341</v>
      </c>
      <c r="ES18" s="46">
        <v>40</v>
      </c>
      <c r="ET18" s="46">
        <v>95</v>
      </c>
      <c r="EU18" s="46">
        <v>118538</v>
      </c>
      <c r="EV18" s="46">
        <v>1</v>
      </c>
      <c r="EW18" s="46">
        <v>2</v>
      </c>
      <c r="EX18" s="46">
        <v>39890</v>
      </c>
      <c r="EY18" s="46">
        <v>2</v>
      </c>
      <c r="EZ18" s="46">
        <v>4</v>
      </c>
      <c r="FA18" s="46">
        <v>27938</v>
      </c>
      <c r="FB18" s="55">
        <v>0</v>
      </c>
      <c r="FC18" s="55">
        <v>0</v>
      </c>
      <c r="FD18" s="59">
        <v>0</v>
      </c>
      <c r="FE18" s="48" t="s">
        <v>176</v>
      </c>
      <c r="FF18" s="45">
        <v>404</v>
      </c>
      <c r="FG18" s="46">
        <v>807</v>
      </c>
      <c r="FH18" s="46">
        <v>407287</v>
      </c>
      <c r="FI18" s="46">
        <v>2404978</v>
      </c>
      <c r="FJ18" s="55">
        <v>0</v>
      </c>
      <c r="FK18" s="55">
        <v>0</v>
      </c>
      <c r="FL18" s="53">
        <v>0</v>
      </c>
      <c r="FM18" s="53">
        <v>0</v>
      </c>
      <c r="FN18" s="46">
        <v>73</v>
      </c>
      <c r="FO18" s="46">
        <v>123</v>
      </c>
      <c r="FP18" s="46">
        <v>61685</v>
      </c>
      <c r="FQ18" s="46">
        <v>248736</v>
      </c>
      <c r="FR18" s="46">
        <v>43</v>
      </c>
      <c r="FS18" s="46">
        <v>78</v>
      </c>
      <c r="FT18" s="46">
        <v>64735</v>
      </c>
      <c r="FU18" s="46">
        <v>326815</v>
      </c>
      <c r="FV18" s="46">
        <v>168</v>
      </c>
      <c r="FW18" s="46">
        <v>232</v>
      </c>
      <c r="FX18" s="46">
        <v>42036</v>
      </c>
      <c r="FY18" s="49" t="s">
        <v>176</v>
      </c>
      <c r="FZ18" s="45">
        <v>239401</v>
      </c>
      <c r="GA18" s="46">
        <v>94</v>
      </c>
      <c r="GB18" s="46">
        <v>298</v>
      </c>
      <c r="GC18" s="46">
        <v>79312</v>
      </c>
      <c r="GD18" s="46">
        <v>457254</v>
      </c>
      <c r="GE18" s="46">
        <v>14</v>
      </c>
      <c r="GF18" s="46">
        <v>32</v>
      </c>
      <c r="GG18" s="46">
        <v>40708</v>
      </c>
      <c r="GH18" s="46">
        <v>231615</v>
      </c>
      <c r="GI18" s="46">
        <v>1</v>
      </c>
      <c r="GJ18" s="46">
        <v>1</v>
      </c>
      <c r="GK18" s="46">
        <v>7710</v>
      </c>
      <c r="GL18" s="46">
        <v>50888</v>
      </c>
      <c r="GM18" s="46">
        <v>5</v>
      </c>
      <c r="GN18" s="46">
        <v>32</v>
      </c>
      <c r="GO18" s="46">
        <v>24784</v>
      </c>
      <c r="GP18" s="46">
        <v>173646</v>
      </c>
      <c r="GQ18" s="49" t="s">
        <v>176</v>
      </c>
      <c r="GR18" s="45">
        <v>2</v>
      </c>
      <c r="GS18" s="46">
        <v>2</v>
      </c>
      <c r="GT18" s="46">
        <v>5057</v>
      </c>
      <c r="GU18" s="46">
        <v>35559</v>
      </c>
      <c r="GV18" s="46">
        <v>2</v>
      </c>
      <c r="GW18" s="46">
        <v>5</v>
      </c>
      <c r="GX18" s="46">
        <v>53322</v>
      </c>
      <c r="GY18" s="46">
        <v>351924</v>
      </c>
      <c r="GZ18" s="46">
        <v>2</v>
      </c>
      <c r="HA18" s="46">
        <v>4</v>
      </c>
      <c r="HB18" s="46">
        <v>27938</v>
      </c>
      <c r="HC18" s="46">
        <v>289140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741079</v>
      </c>
      <c r="HJ18" s="46">
        <v>171974</v>
      </c>
      <c r="HK18" s="46">
        <v>407287</v>
      </c>
      <c r="HL18" s="46">
        <v>54060</v>
      </c>
      <c r="HM18" s="46">
        <v>27129</v>
      </c>
      <c r="HN18" s="46">
        <v>126910</v>
      </c>
      <c r="HO18" s="46">
        <v>3040</v>
      </c>
      <c r="HP18" s="46">
        <v>2116</v>
      </c>
      <c r="HQ18" s="46">
        <v>7777</v>
      </c>
      <c r="HR18" s="46">
        <v>8805</v>
      </c>
      <c r="HS18" s="46">
        <v>2669</v>
      </c>
      <c r="HT18" s="46">
        <v>3886</v>
      </c>
      <c r="HU18" s="46">
        <v>27830</v>
      </c>
      <c r="HV18" s="46">
        <v>7301</v>
      </c>
      <c r="HW18" s="46">
        <v>41657</v>
      </c>
      <c r="HX18" s="57" t="s">
        <v>176</v>
      </c>
      <c r="HY18" s="45">
        <v>216676</v>
      </c>
      <c r="HZ18" s="46">
        <v>2068</v>
      </c>
      <c r="IA18" s="46">
        <v>8763</v>
      </c>
      <c r="IB18" s="59">
        <v>0</v>
      </c>
      <c r="IC18" s="52">
        <v>0</v>
      </c>
      <c r="ID18" s="52">
        <v>0</v>
      </c>
      <c r="IE18" s="46">
        <v>13638</v>
      </c>
      <c r="IF18" s="46">
        <v>2883</v>
      </c>
      <c r="IG18" s="46">
        <v>4392</v>
      </c>
      <c r="IH18" s="46">
        <v>343031</v>
      </c>
      <c r="II18" s="46">
        <v>105481</v>
      </c>
      <c r="IJ18" s="46">
        <v>151852</v>
      </c>
      <c r="IK18" s="46">
        <v>23653</v>
      </c>
      <c r="IL18" s="46">
        <v>9869</v>
      </c>
      <c r="IM18" s="46">
        <v>39849</v>
      </c>
      <c r="IN18" s="46">
        <v>50346</v>
      </c>
      <c r="IO18" s="46">
        <v>12458</v>
      </c>
      <c r="IP18" s="46">
        <v>22201</v>
      </c>
    </row>
    <row r="19" spans="1:250" ht="24" customHeight="1" x14ac:dyDescent="0.3">
      <c r="A19" s="44" t="s">
        <v>177</v>
      </c>
      <c r="B19" s="45">
        <v>110</v>
      </c>
      <c r="C19" s="46">
        <v>138493</v>
      </c>
      <c r="D19" s="46">
        <v>921625</v>
      </c>
      <c r="E19" s="46">
        <v>1</v>
      </c>
      <c r="F19" s="46">
        <v>162</v>
      </c>
      <c r="G19" s="46">
        <v>891</v>
      </c>
      <c r="H19" s="58">
        <v>0</v>
      </c>
      <c r="I19" s="52">
        <v>0</v>
      </c>
      <c r="J19" s="52">
        <v>0</v>
      </c>
      <c r="K19" s="46">
        <v>16</v>
      </c>
      <c r="L19" s="46">
        <v>45439</v>
      </c>
      <c r="M19" s="46">
        <v>268148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46">
        <v>1</v>
      </c>
      <c r="V19" s="46">
        <v>5492</v>
      </c>
      <c r="W19" s="46">
        <v>32400</v>
      </c>
      <c r="X19" s="46">
        <v>6</v>
      </c>
      <c r="Y19" s="46">
        <v>968</v>
      </c>
      <c r="Z19" s="46">
        <v>5740</v>
      </c>
      <c r="AA19" s="44" t="s">
        <v>177</v>
      </c>
      <c r="AB19" s="60">
        <v>0</v>
      </c>
      <c r="AC19" s="53">
        <v>0</v>
      </c>
      <c r="AD19" s="53">
        <v>0</v>
      </c>
      <c r="AE19" s="46">
        <v>69</v>
      </c>
      <c r="AF19" s="46">
        <v>450</v>
      </c>
      <c r="AG19" s="46">
        <v>51775</v>
      </c>
      <c r="AH19" s="46">
        <v>415952</v>
      </c>
      <c r="AI19" s="46">
        <v>5</v>
      </c>
      <c r="AJ19" s="46">
        <v>5</v>
      </c>
      <c r="AK19" s="46">
        <v>1649</v>
      </c>
      <c r="AL19" s="46">
        <v>10072</v>
      </c>
      <c r="AM19" s="58">
        <v>0</v>
      </c>
      <c r="AN19" s="53">
        <v>0</v>
      </c>
      <c r="AO19" s="53">
        <v>0</v>
      </c>
      <c r="AP19" s="47" t="s">
        <v>177</v>
      </c>
      <c r="AQ19" s="46">
        <v>12</v>
      </c>
      <c r="AR19" s="46">
        <v>33008</v>
      </c>
      <c r="AS19" s="46">
        <v>188422</v>
      </c>
      <c r="AT19" s="58">
        <v>0</v>
      </c>
      <c r="AU19" s="53">
        <v>0</v>
      </c>
      <c r="AV19" s="53">
        <v>0</v>
      </c>
      <c r="AW19" s="46">
        <v>10</v>
      </c>
      <c r="AX19" s="46">
        <v>12</v>
      </c>
      <c r="AY19" s="46">
        <v>15214</v>
      </c>
      <c r="AZ19" s="46">
        <v>2</v>
      </c>
      <c r="BA19" s="46">
        <v>2</v>
      </c>
      <c r="BB19" s="46">
        <v>195</v>
      </c>
      <c r="BC19" s="46">
        <v>8</v>
      </c>
      <c r="BD19" s="46">
        <v>10</v>
      </c>
      <c r="BE19" s="46">
        <v>15019</v>
      </c>
      <c r="BF19" s="44" t="s">
        <v>177</v>
      </c>
      <c r="BG19" s="45">
        <v>176</v>
      </c>
      <c r="BH19" s="46">
        <v>163163</v>
      </c>
      <c r="BI19" s="46">
        <v>944213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5</v>
      </c>
      <c r="BQ19" s="46">
        <v>27978</v>
      </c>
      <c r="BR19" s="46">
        <v>153805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46">
        <v>1</v>
      </c>
      <c r="CA19" s="46">
        <v>2726</v>
      </c>
      <c r="CB19" s="46">
        <v>15354</v>
      </c>
      <c r="CC19" s="46">
        <v>11</v>
      </c>
      <c r="CD19" s="46">
        <v>44369</v>
      </c>
      <c r="CE19" s="46">
        <v>288376</v>
      </c>
      <c r="CF19" s="53">
        <v>0</v>
      </c>
      <c r="CG19" s="53">
        <v>0</v>
      </c>
      <c r="CH19" s="53">
        <v>0</v>
      </c>
      <c r="CI19" s="49" t="s">
        <v>177</v>
      </c>
      <c r="CJ19" s="50">
        <v>141</v>
      </c>
      <c r="CK19" s="50">
        <v>405</v>
      </c>
      <c r="CL19" s="46">
        <v>56421</v>
      </c>
      <c r="CM19" s="46">
        <v>340434</v>
      </c>
      <c r="CN19" s="46">
        <v>4</v>
      </c>
      <c r="CO19" s="46">
        <v>4</v>
      </c>
      <c r="CP19" s="46">
        <v>770</v>
      </c>
      <c r="CQ19" s="46">
        <v>4333</v>
      </c>
      <c r="CR19" s="55">
        <v>0</v>
      </c>
      <c r="CS19" s="52">
        <v>0</v>
      </c>
      <c r="CT19" s="52">
        <v>0</v>
      </c>
      <c r="CU19" s="46">
        <v>14</v>
      </c>
      <c r="CV19" s="46">
        <v>30899</v>
      </c>
      <c r="CW19" s="46">
        <v>141911</v>
      </c>
      <c r="CX19" s="55">
        <v>0</v>
      </c>
      <c r="CY19" s="52">
        <v>0</v>
      </c>
      <c r="CZ19" s="52">
        <v>0</v>
      </c>
      <c r="DA19" s="49" t="s">
        <v>177</v>
      </c>
      <c r="DB19" s="46">
        <v>176</v>
      </c>
      <c r="DC19" s="46">
        <v>274</v>
      </c>
      <c r="DD19" s="46">
        <v>163163</v>
      </c>
      <c r="DE19" s="46">
        <v>944213</v>
      </c>
      <c r="DF19" s="46">
        <v>2</v>
      </c>
      <c r="DG19" s="46">
        <v>4</v>
      </c>
      <c r="DH19" s="46">
        <v>4979</v>
      </c>
      <c r="DI19" s="46">
        <v>6069</v>
      </c>
      <c r="DJ19" s="51">
        <v>0</v>
      </c>
      <c r="DK19" s="51">
        <v>0</v>
      </c>
      <c r="DL19" s="52">
        <v>0</v>
      </c>
      <c r="DM19" s="53">
        <v>0</v>
      </c>
      <c r="DN19" s="46">
        <v>2</v>
      </c>
      <c r="DO19" s="46">
        <v>3</v>
      </c>
      <c r="DP19" s="46">
        <v>2979</v>
      </c>
      <c r="DQ19" s="46">
        <v>9593</v>
      </c>
      <c r="DR19" s="54" t="s">
        <v>177</v>
      </c>
      <c r="DS19" s="45">
        <v>146</v>
      </c>
      <c r="DT19" s="46">
        <v>224</v>
      </c>
      <c r="DU19" s="46">
        <v>102451</v>
      </c>
      <c r="DV19" s="46">
        <v>638242</v>
      </c>
      <c r="DW19" s="46">
        <v>26</v>
      </c>
      <c r="DX19" s="46">
        <v>43</v>
      </c>
      <c r="DY19" s="46">
        <v>52754</v>
      </c>
      <c r="DZ19" s="46">
        <v>290309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176</v>
      </c>
      <c r="EK19" s="46">
        <v>274</v>
      </c>
      <c r="EL19" s="46">
        <v>163163</v>
      </c>
      <c r="EM19" s="46">
        <v>22</v>
      </c>
      <c r="EN19" s="46">
        <v>32</v>
      </c>
      <c r="EO19" s="46">
        <v>29275</v>
      </c>
      <c r="EP19" s="46">
        <v>136</v>
      </c>
      <c r="EQ19" s="46">
        <v>205</v>
      </c>
      <c r="ER19" s="46">
        <v>46903</v>
      </c>
      <c r="ES19" s="46">
        <v>17</v>
      </c>
      <c r="ET19" s="46">
        <v>35</v>
      </c>
      <c r="EU19" s="46">
        <v>47095</v>
      </c>
      <c r="EV19" s="46">
        <v>1</v>
      </c>
      <c r="EW19" s="46">
        <v>2</v>
      </c>
      <c r="EX19" s="46">
        <v>39890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176</v>
      </c>
      <c r="FG19" s="46">
        <v>274</v>
      </c>
      <c r="FH19" s="46">
        <v>163163</v>
      </c>
      <c r="FI19" s="46">
        <v>944213</v>
      </c>
      <c r="FJ19" s="55">
        <v>0</v>
      </c>
      <c r="FK19" s="55">
        <v>0</v>
      </c>
      <c r="FL19" s="53">
        <v>0</v>
      </c>
      <c r="FM19" s="53">
        <v>0</v>
      </c>
      <c r="FN19" s="46">
        <v>21</v>
      </c>
      <c r="FO19" s="46">
        <v>27</v>
      </c>
      <c r="FP19" s="46">
        <v>23761</v>
      </c>
      <c r="FQ19" s="46">
        <v>102602</v>
      </c>
      <c r="FR19" s="46">
        <v>13</v>
      </c>
      <c r="FS19" s="46">
        <v>22</v>
      </c>
      <c r="FT19" s="46">
        <v>14157</v>
      </c>
      <c r="FU19" s="46">
        <v>78258</v>
      </c>
      <c r="FV19" s="46">
        <v>101</v>
      </c>
      <c r="FW19" s="46">
        <v>133</v>
      </c>
      <c r="FX19" s="46">
        <v>21212</v>
      </c>
      <c r="FY19" s="49" t="s">
        <v>177</v>
      </c>
      <c r="FZ19" s="45">
        <v>120099</v>
      </c>
      <c r="GA19" s="46">
        <v>30</v>
      </c>
      <c r="GB19" s="46">
        <v>70</v>
      </c>
      <c r="GC19" s="46">
        <v>25178</v>
      </c>
      <c r="GD19" s="46">
        <v>142929</v>
      </c>
      <c r="GE19" s="46">
        <v>7</v>
      </c>
      <c r="GF19" s="46">
        <v>8</v>
      </c>
      <c r="GG19" s="46">
        <v>26411</v>
      </c>
      <c r="GH19" s="46">
        <v>148323</v>
      </c>
      <c r="GI19" s="51">
        <v>0</v>
      </c>
      <c r="GJ19" s="51">
        <v>0</v>
      </c>
      <c r="GK19" s="52">
        <v>0</v>
      </c>
      <c r="GL19" s="52">
        <v>0</v>
      </c>
      <c r="GM19" s="46">
        <v>2</v>
      </c>
      <c r="GN19" s="46">
        <v>11</v>
      </c>
      <c r="GO19" s="46">
        <v>9615</v>
      </c>
      <c r="GP19" s="46">
        <v>68067</v>
      </c>
      <c r="GQ19" s="49" t="s">
        <v>177</v>
      </c>
      <c r="GR19" s="45">
        <v>1</v>
      </c>
      <c r="GS19" s="46">
        <v>1</v>
      </c>
      <c r="GT19" s="46">
        <v>2939</v>
      </c>
      <c r="GU19" s="46">
        <v>20664</v>
      </c>
      <c r="GV19" s="46">
        <v>1</v>
      </c>
      <c r="GW19" s="46">
        <v>2</v>
      </c>
      <c r="GX19" s="46">
        <v>39890</v>
      </c>
      <c r="GY19" s="46">
        <v>263271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181391</v>
      </c>
      <c r="HJ19" s="46">
        <v>69119</v>
      </c>
      <c r="HK19" s="46">
        <v>163163</v>
      </c>
      <c r="HL19" s="46">
        <v>23996</v>
      </c>
      <c r="HM19" s="46">
        <v>12377</v>
      </c>
      <c r="HN19" s="46">
        <v>45056</v>
      </c>
      <c r="HO19" s="46">
        <v>1216</v>
      </c>
      <c r="HP19" s="46">
        <v>913</v>
      </c>
      <c r="HQ19" s="46">
        <v>3865</v>
      </c>
      <c r="HR19" s="52">
        <v>0</v>
      </c>
      <c r="HS19" s="52">
        <v>0</v>
      </c>
      <c r="HT19" s="52">
        <v>0</v>
      </c>
      <c r="HU19" s="46">
        <v>27830</v>
      </c>
      <c r="HV19" s="46">
        <v>7301</v>
      </c>
      <c r="HW19" s="46">
        <v>41657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4971</v>
      </c>
      <c r="IF19" s="46">
        <v>1589</v>
      </c>
      <c r="IG19" s="46">
        <v>2967</v>
      </c>
      <c r="IH19" s="46">
        <v>109660</v>
      </c>
      <c r="II19" s="46">
        <v>39763</v>
      </c>
      <c r="IJ19" s="46">
        <v>59618</v>
      </c>
      <c r="IK19" s="46">
        <v>5285</v>
      </c>
      <c r="IL19" s="46">
        <v>2177</v>
      </c>
      <c r="IM19" s="46">
        <v>5001</v>
      </c>
      <c r="IN19" s="46">
        <v>8433</v>
      </c>
      <c r="IO19" s="46">
        <v>4999</v>
      </c>
      <c r="IP19" s="46">
        <v>4999</v>
      </c>
    </row>
    <row r="20" spans="1:250" ht="24" customHeight="1" x14ac:dyDescent="0.3">
      <c r="A20" s="44" t="s">
        <v>178</v>
      </c>
      <c r="B20" s="45">
        <v>109</v>
      </c>
      <c r="C20" s="46">
        <v>122039</v>
      </c>
      <c r="D20" s="46">
        <v>940380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13</v>
      </c>
      <c r="L20" s="46">
        <v>19850</v>
      </c>
      <c r="M20" s="46">
        <v>117183</v>
      </c>
      <c r="N20" s="44" t="s">
        <v>178</v>
      </c>
      <c r="O20" s="60">
        <v>0</v>
      </c>
      <c r="P20" s="53">
        <v>0</v>
      </c>
      <c r="Q20" s="58">
        <v>0</v>
      </c>
      <c r="R20" s="46">
        <v>1</v>
      </c>
      <c r="S20" s="46">
        <v>329</v>
      </c>
      <c r="T20" s="46">
        <v>1938</v>
      </c>
      <c r="U20" s="46">
        <v>1</v>
      </c>
      <c r="V20" s="46">
        <v>3120</v>
      </c>
      <c r="W20" s="46">
        <v>18409</v>
      </c>
      <c r="X20" s="46">
        <v>11</v>
      </c>
      <c r="Y20" s="46">
        <v>3791</v>
      </c>
      <c r="Z20" s="46">
        <v>23237</v>
      </c>
      <c r="AA20" s="44" t="s">
        <v>178</v>
      </c>
      <c r="AB20" s="60">
        <v>0</v>
      </c>
      <c r="AC20" s="53">
        <v>0</v>
      </c>
      <c r="AD20" s="53">
        <v>0</v>
      </c>
      <c r="AE20" s="46">
        <v>58</v>
      </c>
      <c r="AF20" s="46">
        <v>523</v>
      </c>
      <c r="AG20" s="46">
        <v>70195</v>
      </c>
      <c r="AH20" s="46">
        <v>650442</v>
      </c>
      <c r="AI20" s="46">
        <v>7</v>
      </c>
      <c r="AJ20" s="46">
        <v>7</v>
      </c>
      <c r="AK20" s="46">
        <v>2464</v>
      </c>
      <c r="AL20" s="46">
        <v>15072</v>
      </c>
      <c r="AM20" s="58">
        <v>0</v>
      </c>
      <c r="AN20" s="53">
        <v>0</v>
      </c>
      <c r="AO20" s="53">
        <v>0</v>
      </c>
      <c r="AP20" s="47" t="s">
        <v>178</v>
      </c>
      <c r="AQ20" s="46">
        <v>18</v>
      </c>
      <c r="AR20" s="46">
        <v>22290</v>
      </c>
      <c r="AS20" s="46">
        <v>114099</v>
      </c>
      <c r="AT20" s="46">
        <v>18</v>
      </c>
      <c r="AU20" s="46">
        <v>22290</v>
      </c>
      <c r="AV20" s="46">
        <v>114099</v>
      </c>
      <c r="AW20" s="46">
        <v>15</v>
      </c>
      <c r="AX20" s="46">
        <v>11</v>
      </c>
      <c r="AY20" s="46">
        <v>8203</v>
      </c>
      <c r="AZ20" s="46">
        <v>5</v>
      </c>
      <c r="BA20" s="46">
        <v>6</v>
      </c>
      <c r="BB20" s="46">
        <v>455</v>
      </c>
      <c r="BC20" s="46">
        <v>10</v>
      </c>
      <c r="BD20" s="46">
        <v>5</v>
      </c>
      <c r="BE20" s="46">
        <v>7748</v>
      </c>
      <c r="BF20" s="44" t="s">
        <v>178</v>
      </c>
      <c r="BG20" s="45">
        <v>139</v>
      </c>
      <c r="BH20" s="46">
        <v>139649</v>
      </c>
      <c r="BI20" s="46">
        <v>810882</v>
      </c>
      <c r="BJ20" s="53">
        <v>0</v>
      </c>
      <c r="BK20" s="53">
        <v>0</v>
      </c>
      <c r="BL20" s="53">
        <v>0</v>
      </c>
      <c r="BM20" s="46">
        <v>1</v>
      </c>
      <c r="BN20" s="46">
        <v>5051</v>
      </c>
      <c r="BO20" s="46">
        <v>29449</v>
      </c>
      <c r="BP20" s="46">
        <v>6</v>
      </c>
      <c r="BQ20" s="46">
        <v>12506</v>
      </c>
      <c r="BR20" s="46">
        <v>68782</v>
      </c>
      <c r="BS20" s="48" t="s">
        <v>178</v>
      </c>
      <c r="BT20" s="45">
        <v>2</v>
      </c>
      <c r="BU20" s="46">
        <v>8763</v>
      </c>
      <c r="BV20" s="46">
        <v>56645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46">
        <v>5</v>
      </c>
      <c r="CD20" s="46">
        <v>1473</v>
      </c>
      <c r="CE20" s="46">
        <v>8104</v>
      </c>
      <c r="CF20" s="46">
        <v>1</v>
      </c>
      <c r="CG20" s="46">
        <v>698</v>
      </c>
      <c r="CH20" s="46">
        <v>4008</v>
      </c>
      <c r="CI20" s="49" t="s">
        <v>178</v>
      </c>
      <c r="CJ20" s="50">
        <v>97</v>
      </c>
      <c r="CK20" s="50">
        <v>457</v>
      </c>
      <c r="CL20" s="46">
        <v>70964</v>
      </c>
      <c r="CM20" s="46">
        <v>501009</v>
      </c>
      <c r="CN20" s="46">
        <v>8</v>
      </c>
      <c r="CO20" s="46">
        <v>8</v>
      </c>
      <c r="CP20" s="46">
        <v>1805</v>
      </c>
      <c r="CQ20" s="46">
        <v>10118</v>
      </c>
      <c r="CR20" s="55">
        <v>0</v>
      </c>
      <c r="CS20" s="52">
        <v>0</v>
      </c>
      <c r="CT20" s="52">
        <v>0</v>
      </c>
      <c r="CU20" s="46">
        <v>19</v>
      </c>
      <c r="CV20" s="46">
        <v>38389</v>
      </c>
      <c r="CW20" s="46">
        <v>132767</v>
      </c>
      <c r="CX20" s="46">
        <v>18</v>
      </c>
      <c r="CY20" s="46">
        <v>37821</v>
      </c>
      <c r="CZ20" s="46">
        <v>129642</v>
      </c>
      <c r="DA20" s="49" t="s">
        <v>178</v>
      </c>
      <c r="DB20" s="46">
        <v>139</v>
      </c>
      <c r="DC20" s="46">
        <v>324</v>
      </c>
      <c r="DD20" s="46">
        <v>139649</v>
      </c>
      <c r="DE20" s="46">
        <v>810882</v>
      </c>
      <c r="DF20" s="46">
        <v>3</v>
      </c>
      <c r="DG20" s="46">
        <v>26</v>
      </c>
      <c r="DH20" s="46">
        <v>8390</v>
      </c>
      <c r="DI20" s="46">
        <v>16076</v>
      </c>
      <c r="DJ20" s="51">
        <v>0</v>
      </c>
      <c r="DK20" s="51">
        <v>0</v>
      </c>
      <c r="DL20" s="52">
        <v>0</v>
      </c>
      <c r="DM20" s="53">
        <v>0</v>
      </c>
      <c r="DN20" s="46">
        <v>1</v>
      </c>
      <c r="DO20" s="46">
        <v>1</v>
      </c>
      <c r="DP20" s="46">
        <v>3882</v>
      </c>
      <c r="DQ20" s="46">
        <v>5259</v>
      </c>
      <c r="DR20" s="54" t="s">
        <v>178</v>
      </c>
      <c r="DS20" s="45">
        <v>101</v>
      </c>
      <c r="DT20" s="46">
        <v>244</v>
      </c>
      <c r="DU20" s="46">
        <v>92735</v>
      </c>
      <c r="DV20" s="46">
        <v>614100</v>
      </c>
      <c r="DW20" s="46">
        <v>34</v>
      </c>
      <c r="DX20" s="46">
        <v>53</v>
      </c>
      <c r="DY20" s="46">
        <v>34642</v>
      </c>
      <c r="DZ20" s="46">
        <v>175447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139</v>
      </c>
      <c r="EK20" s="46">
        <v>324</v>
      </c>
      <c r="EL20" s="46">
        <v>139649</v>
      </c>
      <c r="EM20" s="46">
        <v>30</v>
      </c>
      <c r="EN20" s="46">
        <v>82</v>
      </c>
      <c r="EO20" s="46">
        <v>40429</v>
      </c>
      <c r="EP20" s="46">
        <v>94</v>
      </c>
      <c r="EQ20" s="46">
        <v>222</v>
      </c>
      <c r="ER20" s="46">
        <v>49857</v>
      </c>
      <c r="ES20" s="46">
        <v>14</v>
      </c>
      <c r="ET20" s="46">
        <v>17</v>
      </c>
      <c r="EU20" s="46">
        <v>32491</v>
      </c>
      <c r="EV20" s="55">
        <v>0</v>
      </c>
      <c r="EW20" s="55">
        <v>0</v>
      </c>
      <c r="EX20" s="59">
        <v>0</v>
      </c>
      <c r="EY20" s="46">
        <v>1</v>
      </c>
      <c r="EZ20" s="46">
        <v>3</v>
      </c>
      <c r="FA20" s="46">
        <v>16872</v>
      </c>
      <c r="FB20" s="55">
        <v>0</v>
      </c>
      <c r="FC20" s="55">
        <v>0</v>
      </c>
      <c r="FD20" s="59">
        <v>0</v>
      </c>
      <c r="FE20" s="48" t="s">
        <v>178</v>
      </c>
      <c r="FF20" s="45">
        <v>139</v>
      </c>
      <c r="FG20" s="46">
        <v>324</v>
      </c>
      <c r="FH20" s="46">
        <v>139649</v>
      </c>
      <c r="FI20" s="46">
        <v>810882</v>
      </c>
      <c r="FJ20" s="55">
        <v>0</v>
      </c>
      <c r="FK20" s="55">
        <v>0</v>
      </c>
      <c r="FL20" s="53">
        <v>0</v>
      </c>
      <c r="FM20" s="53">
        <v>0</v>
      </c>
      <c r="FN20" s="46">
        <v>32</v>
      </c>
      <c r="FO20" s="46">
        <v>70</v>
      </c>
      <c r="FP20" s="46">
        <v>28964</v>
      </c>
      <c r="FQ20" s="46">
        <v>97553</v>
      </c>
      <c r="FR20" s="46">
        <v>16</v>
      </c>
      <c r="FS20" s="46">
        <v>32</v>
      </c>
      <c r="FT20" s="46">
        <v>28009</v>
      </c>
      <c r="FU20" s="46">
        <v>137816</v>
      </c>
      <c r="FV20" s="46">
        <v>44</v>
      </c>
      <c r="FW20" s="46">
        <v>57</v>
      </c>
      <c r="FX20" s="46">
        <v>13367</v>
      </c>
      <c r="FY20" s="49" t="s">
        <v>178</v>
      </c>
      <c r="FZ20" s="45">
        <v>76305</v>
      </c>
      <c r="GA20" s="46">
        <v>39</v>
      </c>
      <c r="GB20" s="46">
        <v>152</v>
      </c>
      <c r="GC20" s="46">
        <v>29717</v>
      </c>
      <c r="GD20" s="46">
        <v>174416</v>
      </c>
      <c r="GE20" s="46">
        <v>5</v>
      </c>
      <c r="GF20" s="46">
        <v>6</v>
      </c>
      <c r="GG20" s="46">
        <v>8165</v>
      </c>
      <c r="GH20" s="46">
        <v>47853</v>
      </c>
      <c r="GI20" s="46">
        <v>1</v>
      </c>
      <c r="GJ20" s="46">
        <v>1</v>
      </c>
      <c r="GK20" s="46">
        <v>7710</v>
      </c>
      <c r="GL20" s="46">
        <v>50888</v>
      </c>
      <c r="GM20" s="46">
        <v>1</v>
      </c>
      <c r="GN20" s="46">
        <v>3</v>
      </c>
      <c r="GO20" s="46">
        <v>6845</v>
      </c>
      <c r="GP20" s="46">
        <v>47572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46">
        <v>1</v>
      </c>
      <c r="HA20" s="46">
        <v>3</v>
      </c>
      <c r="HB20" s="46">
        <v>16872</v>
      </c>
      <c r="HC20" s="46">
        <v>178479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402968</v>
      </c>
      <c r="HJ20" s="46">
        <v>64394</v>
      </c>
      <c r="HK20" s="46">
        <v>139649</v>
      </c>
      <c r="HL20" s="46">
        <v>17895</v>
      </c>
      <c r="HM20" s="46">
        <v>8747</v>
      </c>
      <c r="HN20" s="46">
        <v>47644</v>
      </c>
      <c r="HO20" s="46">
        <v>1535</v>
      </c>
      <c r="HP20" s="46">
        <v>971</v>
      </c>
      <c r="HQ20" s="46">
        <v>3058</v>
      </c>
      <c r="HR20" s="46">
        <v>1857</v>
      </c>
      <c r="HS20" s="46">
        <v>807</v>
      </c>
      <c r="HT20" s="46">
        <v>1661</v>
      </c>
      <c r="HU20" s="52">
        <v>0</v>
      </c>
      <c r="HV20" s="52">
        <v>0</v>
      </c>
      <c r="HW20" s="52">
        <v>0</v>
      </c>
      <c r="HX20" s="57" t="s">
        <v>178</v>
      </c>
      <c r="HY20" s="45">
        <v>216676</v>
      </c>
      <c r="HZ20" s="46">
        <v>2068</v>
      </c>
      <c r="IA20" s="46">
        <v>8763</v>
      </c>
      <c r="IB20" s="59">
        <v>0</v>
      </c>
      <c r="IC20" s="52">
        <v>0</v>
      </c>
      <c r="ID20" s="52">
        <v>0</v>
      </c>
      <c r="IE20" s="46">
        <v>6747</v>
      </c>
      <c r="IF20" s="46">
        <v>1162</v>
      </c>
      <c r="IG20" s="46">
        <v>1162</v>
      </c>
      <c r="IH20" s="46">
        <v>142813</v>
      </c>
      <c r="II20" s="46">
        <v>42525</v>
      </c>
      <c r="IJ20" s="46">
        <v>58230</v>
      </c>
      <c r="IK20" s="46">
        <v>8177</v>
      </c>
      <c r="IL20" s="46">
        <v>3535</v>
      </c>
      <c r="IM20" s="46">
        <v>10694</v>
      </c>
      <c r="IN20" s="46">
        <v>7268</v>
      </c>
      <c r="IO20" s="46">
        <v>4579</v>
      </c>
      <c r="IP20" s="46">
        <v>8437</v>
      </c>
    </row>
    <row r="21" spans="1:250" ht="24" customHeight="1" x14ac:dyDescent="0.3">
      <c r="A21" s="44" t="s">
        <v>179</v>
      </c>
      <c r="B21" s="45">
        <v>98</v>
      </c>
      <c r="C21" s="46">
        <v>112870</v>
      </c>
      <c r="D21" s="46">
        <v>720625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16</v>
      </c>
      <c r="L21" s="46">
        <v>59307</v>
      </c>
      <c r="M21" s="46">
        <v>384301</v>
      </c>
      <c r="N21" s="44" t="s">
        <v>179</v>
      </c>
      <c r="O21" s="45">
        <v>1</v>
      </c>
      <c r="P21" s="46">
        <v>2501</v>
      </c>
      <c r="Q21" s="46">
        <v>15348</v>
      </c>
      <c r="R21" s="46">
        <v>5</v>
      </c>
      <c r="S21" s="46">
        <v>6603</v>
      </c>
      <c r="T21" s="46">
        <v>37925</v>
      </c>
      <c r="U21" s="58">
        <v>0</v>
      </c>
      <c r="V21" s="52">
        <v>0</v>
      </c>
      <c r="W21" s="52">
        <v>0</v>
      </c>
      <c r="X21" s="46">
        <v>2</v>
      </c>
      <c r="Y21" s="46">
        <v>501</v>
      </c>
      <c r="Z21" s="46">
        <v>2954</v>
      </c>
      <c r="AA21" s="44" t="s">
        <v>179</v>
      </c>
      <c r="AB21" s="60">
        <v>0</v>
      </c>
      <c r="AC21" s="53">
        <v>0</v>
      </c>
      <c r="AD21" s="53">
        <v>0</v>
      </c>
      <c r="AE21" s="46">
        <v>55</v>
      </c>
      <c r="AF21" s="46">
        <v>179</v>
      </c>
      <c r="AG21" s="46">
        <v>31048</v>
      </c>
      <c r="AH21" s="46">
        <v>192807</v>
      </c>
      <c r="AI21" s="46">
        <v>6</v>
      </c>
      <c r="AJ21" s="46">
        <v>6</v>
      </c>
      <c r="AK21" s="46">
        <v>2147</v>
      </c>
      <c r="AL21" s="46">
        <v>12983</v>
      </c>
      <c r="AM21" s="46">
        <v>1</v>
      </c>
      <c r="AN21" s="46">
        <v>1914</v>
      </c>
      <c r="AO21" s="46">
        <v>11295</v>
      </c>
      <c r="AP21" s="47" t="s">
        <v>179</v>
      </c>
      <c r="AQ21" s="46">
        <v>12</v>
      </c>
      <c r="AR21" s="46">
        <v>8849</v>
      </c>
      <c r="AS21" s="46">
        <v>63012</v>
      </c>
      <c r="AT21" s="46">
        <v>9</v>
      </c>
      <c r="AU21" s="46">
        <v>5766</v>
      </c>
      <c r="AV21" s="46">
        <v>41971</v>
      </c>
      <c r="AW21" s="46">
        <v>17</v>
      </c>
      <c r="AX21" s="46">
        <v>53</v>
      </c>
      <c r="AY21" s="46">
        <v>7980</v>
      </c>
      <c r="AZ21" s="46">
        <v>7</v>
      </c>
      <c r="BA21" s="46">
        <v>10</v>
      </c>
      <c r="BB21" s="46">
        <v>1654</v>
      </c>
      <c r="BC21" s="46">
        <v>10</v>
      </c>
      <c r="BD21" s="46">
        <v>43</v>
      </c>
      <c r="BE21" s="46">
        <v>6326</v>
      </c>
      <c r="BF21" s="44" t="s">
        <v>179</v>
      </c>
      <c r="BG21" s="45">
        <v>89</v>
      </c>
      <c r="BH21" s="46">
        <v>104475</v>
      </c>
      <c r="BI21" s="46">
        <v>649883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10</v>
      </c>
      <c r="BQ21" s="46">
        <v>26863</v>
      </c>
      <c r="BR21" s="46">
        <v>147748</v>
      </c>
      <c r="BS21" s="48" t="s">
        <v>179</v>
      </c>
      <c r="BT21" s="64">
        <v>0</v>
      </c>
      <c r="BU21" s="53">
        <v>0</v>
      </c>
      <c r="BV21" s="53">
        <v>0</v>
      </c>
      <c r="BW21" s="46">
        <v>2</v>
      </c>
      <c r="BX21" s="46">
        <v>1165</v>
      </c>
      <c r="BY21" s="46">
        <v>6568</v>
      </c>
      <c r="BZ21" s="53">
        <v>0</v>
      </c>
      <c r="CA21" s="53">
        <v>0</v>
      </c>
      <c r="CB21" s="53">
        <v>0</v>
      </c>
      <c r="CC21" s="46">
        <v>2</v>
      </c>
      <c r="CD21" s="46">
        <v>653</v>
      </c>
      <c r="CE21" s="46">
        <v>3590</v>
      </c>
      <c r="CF21" s="46">
        <v>1</v>
      </c>
      <c r="CG21" s="46">
        <v>515</v>
      </c>
      <c r="CH21" s="46">
        <v>2917</v>
      </c>
      <c r="CI21" s="49" t="s">
        <v>179</v>
      </c>
      <c r="CJ21" s="50">
        <v>55</v>
      </c>
      <c r="CK21" s="50">
        <v>453</v>
      </c>
      <c r="CL21" s="46">
        <v>63909</v>
      </c>
      <c r="CM21" s="46">
        <v>440791</v>
      </c>
      <c r="CN21" s="46">
        <v>10</v>
      </c>
      <c r="CO21" s="46">
        <v>10</v>
      </c>
      <c r="CP21" s="46">
        <v>2743</v>
      </c>
      <c r="CQ21" s="46">
        <v>15502</v>
      </c>
      <c r="CR21" s="55">
        <v>0</v>
      </c>
      <c r="CS21" s="52">
        <v>0</v>
      </c>
      <c r="CT21" s="52">
        <v>0</v>
      </c>
      <c r="CU21" s="46">
        <v>9</v>
      </c>
      <c r="CV21" s="46">
        <v>8627</v>
      </c>
      <c r="CW21" s="46">
        <v>32767</v>
      </c>
      <c r="CX21" s="46">
        <v>9</v>
      </c>
      <c r="CY21" s="46">
        <v>8627</v>
      </c>
      <c r="CZ21" s="46">
        <v>32767</v>
      </c>
      <c r="DA21" s="49" t="s">
        <v>179</v>
      </c>
      <c r="DB21" s="46">
        <v>89</v>
      </c>
      <c r="DC21" s="46">
        <v>209</v>
      </c>
      <c r="DD21" s="46">
        <v>104475</v>
      </c>
      <c r="DE21" s="46">
        <v>649883</v>
      </c>
      <c r="DF21" s="46">
        <v>1</v>
      </c>
      <c r="DG21" s="46">
        <v>9</v>
      </c>
      <c r="DH21" s="46">
        <v>5212</v>
      </c>
      <c r="DI21" s="46">
        <v>14686</v>
      </c>
      <c r="DJ21" s="51">
        <v>0</v>
      </c>
      <c r="DK21" s="51">
        <v>0</v>
      </c>
      <c r="DL21" s="52">
        <v>0</v>
      </c>
      <c r="DM21" s="53">
        <v>0</v>
      </c>
      <c r="DN21" s="46">
        <v>1</v>
      </c>
      <c r="DO21" s="46">
        <v>1</v>
      </c>
      <c r="DP21" s="46">
        <v>3</v>
      </c>
      <c r="DQ21" s="52">
        <v>0</v>
      </c>
      <c r="DR21" s="54" t="s">
        <v>179</v>
      </c>
      <c r="DS21" s="45">
        <v>64</v>
      </c>
      <c r="DT21" s="46">
        <v>168</v>
      </c>
      <c r="DU21" s="46">
        <v>75753</v>
      </c>
      <c r="DV21" s="46">
        <v>506416</v>
      </c>
      <c r="DW21" s="46">
        <v>23</v>
      </c>
      <c r="DX21" s="46">
        <v>31</v>
      </c>
      <c r="DY21" s="46">
        <v>23507</v>
      </c>
      <c r="DZ21" s="46">
        <v>128781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89</v>
      </c>
      <c r="EK21" s="46">
        <v>209</v>
      </c>
      <c r="EL21" s="46">
        <v>104475</v>
      </c>
      <c r="EM21" s="46">
        <v>15</v>
      </c>
      <c r="EN21" s="46">
        <v>28</v>
      </c>
      <c r="EO21" s="46">
        <v>8876</v>
      </c>
      <c r="EP21" s="46">
        <v>64</v>
      </c>
      <c r="EQ21" s="46">
        <v>137</v>
      </c>
      <c r="ER21" s="46">
        <v>45581</v>
      </c>
      <c r="ES21" s="46">
        <v>9</v>
      </c>
      <c r="ET21" s="46">
        <v>43</v>
      </c>
      <c r="EU21" s="46">
        <v>38952</v>
      </c>
      <c r="EV21" s="55">
        <v>0</v>
      </c>
      <c r="EW21" s="55">
        <v>0</v>
      </c>
      <c r="EX21" s="59">
        <v>0</v>
      </c>
      <c r="EY21" s="46">
        <v>1</v>
      </c>
      <c r="EZ21" s="46">
        <v>1</v>
      </c>
      <c r="FA21" s="46">
        <v>11066</v>
      </c>
      <c r="FB21" s="55">
        <v>0</v>
      </c>
      <c r="FC21" s="55">
        <v>0</v>
      </c>
      <c r="FD21" s="59">
        <v>0</v>
      </c>
      <c r="FE21" s="48" t="s">
        <v>179</v>
      </c>
      <c r="FF21" s="45">
        <v>89</v>
      </c>
      <c r="FG21" s="46">
        <v>209</v>
      </c>
      <c r="FH21" s="46">
        <v>104475</v>
      </c>
      <c r="FI21" s="46">
        <v>649883</v>
      </c>
      <c r="FJ21" s="55">
        <v>0</v>
      </c>
      <c r="FK21" s="55">
        <v>0</v>
      </c>
      <c r="FL21" s="53">
        <v>0</v>
      </c>
      <c r="FM21" s="53">
        <v>0</v>
      </c>
      <c r="FN21" s="46">
        <v>20</v>
      </c>
      <c r="FO21" s="46">
        <v>26</v>
      </c>
      <c r="FP21" s="46">
        <v>8960</v>
      </c>
      <c r="FQ21" s="46">
        <v>48581</v>
      </c>
      <c r="FR21" s="46">
        <v>14</v>
      </c>
      <c r="FS21" s="46">
        <v>24</v>
      </c>
      <c r="FT21" s="46">
        <v>22569</v>
      </c>
      <c r="FU21" s="46">
        <v>110741</v>
      </c>
      <c r="FV21" s="46">
        <v>23</v>
      </c>
      <c r="FW21" s="46">
        <v>42</v>
      </c>
      <c r="FX21" s="46">
        <v>7457</v>
      </c>
      <c r="FY21" s="49" t="s">
        <v>179</v>
      </c>
      <c r="FZ21" s="45">
        <v>42997</v>
      </c>
      <c r="GA21" s="46">
        <v>25</v>
      </c>
      <c r="GB21" s="46">
        <v>76</v>
      </c>
      <c r="GC21" s="46">
        <v>24417</v>
      </c>
      <c r="GD21" s="46">
        <v>139909</v>
      </c>
      <c r="GE21" s="46">
        <v>2</v>
      </c>
      <c r="GF21" s="46">
        <v>18</v>
      </c>
      <c r="GG21" s="46">
        <v>6132</v>
      </c>
      <c r="GH21" s="46">
        <v>35439</v>
      </c>
      <c r="GI21" s="51">
        <v>0</v>
      </c>
      <c r="GJ21" s="51">
        <v>0</v>
      </c>
      <c r="GK21" s="52">
        <v>0</v>
      </c>
      <c r="GL21" s="52">
        <v>0</v>
      </c>
      <c r="GM21" s="46">
        <v>2</v>
      </c>
      <c r="GN21" s="46">
        <v>18</v>
      </c>
      <c r="GO21" s="46">
        <v>8324</v>
      </c>
      <c r="GP21" s="46">
        <v>58007</v>
      </c>
      <c r="GQ21" s="49" t="s">
        <v>179</v>
      </c>
      <c r="GR21" s="45">
        <v>1</v>
      </c>
      <c r="GS21" s="46">
        <v>1</v>
      </c>
      <c r="GT21" s="46">
        <v>2118</v>
      </c>
      <c r="GU21" s="46">
        <v>14895</v>
      </c>
      <c r="GV21" s="46">
        <v>1</v>
      </c>
      <c r="GW21" s="46">
        <v>3</v>
      </c>
      <c r="GX21" s="46">
        <v>13432</v>
      </c>
      <c r="GY21" s="46">
        <v>88653</v>
      </c>
      <c r="GZ21" s="46">
        <v>1</v>
      </c>
      <c r="HA21" s="46">
        <v>1</v>
      </c>
      <c r="HB21" s="46">
        <v>11066</v>
      </c>
      <c r="HC21" s="46">
        <v>110661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156720</v>
      </c>
      <c r="HJ21" s="46">
        <v>38461</v>
      </c>
      <c r="HK21" s="46">
        <v>104475</v>
      </c>
      <c r="HL21" s="46">
        <v>12169</v>
      </c>
      <c r="HM21" s="46">
        <v>6005</v>
      </c>
      <c r="HN21" s="46">
        <v>34210</v>
      </c>
      <c r="HO21" s="46">
        <v>289</v>
      </c>
      <c r="HP21" s="46">
        <v>232</v>
      </c>
      <c r="HQ21" s="46">
        <v>854</v>
      </c>
      <c r="HR21" s="46">
        <v>6948</v>
      </c>
      <c r="HS21" s="46">
        <v>1862</v>
      </c>
      <c r="HT21" s="46">
        <v>2225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46">
        <v>1920</v>
      </c>
      <c r="IF21" s="46">
        <v>132</v>
      </c>
      <c r="IG21" s="46">
        <v>263</v>
      </c>
      <c r="IH21" s="46">
        <v>90558</v>
      </c>
      <c r="II21" s="46">
        <v>23193</v>
      </c>
      <c r="IJ21" s="46">
        <v>34004</v>
      </c>
      <c r="IK21" s="46">
        <v>10191</v>
      </c>
      <c r="IL21" s="46">
        <v>4157</v>
      </c>
      <c r="IM21" s="46">
        <v>24154</v>
      </c>
      <c r="IN21" s="46">
        <v>34645</v>
      </c>
      <c r="IO21" s="46">
        <v>2880</v>
      </c>
      <c r="IP21" s="46">
        <v>8765</v>
      </c>
    </row>
    <row r="22" spans="1:250" ht="24" customHeight="1" x14ac:dyDescent="0.3">
      <c r="A22" s="44" t="s">
        <v>180</v>
      </c>
      <c r="B22" s="45">
        <v>324</v>
      </c>
      <c r="C22" s="46">
        <v>524340</v>
      </c>
      <c r="D22" s="46">
        <v>4299088</v>
      </c>
      <c r="E22" s="58">
        <v>0</v>
      </c>
      <c r="F22" s="53">
        <v>0</v>
      </c>
      <c r="G22" s="52">
        <v>0</v>
      </c>
      <c r="H22" s="46">
        <v>1</v>
      </c>
      <c r="I22" s="46">
        <v>1057</v>
      </c>
      <c r="J22" s="46">
        <v>6239</v>
      </c>
      <c r="K22" s="46">
        <v>40</v>
      </c>
      <c r="L22" s="46">
        <v>88221</v>
      </c>
      <c r="M22" s="46">
        <v>520975</v>
      </c>
      <c r="N22" s="44" t="s">
        <v>180</v>
      </c>
      <c r="O22" s="45">
        <v>5</v>
      </c>
      <c r="P22" s="46">
        <v>38845</v>
      </c>
      <c r="Q22" s="46">
        <v>229103</v>
      </c>
      <c r="R22" s="46">
        <v>3</v>
      </c>
      <c r="S22" s="46">
        <v>4824</v>
      </c>
      <c r="T22" s="46">
        <v>28725</v>
      </c>
      <c r="U22" s="46">
        <v>2</v>
      </c>
      <c r="V22" s="46">
        <v>4809</v>
      </c>
      <c r="W22" s="46">
        <v>29577</v>
      </c>
      <c r="X22" s="46">
        <v>26</v>
      </c>
      <c r="Y22" s="46">
        <v>15228</v>
      </c>
      <c r="Z22" s="46">
        <v>95800</v>
      </c>
      <c r="AA22" s="44" t="s">
        <v>180</v>
      </c>
      <c r="AB22" s="45">
        <v>3</v>
      </c>
      <c r="AC22" s="46">
        <v>6624</v>
      </c>
      <c r="AD22" s="46">
        <v>39736</v>
      </c>
      <c r="AE22" s="46">
        <v>198</v>
      </c>
      <c r="AF22" s="46">
        <v>2246</v>
      </c>
      <c r="AG22" s="46">
        <v>304714</v>
      </c>
      <c r="AH22" s="46">
        <v>3005163</v>
      </c>
      <c r="AI22" s="46">
        <v>7</v>
      </c>
      <c r="AJ22" s="46">
        <v>7</v>
      </c>
      <c r="AK22" s="46">
        <v>2366</v>
      </c>
      <c r="AL22" s="46">
        <v>14525</v>
      </c>
      <c r="AM22" s="58">
        <v>0</v>
      </c>
      <c r="AN22" s="53">
        <v>0</v>
      </c>
      <c r="AO22" s="53">
        <v>0</v>
      </c>
      <c r="AP22" s="47" t="s">
        <v>180</v>
      </c>
      <c r="AQ22" s="46">
        <v>39</v>
      </c>
      <c r="AR22" s="46">
        <v>57652</v>
      </c>
      <c r="AS22" s="46">
        <v>329245</v>
      </c>
      <c r="AT22" s="46">
        <v>38</v>
      </c>
      <c r="AU22" s="46">
        <v>57546</v>
      </c>
      <c r="AV22" s="46">
        <v>328619</v>
      </c>
      <c r="AW22" s="46">
        <v>38</v>
      </c>
      <c r="AX22" s="46">
        <v>38</v>
      </c>
      <c r="AY22" s="46">
        <v>17359</v>
      </c>
      <c r="AZ22" s="46">
        <v>9</v>
      </c>
      <c r="BA22" s="46">
        <v>11</v>
      </c>
      <c r="BB22" s="46">
        <v>2355</v>
      </c>
      <c r="BC22" s="46">
        <v>29</v>
      </c>
      <c r="BD22" s="46">
        <v>27</v>
      </c>
      <c r="BE22" s="46">
        <v>15004</v>
      </c>
      <c r="BF22" s="44" t="s">
        <v>180</v>
      </c>
      <c r="BG22" s="45">
        <v>356</v>
      </c>
      <c r="BH22" s="46">
        <v>388602</v>
      </c>
      <c r="BI22" s="46">
        <v>2280447</v>
      </c>
      <c r="BJ22" s="53">
        <v>0</v>
      </c>
      <c r="BK22" s="53">
        <v>0</v>
      </c>
      <c r="BL22" s="53">
        <v>0</v>
      </c>
      <c r="BM22" s="46">
        <v>2</v>
      </c>
      <c r="BN22" s="46">
        <v>4546</v>
      </c>
      <c r="BO22" s="46">
        <v>26343</v>
      </c>
      <c r="BP22" s="46">
        <v>28</v>
      </c>
      <c r="BQ22" s="46">
        <v>75851</v>
      </c>
      <c r="BR22" s="46">
        <v>417290</v>
      </c>
      <c r="BS22" s="48" t="s">
        <v>180</v>
      </c>
      <c r="BT22" s="45">
        <v>2</v>
      </c>
      <c r="BU22" s="46">
        <v>939</v>
      </c>
      <c r="BV22" s="46">
        <v>5279</v>
      </c>
      <c r="BW22" s="46">
        <v>6</v>
      </c>
      <c r="BX22" s="46">
        <v>5447</v>
      </c>
      <c r="BY22" s="46">
        <v>30795</v>
      </c>
      <c r="BZ22" s="46">
        <v>2</v>
      </c>
      <c r="CA22" s="46">
        <v>6175</v>
      </c>
      <c r="CB22" s="46">
        <v>35252</v>
      </c>
      <c r="CC22" s="46">
        <v>18</v>
      </c>
      <c r="CD22" s="46">
        <v>12420</v>
      </c>
      <c r="CE22" s="46">
        <v>69618</v>
      </c>
      <c r="CF22" s="46">
        <v>1</v>
      </c>
      <c r="CG22" s="46">
        <v>494</v>
      </c>
      <c r="CH22" s="46">
        <v>2741</v>
      </c>
      <c r="CI22" s="49" t="s">
        <v>180</v>
      </c>
      <c r="CJ22" s="50">
        <v>244</v>
      </c>
      <c r="CK22" s="50">
        <v>1621</v>
      </c>
      <c r="CL22" s="46">
        <v>203098</v>
      </c>
      <c r="CM22" s="46">
        <v>1345456</v>
      </c>
      <c r="CN22" s="46">
        <v>17</v>
      </c>
      <c r="CO22" s="46">
        <v>17</v>
      </c>
      <c r="CP22" s="46">
        <v>5456</v>
      </c>
      <c r="CQ22" s="46">
        <v>30862</v>
      </c>
      <c r="CR22" s="46">
        <v>1</v>
      </c>
      <c r="CS22" s="46">
        <v>1747</v>
      </c>
      <c r="CT22" s="46">
        <v>9608</v>
      </c>
      <c r="CU22" s="46">
        <v>35</v>
      </c>
      <c r="CV22" s="46">
        <v>72429</v>
      </c>
      <c r="CW22" s="46">
        <v>307203</v>
      </c>
      <c r="CX22" s="46">
        <v>34</v>
      </c>
      <c r="CY22" s="46">
        <v>72326</v>
      </c>
      <c r="CZ22" s="46">
        <v>306596</v>
      </c>
      <c r="DA22" s="49" t="s">
        <v>180</v>
      </c>
      <c r="DB22" s="46">
        <v>356</v>
      </c>
      <c r="DC22" s="46">
        <v>744</v>
      </c>
      <c r="DD22" s="46">
        <v>388602</v>
      </c>
      <c r="DE22" s="46">
        <v>2280447</v>
      </c>
      <c r="DF22" s="46">
        <v>2</v>
      </c>
      <c r="DG22" s="46">
        <v>4</v>
      </c>
      <c r="DH22" s="46">
        <v>4700</v>
      </c>
      <c r="DI22" s="46">
        <v>13928</v>
      </c>
      <c r="DJ22" s="51">
        <v>0</v>
      </c>
      <c r="DK22" s="51">
        <v>0</v>
      </c>
      <c r="DL22" s="52">
        <v>0</v>
      </c>
      <c r="DM22" s="53">
        <v>0</v>
      </c>
      <c r="DN22" s="46">
        <v>6</v>
      </c>
      <c r="DO22" s="46">
        <v>20</v>
      </c>
      <c r="DP22" s="46">
        <v>7352</v>
      </c>
      <c r="DQ22" s="46">
        <v>16135</v>
      </c>
      <c r="DR22" s="54" t="s">
        <v>180</v>
      </c>
      <c r="DS22" s="45">
        <v>261</v>
      </c>
      <c r="DT22" s="46">
        <v>595</v>
      </c>
      <c r="DU22" s="46">
        <v>243177</v>
      </c>
      <c r="DV22" s="46">
        <v>1565134</v>
      </c>
      <c r="DW22" s="46">
        <v>87</v>
      </c>
      <c r="DX22" s="46">
        <v>125</v>
      </c>
      <c r="DY22" s="46">
        <v>133373</v>
      </c>
      <c r="DZ22" s="46">
        <v>685250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356</v>
      </c>
      <c r="EK22" s="46">
        <v>744</v>
      </c>
      <c r="EL22" s="46">
        <v>388602</v>
      </c>
      <c r="EM22" s="46">
        <v>61</v>
      </c>
      <c r="EN22" s="46">
        <v>126</v>
      </c>
      <c r="EO22" s="46">
        <v>75069</v>
      </c>
      <c r="EP22" s="46">
        <v>244</v>
      </c>
      <c r="EQ22" s="46">
        <v>502</v>
      </c>
      <c r="ER22" s="46">
        <v>157597</v>
      </c>
      <c r="ES22" s="46">
        <v>50</v>
      </c>
      <c r="ET22" s="46">
        <v>111</v>
      </c>
      <c r="EU22" s="46">
        <v>114875</v>
      </c>
      <c r="EV22" s="46">
        <v>1</v>
      </c>
      <c r="EW22" s="46">
        <v>5</v>
      </c>
      <c r="EX22" s="46">
        <v>41061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356</v>
      </c>
      <c r="FG22" s="46">
        <v>744</v>
      </c>
      <c r="FH22" s="46">
        <v>388602</v>
      </c>
      <c r="FI22" s="46">
        <v>2280447</v>
      </c>
      <c r="FJ22" s="55">
        <v>0</v>
      </c>
      <c r="FK22" s="55">
        <v>0</v>
      </c>
      <c r="FL22" s="53">
        <v>0</v>
      </c>
      <c r="FM22" s="53">
        <v>0</v>
      </c>
      <c r="FN22" s="46">
        <v>73</v>
      </c>
      <c r="FO22" s="46">
        <v>143</v>
      </c>
      <c r="FP22" s="46">
        <v>86273</v>
      </c>
      <c r="FQ22" s="46">
        <v>383622</v>
      </c>
      <c r="FR22" s="46">
        <v>36</v>
      </c>
      <c r="FS22" s="46">
        <v>50</v>
      </c>
      <c r="FT22" s="46">
        <v>52734</v>
      </c>
      <c r="FU22" s="46">
        <v>292785</v>
      </c>
      <c r="FV22" s="46">
        <v>135</v>
      </c>
      <c r="FW22" s="46">
        <v>230</v>
      </c>
      <c r="FX22" s="46">
        <v>57095</v>
      </c>
      <c r="FY22" s="49" t="s">
        <v>180</v>
      </c>
      <c r="FZ22" s="45">
        <v>324252</v>
      </c>
      <c r="GA22" s="46">
        <v>73</v>
      </c>
      <c r="GB22" s="46">
        <v>221</v>
      </c>
      <c r="GC22" s="46">
        <v>59790</v>
      </c>
      <c r="GD22" s="46">
        <v>344854</v>
      </c>
      <c r="GE22" s="46">
        <v>34</v>
      </c>
      <c r="GF22" s="46">
        <v>84</v>
      </c>
      <c r="GG22" s="46">
        <v>56686</v>
      </c>
      <c r="GH22" s="46">
        <v>325629</v>
      </c>
      <c r="GI22" s="51">
        <v>0</v>
      </c>
      <c r="GJ22" s="51">
        <v>0</v>
      </c>
      <c r="GK22" s="52">
        <v>0</v>
      </c>
      <c r="GL22" s="52">
        <v>0</v>
      </c>
      <c r="GM22" s="46">
        <v>2</v>
      </c>
      <c r="GN22" s="46">
        <v>7</v>
      </c>
      <c r="GO22" s="46">
        <v>26782</v>
      </c>
      <c r="GP22" s="46">
        <v>270831</v>
      </c>
      <c r="GQ22" s="49" t="s">
        <v>180</v>
      </c>
      <c r="GR22" s="45">
        <v>1</v>
      </c>
      <c r="GS22" s="46">
        <v>2</v>
      </c>
      <c r="GT22" s="46">
        <v>4100</v>
      </c>
      <c r="GU22" s="46">
        <v>27059</v>
      </c>
      <c r="GV22" s="46">
        <v>2</v>
      </c>
      <c r="GW22" s="46">
        <v>7</v>
      </c>
      <c r="GX22" s="46">
        <v>45142</v>
      </c>
      <c r="GY22" s="46">
        <v>311415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748820</v>
      </c>
      <c r="HJ22" s="46">
        <v>186483</v>
      </c>
      <c r="HK22" s="46">
        <v>388602</v>
      </c>
      <c r="HL22" s="46">
        <v>60917</v>
      </c>
      <c r="HM22" s="46">
        <v>27977</v>
      </c>
      <c r="HN22" s="46">
        <v>102107</v>
      </c>
      <c r="HO22" s="46">
        <v>2408</v>
      </c>
      <c r="HP22" s="46">
        <v>1693</v>
      </c>
      <c r="HQ22" s="46">
        <v>6954</v>
      </c>
      <c r="HR22" s="46">
        <v>3755</v>
      </c>
      <c r="HS22" s="46">
        <v>2255</v>
      </c>
      <c r="HT22" s="46">
        <v>6562</v>
      </c>
      <c r="HU22" s="46">
        <v>1111</v>
      </c>
      <c r="HV22" s="46">
        <v>305</v>
      </c>
      <c r="HW22" s="46">
        <v>737</v>
      </c>
      <c r="HX22" s="57" t="s">
        <v>180</v>
      </c>
      <c r="HY22" s="62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46">
        <v>10645</v>
      </c>
      <c r="IF22" s="46">
        <v>2662</v>
      </c>
      <c r="IG22" s="46">
        <v>3487</v>
      </c>
      <c r="IH22" s="46">
        <v>545540</v>
      </c>
      <c r="II22" s="46">
        <v>140332</v>
      </c>
      <c r="IJ22" s="46">
        <v>237098</v>
      </c>
      <c r="IK22" s="46">
        <v>19701</v>
      </c>
      <c r="IL22" s="46">
        <v>8715</v>
      </c>
      <c r="IM22" s="46">
        <v>28152</v>
      </c>
      <c r="IN22" s="46">
        <v>104743</v>
      </c>
      <c r="IO22" s="46">
        <v>2544</v>
      </c>
      <c r="IP22" s="46">
        <v>3505</v>
      </c>
    </row>
    <row r="23" spans="1:250" ht="24" customHeight="1" x14ac:dyDescent="0.3">
      <c r="A23" s="44" t="s">
        <v>181</v>
      </c>
      <c r="B23" s="45">
        <v>119</v>
      </c>
      <c r="C23" s="46">
        <v>243882</v>
      </c>
      <c r="D23" s="46">
        <v>2304560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46">
        <v>20</v>
      </c>
      <c r="L23" s="46">
        <v>50780</v>
      </c>
      <c r="M23" s="46">
        <v>299780</v>
      </c>
      <c r="N23" s="44" t="s">
        <v>181</v>
      </c>
      <c r="O23" s="60">
        <v>0</v>
      </c>
      <c r="P23" s="53">
        <v>0</v>
      </c>
      <c r="Q23" s="58">
        <v>0</v>
      </c>
      <c r="R23" s="46">
        <v>1</v>
      </c>
      <c r="S23" s="46">
        <v>1001</v>
      </c>
      <c r="T23" s="46">
        <v>5507</v>
      </c>
      <c r="U23" s="58">
        <v>0</v>
      </c>
      <c r="V23" s="52">
        <v>0</v>
      </c>
      <c r="W23" s="52">
        <v>0</v>
      </c>
      <c r="X23" s="46">
        <v>9</v>
      </c>
      <c r="Y23" s="46">
        <v>2293</v>
      </c>
      <c r="Z23" s="46">
        <v>13526</v>
      </c>
      <c r="AA23" s="44" t="s">
        <v>181</v>
      </c>
      <c r="AB23" s="45">
        <v>1</v>
      </c>
      <c r="AC23" s="46">
        <v>1848</v>
      </c>
      <c r="AD23" s="46">
        <v>11249</v>
      </c>
      <c r="AE23" s="46">
        <v>73</v>
      </c>
      <c r="AF23" s="46">
        <v>1298</v>
      </c>
      <c r="AG23" s="46">
        <v>164837</v>
      </c>
      <c r="AH23" s="46">
        <v>1844374</v>
      </c>
      <c r="AI23" s="46">
        <v>4</v>
      </c>
      <c r="AJ23" s="46">
        <v>4</v>
      </c>
      <c r="AK23" s="46">
        <v>1425</v>
      </c>
      <c r="AL23" s="46">
        <v>8705</v>
      </c>
      <c r="AM23" s="58">
        <v>0</v>
      </c>
      <c r="AN23" s="53">
        <v>0</v>
      </c>
      <c r="AO23" s="53">
        <v>0</v>
      </c>
      <c r="AP23" s="47" t="s">
        <v>181</v>
      </c>
      <c r="AQ23" s="46">
        <v>11</v>
      </c>
      <c r="AR23" s="46">
        <v>21698</v>
      </c>
      <c r="AS23" s="46">
        <v>121419</v>
      </c>
      <c r="AT23" s="46">
        <v>11</v>
      </c>
      <c r="AU23" s="46">
        <v>21698</v>
      </c>
      <c r="AV23" s="46">
        <v>121419</v>
      </c>
      <c r="AW23" s="46">
        <v>13</v>
      </c>
      <c r="AX23" s="46">
        <v>14</v>
      </c>
      <c r="AY23" s="46">
        <v>7441</v>
      </c>
      <c r="AZ23" s="46">
        <v>4</v>
      </c>
      <c r="BA23" s="46">
        <v>4</v>
      </c>
      <c r="BB23" s="46">
        <v>799</v>
      </c>
      <c r="BC23" s="46">
        <v>9</v>
      </c>
      <c r="BD23" s="46">
        <v>10</v>
      </c>
      <c r="BE23" s="46">
        <v>6642</v>
      </c>
      <c r="BF23" s="44" t="s">
        <v>181</v>
      </c>
      <c r="BG23" s="45">
        <v>152</v>
      </c>
      <c r="BH23" s="46">
        <v>94810</v>
      </c>
      <c r="BI23" s="46">
        <v>515862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5</v>
      </c>
      <c r="BQ23" s="46">
        <v>17536</v>
      </c>
      <c r="BR23" s="46">
        <v>96452</v>
      </c>
      <c r="BS23" s="48" t="s">
        <v>181</v>
      </c>
      <c r="BT23" s="64">
        <v>0</v>
      </c>
      <c r="BU23" s="53">
        <v>0</v>
      </c>
      <c r="BV23" s="53">
        <v>0</v>
      </c>
      <c r="BW23" s="46">
        <v>3</v>
      </c>
      <c r="BX23" s="46">
        <v>2550</v>
      </c>
      <c r="BY23" s="46">
        <v>14772</v>
      </c>
      <c r="BZ23" s="53">
        <v>0</v>
      </c>
      <c r="CA23" s="53">
        <v>0</v>
      </c>
      <c r="CB23" s="53">
        <v>0</v>
      </c>
      <c r="CC23" s="46">
        <v>10</v>
      </c>
      <c r="CD23" s="46">
        <v>3239</v>
      </c>
      <c r="CE23" s="46">
        <v>17902</v>
      </c>
      <c r="CF23" s="53">
        <v>0</v>
      </c>
      <c r="CG23" s="53">
        <v>0</v>
      </c>
      <c r="CH23" s="53">
        <v>0</v>
      </c>
      <c r="CI23" s="49" t="s">
        <v>181</v>
      </c>
      <c r="CJ23" s="50">
        <v>114</v>
      </c>
      <c r="CK23" s="50">
        <v>349</v>
      </c>
      <c r="CL23" s="46">
        <v>48035</v>
      </c>
      <c r="CM23" s="46">
        <v>277656</v>
      </c>
      <c r="CN23" s="46">
        <v>7</v>
      </c>
      <c r="CO23" s="46">
        <v>7</v>
      </c>
      <c r="CP23" s="46">
        <v>2611</v>
      </c>
      <c r="CQ23" s="46">
        <v>14723</v>
      </c>
      <c r="CR23" s="55">
        <v>0</v>
      </c>
      <c r="CS23" s="52">
        <v>0</v>
      </c>
      <c r="CT23" s="52">
        <v>0</v>
      </c>
      <c r="CU23" s="46">
        <v>13</v>
      </c>
      <c r="CV23" s="46">
        <v>20839</v>
      </c>
      <c r="CW23" s="46">
        <v>94357</v>
      </c>
      <c r="CX23" s="46">
        <v>12</v>
      </c>
      <c r="CY23" s="46">
        <v>20736</v>
      </c>
      <c r="CZ23" s="46">
        <v>93750</v>
      </c>
      <c r="DA23" s="49" t="s">
        <v>181</v>
      </c>
      <c r="DB23" s="46">
        <v>152</v>
      </c>
      <c r="DC23" s="46">
        <v>256</v>
      </c>
      <c r="DD23" s="46">
        <v>94810</v>
      </c>
      <c r="DE23" s="46">
        <v>515862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3</v>
      </c>
      <c r="DO23" s="46">
        <v>9</v>
      </c>
      <c r="DP23" s="46">
        <v>4970</v>
      </c>
      <c r="DQ23" s="46">
        <v>8943</v>
      </c>
      <c r="DR23" s="54" t="s">
        <v>181</v>
      </c>
      <c r="DS23" s="45">
        <v>117</v>
      </c>
      <c r="DT23" s="46">
        <v>207</v>
      </c>
      <c r="DU23" s="46">
        <v>51484</v>
      </c>
      <c r="DV23" s="46">
        <v>297780</v>
      </c>
      <c r="DW23" s="46">
        <v>32</v>
      </c>
      <c r="DX23" s="46">
        <v>40</v>
      </c>
      <c r="DY23" s="46">
        <v>38356</v>
      </c>
      <c r="DZ23" s="46">
        <v>209139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152</v>
      </c>
      <c r="EK23" s="46">
        <v>256</v>
      </c>
      <c r="EL23" s="46">
        <v>94810</v>
      </c>
      <c r="EM23" s="46">
        <v>21</v>
      </c>
      <c r="EN23" s="46">
        <v>35</v>
      </c>
      <c r="EO23" s="46">
        <v>20838</v>
      </c>
      <c r="EP23" s="46">
        <v>114</v>
      </c>
      <c r="EQ23" s="46">
        <v>195</v>
      </c>
      <c r="ER23" s="46">
        <v>45626</v>
      </c>
      <c r="ES23" s="46">
        <v>17</v>
      </c>
      <c r="ET23" s="46">
        <v>26</v>
      </c>
      <c r="EU23" s="46">
        <v>28346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152</v>
      </c>
      <c r="FG23" s="46">
        <v>256</v>
      </c>
      <c r="FH23" s="46">
        <v>94810</v>
      </c>
      <c r="FI23" s="46">
        <v>515862</v>
      </c>
      <c r="FJ23" s="55">
        <v>0</v>
      </c>
      <c r="FK23" s="55">
        <v>0</v>
      </c>
      <c r="FL23" s="53">
        <v>0</v>
      </c>
      <c r="FM23" s="53">
        <v>0</v>
      </c>
      <c r="FN23" s="46">
        <v>23</v>
      </c>
      <c r="FO23" s="46">
        <v>37</v>
      </c>
      <c r="FP23" s="46">
        <v>18059</v>
      </c>
      <c r="FQ23" s="46">
        <v>79088</v>
      </c>
      <c r="FR23" s="46">
        <v>11</v>
      </c>
      <c r="FS23" s="46">
        <v>16</v>
      </c>
      <c r="FT23" s="46">
        <v>19025</v>
      </c>
      <c r="FU23" s="46">
        <v>105515</v>
      </c>
      <c r="FV23" s="46">
        <v>72</v>
      </c>
      <c r="FW23" s="46">
        <v>114</v>
      </c>
      <c r="FX23" s="46">
        <v>19528</v>
      </c>
      <c r="FY23" s="49" t="s">
        <v>181</v>
      </c>
      <c r="FZ23" s="45">
        <v>112457</v>
      </c>
      <c r="GA23" s="46">
        <v>35</v>
      </c>
      <c r="GB23" s="46">
        <v>72</v>
      </c>
      <c r="GC23" s="46">
        <v>16801</v>
      </c>
      <c r="GD23" s="46">
        <v>95564</v>
      </c>
      <c r="GE23" s="46">
        <v>11</v>
      </c>
      <c r="GF23" s="46">
        <v>17</v>
      </c>
      <c r="GG23" s="46">
        <v>21397</v>
      </c>
      <c r="GH23" s="46">
        <v>123238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300285</v>
      </c>
      <c r="HJ23" s="46">
        <v>46665</v>
      </c>
      <c r="HK23" s="46">
        <v>94810</v>
      </c>
      <c r="HL23" s="46">
        <v>18036</v>
      </c>
      <c r="HM23" s="46">
        <v>9238</v>
      </c>
      <c r="HN23" s="46">
        <v>28233</v>
      </c>
      <c r="HO23" s="46">
        <v>191</v>
      </c>
      <c r="HP23" s="46">
        <v>111</v>
      </c>
      <c r="HQ23" s="46">
        <v>303</v>
      </c>
      <c r="HR23" s="46">
        <v>502</v>
      </c>
      <c r="HS23" s="46">
        <v>345</v>
      </c>
      <c r="HT23" s="46">
        <v>1403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46">
        <v>7046</v>
      </c>
      <c r="IF23" s="46">
        <v>983</v>
      </c>
      <c r="IG23" s="46">
        <v>1596</v>
      </c>
      <c r="IH23" s="46">
        <v>166006</v>
      </c>
      <c r="II23" s="46">
        <v>31520</v>
      </c>
      <c r="IJ23" s="46">
        <v>53218</v>
      </c>
      <c r="IK23" s="46">
        <v>4987</v>
      </c>
      <c r="IL23" s="46">
        <v>2603</v>
      </c>
      <c r="IM23" s="46">
        <v>7942</v>
      </c>
      <c r="IN23" s="46">
        <v>103517</v>
      </c>
      <c r="IO23" s="46">
        <v>1865</v>
      </c>
      <c r="IP23" s="46">
        <v>2115</v>
      </c>
    </row>
    <row r="24" spans="1:250" ht="24" customHeight="1" x14ac:dyDescent="0.3">
      <c r="A24" s="44" t="s">
        <v>182</v>
      </c>
      <c r="B24" s="45">
        <v>107</v>
      </c>
      <c r="C24" s="46">
        <v>111769</v>
      </c>
      <c r="D24" s="46">
        <v>806155</v>
      </c>
      <c r="E24" s="58">
        <v>0</v>
      </c>
      <c r="F24" s="53">
        <v>0</v>
      </c>
      <c r="G24" s="52">
        <v>0</v>
      </c>
      <c r="H24" s="46">
        <v>1</v>
      </c>
      <c r="I24" s="46">
        <v>1057</v>
      </c>
      <c r="J24" s="46">
        <v>6239</v>
      </c>
      <c r="K24" s="46">
        <v>8</v>
      </c>
      <c r="L24" s="46">
        <v>12512</v>
      </c>
      <c r="M24" s="46">
        <v>73987</v>
      </c>
      <c r="N24" s="44" t="s">
        <v>182</v>
      </c>
      <c r="O24" s="45">
        <v>3</v>
      </c>
      <c r="P24" s="46">
        <v>4094</v>
      </c>
      <c r="Q24" s="46">
        <v>24070</v>
      </c>
      <c r="R24" s="46">
        <v>2</v>
      </c>
      <c r="S24" s="46">
        <v>3823</v>
      </c>
      <c r="T24" s="46">
        <v>23218</v>
      </c>
      <c r="U24" s="58">
        <v>0</v>
      </c>
      <c r="V24" s="52">
        <v>0</v>
      </c>
      <c r="W24" s="52">
        <v>0</v>
      </c>
      <c r="X24" s="46">
        <v>8</v>
      </c>
      <c r="Y24" s="46">
        <v>4803</v>
      </c>
      <c r="Z24" s="46">
        <v>33225</v>
      </c>
      <c r="AA24" s="44" t="s">
        <v>182</v>
      </c>
      <c r="AB24" s="45">
        <v>1</v>
      </c>
      <c r="AC24" s="46">
        <v>446</v>
      </c>
      <c r="AD24" s="46">
        <v>2799</v>
      </c>
      <c r="AE24" s="46">
        <v>70</v>
      </c>
      <c r="AF24" s="46">
        <v>490</v>
      </c>
      <c r="AG24" s="46">
        <v>70662</v>
      </c>
      <c r="AH24" s="46">
        <v>558348</v>
      </c>
      <c r="AI24" s="46">
        <v>3</v>
      </c>
      <c r="AJ24" s="46">
        <v>3</v>
      </c>
      <c r="AK24" s="46">
        <v>941</v>
      </c>
      <c r="AL24" s="46">
        <v>5820</v>
      </c>
      <c r="AM24" s="58">
        <v>0</v>
      </c>
      <c r="AN24" s="53">
        <v>0</v>
      </c>
      <c r="AO24" s="53">
        <v>0</v>
      </c>
      <c r="AP24" s="47" t="s">
        <v>182</v>
      </c>
      <c r="AQ24" s="46">
        <v>11</v>
      </c>
      <c r="AR24" s="46">
        <v>13431</v>
      </c>
      <c r="AS24" s="46">
        <v>78449</v>
      </c>
      <c r="AT24" s="46">
        <v>10</v>
      </c>
      <c r="AU24" s="46">
        <v>13325</v>
      </c>
      <c r="AV24" s="46">
        <v>77823</v>
      </c>
      <c r="AW24" s="46">
        <v>3</v>
      </c>
      <c r="AX24" s="46">
        <v>3</v>
      </c>
      <c r="AY24" s="46">
        <v>1180</v>
      </c>
      <c r="AZ24" s="58">
        <v>0</v>
      </c>
      <c r="BA24" s="58">
        <v>0</v>
      </c>
      <c r="BB24" s="52">
        <v>0</v>
      </c>
      <c r="BC24" s="46">
        <v>3</v>
      </c>
      <c r="BD24" s="46">
        <v>3</v>
      </c>
      <c r="BE24" s="46">
        <v>1180</v>
      </c>
      <c r="BF24" s="44" t="s">
        <v>182</v>
      </c>
      <c r="BG24" s="45">
        <v>119</v>
      </c>
      <c r="BH24" s="46">
        <v>148349</v>
      </c>
      <c r="BI24" s="46">
        <v>901987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12</v>
      </c>
      <c r="BQ24" s="46">
        <v>37809</v>
      </c>
      <c r="BR24" s="46">
        <v>208034</v>
      </c>
      <c r="BS24" s="48" t="s">
        <v>182</v>
      </c>
      <c r="BT24" s="45">
        <v>1</v>
      </c>
      <c r="BU24" s="46">
        <v>321</v>
      </c>
      <c r="BV24" s="46">
        <v>1878</v>
      </c>
      <c r="BW24" s="46">
        <v>2</v>
      </c>
      <c r="BX24" s="46">
        <v>2668</v>
      </c>
      <c r="BY24" s="46">
        <v>14674</v>
      </c>
      <c r="BZ24" s="46">
        <v>2</v>
      </c>
      <c r="CA24" s="46">
        <v>6175</v>
      </c>
      <c r="CB24" s="46">
        <v>35252</v>
      </c>
      <c r="CC24" s="46">
        <v>2</v>
      </c>
      <c r="CD24" s="46">
        <v>795</v>
      </c>
      <c r="CE24" s="46">
        <v>4574</v>
      </c>
      <c r="CF24" s="53">
        <v>0</v>
      </c>
      <c r="CG24" s="53">
        <v>0</v>
      </c>
      <c r="CH24" s="53">
        <v>0</v>
      </c>
      <c r="CI24" s="49" t="s">
        <v>182</v>
      </c>
      <c r="CJ24" s="50">
        <v>82</v>
      </c>
      <c r="CK24" s="50">
        <v>604</v>
      </c>
      <c r="CL24" s="46">
        <v>69565</v>
      </c>
      <c r="CM24" s="46">
        <v>520390</v>
      </c>
      <c r="CN24" s="46">
        <v>6</v>
      </c>
      <c r="CO24" s="46">
        <v>6</v>
      </c>
      <c r="CP24" s="46">
        <v>1352</v>
      </c>
      <c r="CQ24" s="46">
        <v>7697</v>
      </c>
      <c r="CR24" s="55">
        <v>0</v>
      </c>
      <c r="CS24" s="52">
        <v>0</v>
      </c>
      <c r="CT24" s="52">
        <v>0</v>
      </c>
      <c r="CU24" s="46">
        <v>12</v>
      </c>
      <c r="CV24" s="46">
        <v>29664</v>
      </c>
      <c r="CW24" s="46">
        <v>109488</v>
      </c>
      <c r="CX24" s="46">
        <v>12</v>
      </c>
      <c r="CY24" s="46">
        <v>29664</v>
      </c>
      <c r="CZ24" s="46">
        <v>109488</v>
      </c>
      <c r="DA24" s="49" t="s">
        <v>182</v>
      </c>
      <c r="DB24" s="46">
        <v>119</v>
      </c>
      <c r="DC24" s="46">
        <v>241</v>
      </c>
      <c r="DD24" s="46">
        <v>148349</v>
      </c>
      <c r="DE24" s="46">
        <v>901987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2</v>
      </c>
      <c r="DO24" s="46">
        <v>10</v>
      </c>
      <c r="DP24" s="46">
        <v>2343</v>
      </c>
      <c r="DQ24" s="46">
        <v>7092</v>
      </c>
      <c r="DR24" s="54" t="s">
        <v>182</v>
      </c>
      <c r="DS24" s="45">
        <v>91</v>
      </c>
      <c r="DT24" s="46">
        <v>193</v>
      </c>
      <c r="DU24" s="46">
        <v>89076</v>
      </c>
      <c r="DV24" s="46">
        <v>629564</v>
      </c>
      <c r="DW24" s="46">
        <v>26</v>
      </c>
      <c r="DX24" s="46">
        <v>38</v>
      </c>
      <c r="DY24" s="46">
        <v>56930</v>
      </c>
      <c r="DZ24" s="46">
        <v>265331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119</v>
      </c>
      <c r="EK24" s="46">
        <v>241</v>
      </c>
      <c r="EL24" s="46">
        <v>148349</v>
      </c>
      <c r="EM24" s="46">
        <v>21</v>
      </c>
      <c r="EN24" s="46">
        <v>38</v>
      </c>
      <c r="EO24" s="46">
        <v>30343</v>
      </c>
      <c r="EP24" s="46">
        <v>78</v>
      </c>
      <c r="EQ24" s="46">
        <v>158</v>
      </c>
      <c r="ER24" s="46">
        <v>64195</v>
      </c>
      <c r="ES24" s="46">
        <v>20</v>
      </c>
      <c r="ET24" s="46">
        <v>45</v>
      </c>
      <c r="EU24" s="46">
        <v>53811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119</v>
      </c>
      <c r="FG24" s="46">
        <v>241</v>
      </c>
      <c r="FH24" s="46">
        <v>148349</v>
      </c>
      <c r="FI24" s="46">
        <v>901987</v>
      </c>
      <c r="FJ24" s="55">
        <v>0</v>
      </c>
      <c r="FK24" s="55">
        <v>0</v>
      </c>
      <c r="FL24" s="53">
        <v>0</v>
      </c>
      <c r="FM24" s="53">
        <v>0</v>
      </c>
      <c r="FN24" s="46">
        <v>25</v>
      </c>
      <c r="FO24" s="46">
        <v>45</v>
      </c>
      <c r="FP24" s="46">
        <v>37385</v>
      </c>
      <c r="FQ24" s="46">
        <v>151955</v>
      </c>
      <c r="FR24" s="46">
        <v>11</v>
      </c>
      <c r="FS24" s="46">
        <v>17</v>
      </c>
      <c r="FT24" s="46">
        <v>21991</v>
      </c>
      <c r="FU24" s="46">
        <v>121157</v>
      </c>
      <c r="FV24" s="46">
        <v>43</v>
      </c>
      <c r="FW24" s="46">
        <v>68</v>
      </c>
      <c r="FX24" s="46">
        <v>16526</v>
      </c>
      <c r="FY24" s="49" t="s">
        <v>182</v>
      </c>
      <c r="FZ24" s="45">
        <v>94159</v>
      </c>
      <c r="GA24" s="46">
        <v>24</v>
      </c>
      <c r="GB24" s="46">
        <v>70</v>
      </c>
      <c r="GC24" s="46">
        <v>28500</v>
      </c>
      <c r="GD24" s="46">
        <v>163959</v>
      </c>
      <c r="GE24" s="46">
        <v>14</v>
      </c>
      <c r="GF24" s="46">
        <v>35</v>
      </c>
      <c r="GG24" s="46">
        <v>16427</v>
      </c>
      <c r="GH24" s="46">
        <v>95048</v>
      </c>
      <c r="GI24" s="51">
        <v>0</v>
      </c>
      <c r="GJ24" s="51">
        <v>0</v>
      </c>
      <c r="GK24" s="52">
        <v>0</v>
      </c>
      <c r="GL24" s="52">
        <v>0</v>
      </c>
      <c r="GM24" s="46">
        <v>1</v>
      </c>
      <c r="GN24" s="46">
        <v>4</v>
      </c>
      <c r="GO24" s="46">
        <v>23420</v>
      </c>
      <c r="GP24" s="46">
        <v>248650</v>
      </c>
      <c r="GQ24" s="49" t="s">
        <v>182</v>
      </c>
      <c r="GR24" s="45">
        <v>1</v>
      </c>
      <c r="GS24" s="46">
        <v>2</v>
      </c>
      <c r="GT24" s="46">
        <v>4100</v>
      </c>
      <c r="GU24" s="46">
        <v>27059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264797</v>
      </c>
      <c r="HJ24" s="46">
        <v>78315</v>
      </c>
      <c r="HK24" s="46">
        <v>148349</v>
      </c>
      <c r="HL24" s="46">
        <v>31905</v>
      </c>
      <c r="HM24" s="46">
        <v>13432</v>
      </c>
      <c r="HN24" s="46">
        <v>54576</v>
      </c>
      <c r="HO24" s="46">
        <v>550</v>
      </c>
      <c r="HP24" s="46">
        <v>405</v>
      </c>
      <c r="HQ24" s="46">
        <v>405</v>
      </c>
      <c r="HR24" s="46">
        <v>505</v>
      </c>
      <c r="HS24" s="46">
        <v>350</v>
      </c>
      <c r="HT24" s="46">
        <v>375</v>
      </c>
      <c r="HU24" s="46">
        <v>1111</v>
      </c>
      <c r="HV24" s="46">
        <v>305</v>
      </c>
      <c r="HW24" s="46">
        <v>737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828</v>
      </c>
      <c r="IF24" s="46">
        <v>76</v>
      </c>
      <c r="IG24" s="46">
        <v>288</v>
      </c>
      <c r="IH24" s="46">
        <v>225081</v>
      </c>
      <c r="II24" s="46">
        <v>61721</v>
      </c>
      <c r="IJ24" s="46">
        <v>86585</v>
      </c>
      <c r="IK24" s="46">
        <v>4235</v>
      </c>
      <c r="IL24" s="46">
        <v>1728</v>
      </c>
      <c r="IM24" s="46">
        <v>4374</v>
      </c>
      <c r="IN24" s="46">
        <v>582</v>
      </c>
      <c r="IO24" s="46">
        <v>298</v>
      </c>
      <c r="IP24" s="46">
        <v>1009</v>
      </c>
    </row>
    <row r="25" spans="1:250" ht="24" customHeight="1" x14ac:dyDescent="0.3">
      <c r="A25" s="44" t="s">
        <v>183</v>
      </c>
      <c r="B25" s="45">
        <v>98</v>
      </c>
      <c r="C25" s="46">
        <v>168689</v>
      </c>
      <c r="D25" s="46">
        <v>1188373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12</v>
      </c>
      <c r="L25" s="46">
        <v>24929</v>
      </c>
      <c r="M25" s="46">
        <v>147208</v>
      </c>
      <c r="N25" s="44" t="s">
        <v>183</v>
      </c>
      <c r="O25" s="45">
        <v>2</v>
      </c>
      <c r="P25" s="46">
        <v>34751</v>
      </c>
      <c r="Q25" s="46">
        <v>205033</v>
      </c>
      <c r="R25" s="58">
        <v>0</v>
      </c>
      <c r="S25" s="53">
        <v>0</v>
      </c>
      <c r="T25" s="58">
        <v>0</v>
      </c>
      <c r="U25" s="46">
        <v>2</v>
      </c>
      <c r="V25" s="46">
        <v>4809</v>
      </c>
      <c r="W25" s="46">
        <v>29577</v>
      </c>
      <c r="X25" s="46">
        <v>9</v>
      </c>
      <c r="Y25" s="46">
        <v>8132</v>
      </c>
      <c r="Z25" s="46">
        <v>49049</v>
      </c>
      <c r="AA25" s="44" t="s">
        <v>183</v>
      </c>
      <c r="AB25" s="45">
        <v>1</v>
      </c>
      <c r="AC25" s="46">
        <v>4330</v>
      </c>
      <c r="AD25" s="46">
        <v>25688</v>
      </c>
      <c r="AE25" s="46">
        <v>55</v>
      </c>
      <c r="AF25" s="46">
        <v>458</v>
      </c>
      <c r="AG25" s="46">
        <v>69215</v>
      </c>
      <c r="AH25" s="46">
        <v>602441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46">
        <v>17</v>
      </c>
      <c r="AR25" s="46">
        <v>22523</v>
      </c>
      <c r="AS25" s="46">
        <v>129377</v>
      </c>
      <c r="AT25" s="46">
        <v>17</v>
      </c>
      <c r="AU25" s="46">
        <v>22523</v>
      </c>
      <c r="AV25" s="46">
        <v>129377</v>
      </c>
      <c r="AW25" s="46">
        <v>22</v>
      </c>
      <c r="AX25" s="46">
        <v>21</v>
      </c>
      <c r="AY25" s="46">
        <v>8738</v>
      </c>
      <c r="AZ25" s="46">
        <v>5</v>
      </c>
      <c r="BA25" s="46">
        <v>7</v>
      </c>
      <c r="BB25" s="46">
        <v>1556</v>
      </c>
      <c r="BC25" s="46">
        <v>17</v>
      </c>
      <c r="BD25" s="46">
        <v>14</v>
      </c>
      <c r="BE25" s="46">
        <v>7182</v>
      </c>
      <c r="BF25" s="44" t="s">
        <v>183</v>
      </c>
      <c r="BG25" s="45">
        <v>85</v>
      </c>
      <c r="BH25" s="46">
        <v>145443</v>
      </c>
      <c r="BI25" s="46">
        <v>862598</v>
      </c>
      <c r="BJ25" s="53">
        <v>0</v>
      </c>
      <c r="BK25" s="53">
        <v>0</v>
      </c>
      <c r="BL25" s="53">
        <v>0</v>
      </c>
      <c r="BM25" s="46">
        <v>2</v>
      </c>
      <c r="BN25" s="46">
        <v>4546</v>
      </c>
      <c r="BO25" s="46">
        <v>26343</v>
      </c>
      <c r="BP25" s="46">
        <v>11</v>
      </c>
      <c r="BQ25" s="46">
        <v>20506</v>
      </c>
      <c r="BR25" s="46">
        <v>112804</v>
      </c>
      <c r="BS25" s="48" t="s">
        <v>183</v>
      </c>
      <c r="BT25" s="45">
        <v>1</v>
      </c>
      <c r="BU25" s="46">
        <v>618</v>
      </c>
      <c r="BV25" s="46">
        <v>3401</v>
      </c>
      <c r="BW25" s="46">
        <v>1</v>
      </c>
      <c r="BX25" s="46">
        <v>229</v>
      </c>
      <c r="BY25" s="46">
        <v>1349</v>
      </c>
      <c r="BZ25" s="53">
        <v>0</v>
      </c>
      <c r="CA25" s="53">
        <v>0</v>
      </c>
      <c r="CB25" s="53">
        <v>0</v>
      </c>
      <c r="CC25" s="46">
        <v>6</v>
      </c>
      <c r="CD25" s="46">
        <v>8386</v>
      </c>
      <c r="CE25" s="46">
        <v>47142</v>
      </c>
      <c r="CF25" s="46">
        <v>1</v>
      </c>
      <c r="CG25" s="46">
        <v>494</v>
      </c>
      <c r="CH25" s="46">
        <v>2741</v>
      </c>
      <c r="CI25" s="49" t="s">
        <v>183</v>
      </c>
      <c r="CJ25" s="50">
        <v>48</v>
      </c>
      <c r="CK25" s="50">
        <v>668</v>
      </c>
      <c r="CL25" s="46">
        <v>85498</v>
      </c>
      <c r="CM25" s="46">
        <v>547410</v>
      </c>
      <c r="CN25" s="46">
        <v>4</v>
      </c>
      <c r="CO25" s="46">
        <v>4</v>
      </c>
      <c r="CP25" s="46">
        <v>1493</v>
      </c>
      <c r="CQ25" s="46">
        <v>8442</v>
      </c>
      <c r="CR25" s="46">
        <v>1</v>
      </c>
      <c r="CS25" s="46">
        <v>1747</v>
      </c>
      <c r="CT25" s="46">
        <v>9608</v>
      </c>
      <c r="CU25" s="46">
        <v>10</v>
      </c>
      <c r="CV25" s="46">
        <v>21926</v>
      </c>
      <c r="CW25" s="46">
        <v>103358</v>
      </c>
      <c r="CX25" s="46">
        <v>10</v>
      </c>
      <c r="CY25" s="46">
        <v>21926</v>
      </c>
      <c r="CZ25" s="46">
        <v>103358</v>
      </c>
      <c r="DA25" s="49" t="s">
        <v>183</v>
      </c>
      <c r="DB25" s="46">
        <v>85</v>
      </c>
      <c r="DC25" s="46">
        <v>247</v>
      </c>
      <c r="DD25" s="46">
        <v>145443</v>
      </c>
      <c r="DE25" s="46">
        <v>862598</v>
      </c>
      <c r="DF25" s="46">
        <v>2</v>
      </c>
      <c r="DG25" s="46">
        <v>4</v>
      </c>
      <c r="DH25" s="46">
        <v>4700</v>
      </c>
      <c r="DI25" s="46">
        <v>13928</v>
      </c>
      <c r="DJ25" s="51">
        <v>0</v>
      </c>
      <c r="DK25" s="51">
        <v>0</v>
      </c>
      <c r="DL25" s="52">
        <v>0</v>
      </c>
      <c r="DM25" s="53">
        <v>0</v>
      </c>
      <c r="DN25" s="46">
        <v>1</v>
      </c>
      <c r="DO25" s="46">
        <v>1</v>
      </c>
      <c r="DP25" s="46">
        <v>39</v>
      </c>
      <c r="DQ25" s="46">
        <v>100</v>
      </c>
      <c r="DR25" s="54" t="s">
        <v>183</v>
      </c>
      <c r="DS25" s="45">
        <v>53</v>
      </c>
      <c r="DT25" s="46">
        <v>195</v>
      </c>
      <c r="DU25" s="46">
        <v>102617</v>
      </c>
      <c r="DV25" s="46">
        <v>637790</v>
      </c>
      <c r="DW25" s="46">
        <v>29</v>
      </c>
      <c r="DX25" s="46">
        <v>47</v>
      </c>
      <c r="DY25" s="46">
        <v>38087</v>
      </c>
      <c r="DZ25" s="46">
        <v>210780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85</v>
      </c>
      <c r="EK25" s="46">
        <v>247</v>
      </c>
      <c r="EL25" s="46">
        <v>145443</v>
      </c>
      <c r="EM25" s="46">
        <v>19</v>
      </c>
      <c r="EN25" s="46">
        <v>53</v>
      </c>
      <c r="EO25" s="46">
        <v>23888</v>
      </c>
      <c r="EP25" s="46">
        <v>52</v>
      </c>
      <c r="EQ25" s="46">
        <v>149</v>
      </c>
      <c r="ER25" s="46">
        <v>47776</v>
      </c>
      <c r="ES25" s="46">
        <v>13</v>
      </c>
      <c r="ET25" s="46">
        <v>40</v>
      </c>
      <c r="EU25" s="46">
        <v>32718</v>
      </c>
      <c r="EV25" s="46">
        <v>1</v>
      </c>
      <c r="EW25" s="46">
        <v>5</v>
      </c>
      <c r="EX25" s="46">
        <v>41061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85</v>
      </c>
      <c r="FG25" s="46">
        <v>247</v>
      </c>
      <c r="FH25" s="46">
        <v>145443</v>
      </c>
      <c r="FI25" s="46">
        <v>862598</v>
      </c>
      <c r="FJ25" s="55">
        <v>0</v>
      </c>
      <c r="FK25" s="55">
        <v>0</v>
      </c>
      <c r="FL25" s="53">
        <v>0</v>
      </c>
      <c r="FM25" s="53">
        <v>0</v>
      </c>
      <c r="FN25" s="46">
        <v>25</v>
      </c>
      <c r="FO25" s="46">
        <v>61</v>
      </c>
      <c r="FP25" s="46">
        <v>30829</v>
      </c>
      <c r="FQ25" s="46">
        <v>152579</v>
      </c>
      <c r="FR25" s="46">
        <v>14</v>
      </c>
      <c r="FS25" s="46">
        <v>17</v>
      </c>
      <c r="FT25" s="46">
        <v>11718</v>
      </c>
      <c r="FU25" s="46">
        <v>66113</v>
      </c>
      <c r="FV25" s="46">
        <v>20</v>
      </c>
      <c r="FW25" s="46">
        <v>48</v>
      </c>
      <c r="FX25" s="46">
        <v>21041</v>
      </c>
      <c r="FY25" s="49" t="s">
        <v>183</v>
      </c>
      <c r="FZ25" s="45">
        <v>117636</v>
      </c>
      <c r="GA25" s="46">
        <v>14</v>
      </c>
      <c r="GB25" s="46">
        <v>79</v>
      </c>
      <c r="GC25" s="46">
        <v>14489</v>
      </c>
      <c r="GD25" s="46">
        <v>85331</v>
      </c>
      <c r="GE25" s="46">
        <v>9</v>
      </c>
      <c r="GF25" s="46">
        <v>32</v>
      </c>
      <c r="GG25" s="46">
        <v>18862</v>
      </c>
      <c r="GH25" s="46">
        <v>107343</v>
      </c>
      <c r="GI25" s="51">
        <v>0</v>
      </c>
      <c r="GJ25" s="51">
        <v>0</v>
      </c>
      <c r="GK25" s="52">
        <v>0</v>
      </c>
      <c r="GL25" s="52">
        <v>0</v>
      </c>
      <c r="GM25" s="46">
        <v>1</v>
      </c>
      <c r="GN25" s="46">
        <v>3</v>
      </c>
      <c r="GO25" s="46">
        <v>3362</v>
      </c>
      <c r="GP25" s="46">
        <v>22181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2</v>
      </c>
      <c r="GW25" s="46">
        <v>7</v>
      </c>
      <c r="GX25" s="46">
        <v>45142</v>
      </c>
      <c r="GY25" s="46">
        <v>311415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183738</v>
      </c>
      <c r="HJ25" s="46">
        <v>61503</v>
      </c>
      <c r="HK25" s="46">
        <v>145443</v>
      </c>
      <c r="HL25" s="46">
        <v>10976</v>
      </c>
      <c r="HM25" s="46">
        <v>5307</v>
      </c>
      <c r="HN25" s="46">
        <v>19298</v>
      </c>
      <c r="HO25" s="46">
        <v>1667</v>
      </c>
      <c r="HP25" s="46">
        <v>1177</v>
      </c>
      <c r="HQ25" s="46">
        <v>6246</v>
      </c>
      <c r="HR25" s="46">
        <v>2748</v>
      </c>
      <c r="HS25" s="46">
        <v>1560</v>
      </c>
      <c r="HT25" s="46">
        <v>4784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46">
        <v>2771</v>
      </c>
      <c r="IF25" s="46">
        <v>1603</v>
      </c>
      <c r="IG25" s="46">
        <v>1603</v>
      </c>
      <c r="IH25" s="46">
        <v>154453</v>
      </c>
      <c r="II25" s="46">
        <v>47091</v>
      </c>
      <c r="IJ25" s="46">
        <v>97295</v>
      </c>
      <c r="IK25" s="46">
        <v>10479</v>
      </c>
      <c r="IL25" s="46">
        <v>4384</v>
      </c>
      <c r="IM25" s="46">
        <v>15836</v>
      </c>
      <c r="IN25" s="46">
        <v>644</v>
      </c>
      <c r="IO25" s="46">
        <v>381</v>
      </c>
      <c r="IP25" s="46">
        <v>381</v>
      </c>
    </row>
    <row r="26" spans="1:250" ht="24" customHeight="1" x14ac:dyDescent="0.3">
      <c r="A26" s="44" t="s">
        <v>184</v>
      </c>
      <c r="B26" s="45">
        <v>243</v>
      </c>
      <c r="C26" s="46">
        <v>421684</v>
      </c>
      <c r="D26" s="46">
        <v>2780039</v>
      </c>
      <c r="E26" s="58">
        <v>0</v>
      </c>
      <c r="F26" s="53">
        <v>0</v>
      </c>
      <c r="G26" s="52">
        <v>0</v>
      </c>
      <c r="H26" s="46">
        <v>3</v>
      </c>
      <c r="I26" s="46">
        <v>2274</v>
      </c>
      <c r="J26" s="46">
        <v>13798</v>
      </c>
      <c r="K26" s="46">
        <v>51</v>
      </c>
      <c r="L26" s="46">
        <v>171946</v>
      </c>
      <c r="M26" s="46">
        <v>1015685</v>
      </c>
      <c r="N26" s="44" t="s">
        <v>184</v>
      </c>
      <c r="O26" s="45">
        <v>8</v>
      </c>
      <c r="P26" s="46">
        <v>7541</v>
      </c>
      <c r="Q26" s="46">
        <v>44330</v>
      </c>
      <c r="R26" s="46">
        <v>1</v>
      </c>
      <c r="S26" s="46">
        <v>1555</v>
      </c>
      <c r="T26" s="46">
        <v>9176</v>
      </c>
      <c r="U26" s="46">
        <v>3</v>
      </c>
      <c r="V26" s="46">
        <v>7822</v>
      </c>
      <c r="W26" s="46">
        <v>45595</v>
      </c>
      <c r="X26" s="46">
        <v>20</v>
      </c>
      <c r="Y26" s="46">
        <v>15416</v>
      </c>
      <c r="Z26" s="46">
        <v>98504</v>
      </c>
      <c r="AA26" s="44" t="s">
        <v>184</v>
      </c>
      <c r="AB26" s="45">
        <v>18</v>
      </c>
      <c r="AC26" s="46">
        <v>26710</v>
      </c>
      <c r="AD26" s="46">
        <v>113041</v>
      </c>
      <c r="AE26" s="46">
        <v>118</v>
      </c>
      <c r="AF26" s="46">
        <v>1243</v>
      </c>
      <c r="AG26" s="46">
        <v>164593</v>
      </c>
      <c r="AH26" s="46">
        <v>1323887</v>
      </c>
      <c r="AI26" s="46">
        <v>9</v>
      </c>
      <c r="AJ26" s="46">
        <v>9</v>
      </c>
      <c r="AK26" s="46">
        <v>2587</v>
      </c>
      <c r="AL26" s="46">
        <v>15658</v>
      </c>
      <c r="AM26" s="58">
        <v>0</v>
      </c>
      <c r="AN26" s="53">
        <v>0</v>
      </c>
      <c r="AO26" s="53">
        <v>0</v>
      </c>
      <c r="AP26" s="47" t="s">
        <v>184</v>
      </c>
      <c r="AQ26" s="46">
        <v>12</v>
      </c>
      <c r="AR26" s="46">
        <v>21240</v>
      </c>
      <c r="AS26" s="46">
        <v>100365</v>
      </c>
      <c r="AT26" s="46">
        <v>11</v>
      </c>
      <c r="AU26" s="46">
        <v>20232</v>
      </c>
      <c r="AV26" s="46">
        <v>93975</v>
      </c>
      <c r="AW26" s="46">
        <v>46</v>
      </c>
      <c r="AX26" s="46">
        <v>60</v>
      </c>
      <c r="AY26" s="46">
        <v>42319</v>
      </c>
      <c r="AZ26" s="46">
        <v>13</v>
      </c>
      <c r="BA26" s="46">
        <v>37</v>
      </c>
      <c r="BB26" s="46">
        <v>3467</v>
      </c>
      <c r="BC26" s="46">
        <v>33</v>
      </c>
      <c r="BD26" s="46">
        <v>23</v>
      </c>
      <c r="BE26" s="46">
        <v>38852</v>
      </c>
      <c r="BF26" s="44" t="s">
        <v>184</v>
      </c>
      <c r="BG26" s="45">
        <v>410</v>
      </c>
      <c r="BH26" s="46">
        <v>371436</v>
      </c>
      <c r="BI26" s="46">
        <v>2249126</v>
      </c>
      <c r="BJ26" s="46">
        <v>1</v>
      </c>
      <c r="BK26" s="46">
        <v>827</v>
      </c>
      <c r="BL26" s="46">
        <v>4584</v>
      </c>
      <c r="BM26" s="53">
        <v>0</v>
      </c>
      <c r="BN26" s="53">
        <v>0</v>
      </c>
      <c r="BO26" s="53">
        <v>0</v>
      </c>
      <c r="BP26" s="46">
        <v>31</v>
      </c>
      <c r="BQ26" s="46">
        <v>124781</v>
      </c>
      <c r="BR26" s="46">
        <v>705023</v>
      </c>
      <c r="BS26" s="48" t="s">
        <v>184</v>
      </c>
      <c r="BT26" s="45">
        <v>4</v>
      </c>
      <c r="BU26" s="46">
        <v>13142</v>
      </c>
      <c r="BV26" s="46">
        <v>72388</v>
      </c>
      <c r="BW26" s="46">
        <v>1</v>
      </c>
      <c r="BX26" s="46">
        <v>2145</v>
      </c>
      <c r="BY26" s="46">
        <v>12255</v>
      </c>
      <c r="BZ26" s="46">
        <v>1</v>
      </c>
      <c r="CA26" s="46">
        <v>27</v>
      </c>
      <c r="CB26" s="46">
        <v>178</v>
      </c>
      <c r="CC26" s="46">
        <v>11</v>
      </c>
      <c r="CD26" s="46">
        <v>3462</v>
      </c>
      <c r="CE26" s="46">
        <v>19593</v>
      </c>
      <c r="CF26" s="46">
        <v>27</v>
      </c>
      <c r="CG26" s="46">
        <v>24710</v>
      </c>
      <c r="CH26" s="46">
        <v>127095</v>
      </c>
      <c r="CI26" s="49" t="s">
        <v>184</v>
      </c>
      <c r="CJ26" s="50">
        <v>311</v>
      </c>
      <c r="CK26" s="50">
        <v>1328</v>
      </c>
      <c r="CL26" s="46">
        <v>188774</v>
      </c>
      <c r="CM26" s="46">
        <v>1230750</v>
      </c>
      <c r="CN26" s="46">
        <v>16</v>
      </c>
      <c r="CO26" s="46">
        <v>16</v>
      </c>
      <c r="CP26" s="46">
        <v>4833</v>
      </c>
      <c r="CQ26" s="46">
        <v>28215</v>
      </c>
      <c r="CR26" s="46">
        <v>1</v>
      </c>
      <c r="CS26" s="46">
        <v>5745</v>
      </c>
      <c r="CT26" s="46">
        <v>31596</v>
      </c>
      <c r="CU26" s="46">
        <v>6</v>
      </c>
      <c r="CV26" s="46">
        <v>2990</v>
      </c>
      <c r="CW26" s="46">
        <v>17449</v>
      </c>
      <c r="CX26" s="46">
        <v>5</v>
      </c>
      <c r="CY26" s="46">
        <v>2962</v>
      </c>
      <c r="CZ26" s="46">
        <v>17281</v>
      </c>
      <c r="DA26" s="49" t="s">
        <v>184</v>
      </c>
      <c r="DB26" s="46">
        <v>410</v>
      </c>
      <c r="DC26" s="46">
        <v>811</v>
      </c>
      <c r="DD26" s="46">
        <v>371436</v>
      </c>
      <c r="DE26" s="46">
        <v>2249126</v>
      </c>
      <c r="DF26" s="46">
        <v>1</v>
      </c>
      <c r="DG26" s="46">
        <v>3</v>
      </c>
      <c r="DH26" s="46">
        <v>78</v>
      </c>
      <c r="DI26" s="46">
        <v>358</v>
      </c>
      <c r="DJ26" s="51">
        <v>0</v>
      </c>
      <c r="DK26" s="51">
        <v>0</v>
      </c>
      <c r="DL26" s="52">
        <v>0</v>
      </c>
      <c r="DM26" s="53">
        <v>0</v>
      </c>
      <c r="DN26" s="46">
        <v>2</v>
      </c>
      <c r="DO26" s="46">
        <v>11</v>
      </c>
      <c r="DP26" s="46">
        <v>3096</v>
      </c>
      <c r="DQ26" s="46">
        <v>9262</v>
      </c>
      <c r="DR26" s="54" t="s">
        <v>184</v>
      </c>
      <c r="DS26" s="45">
        <v>327</v>
      </c>
      <c r="DT26" s="46">
        <v>680</v>
      </c>
      <c r="DU26" s="46">
        <v>250769</v>
      </c>
      <c r="DV26" s="46">
        <v>1579425</v>
      </c>
      <c r="DW26" s="46">
        <v>80</v>
      </c>
      <c r="DX26" s="46">
        <v>117</v>
      </c>
      <c r="DY26" s="46">
        <v>117493</v>
      </c>
      <c r="DZ26" s="46">
        <v>660081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410</v>
      </c>
      <c r="EK26" s="46">
        <v>811</v>
      </c>
      <c r="EL26" s="46">
        <v>371436</v>
      </c>
      <c r="EM26" s="46">
        <v>57</v>
      </c>
      <c r="EN26" s="46">
        <v>83</v>
      </c>
      <c r="EO26" s="46">
        <v>24298</v>
      </c>
      <c r="EP26" s="46">
        <v>303</v>
      </c>
      <c r="EQ26" s="46">
        <v>624</v>
      </c>
      <c r="ER26" s="46">
        <v>175892</v>
      </c>
      <c r="ES26" s="46">
        <v>44</v>
      </c>
      <c r="ET26" s="46">
        <v>96</v>
      </c>
      <c r="EU26" s="46">
        <v>125613</v>
      </c>
      <c r="EV26" s="46">
        <v>3</v>
      </c>
      <c r="EW26" s="46">
        <v>4</v>
      </c>
      <c r="EX26" s="46">
        <v>24408</v>
      </c>
      <c r="EY26" s="46">
        <v>3</v>
      </c>
      <c r="EZ26" s="46">
        <v>4</v>
      </c>
      <c r="FA26" s="46">
        <v>21225</v>
      </c>
      <c r="FB26" s="55">
        <v>0</v>
      </c>
      <c r="FC26" s="55">
        <v>0</v>
      </c>
      <c r="FD26" s="59">
        <v>0</v>
      </c>
      <c r="FE26" s="48" t="s">
        <v>184</v>
      </c>
      <c r="FF26" s="45">
        <v>410</v>
      </c>
      <c r="FG26" s="46">
        <v>811</v>
      </c>
      <c r="FH26" s="46">
        <v>371436</v>
      </c>
      <c r="FI26" s="46">
        <v>2249126</v>
      </c>
      <c r="FJ26" s="55">
        <v>0</v>
      </c>
      <c r="FK26" s="55">
        <v>0</v>
      </c>
      <c r="FL26" s="53">
        <v>0</v>
      </c>
      <c r="FM26" s="53">
        <v>0</v>
      </c>
      <c r="FN26" s="46">
        <v>61</v>
      </c>
      <c r="FO26" s="46">
        <v>95</v>
      </c>
      <c r="FP26" s="46">
        <v>40315</v>
      </c>
      <c r="FQ26" s="46">
        <v>208826</v>
      </c>
      <c r="FR26" s="46">
        <v>45</v>
      </c>
      <c r="FS26" s="46">
        <v>54</v>
      </c>
      <c r="FT26" s="46">
        <v>36797</v>
      </c>
      <c r="FU26" s="46">
        <v>208002</v>
      </c>
      <c r="FV26" s="46">
        <v>150</v>
      </c>
      <c r="FW26" s="46">
        <v>304</v>
      </c>
      <c r="FX26" s="46">
        <v>99311</v>
      </c>
      <c r="FY26" s="49" t="s">
        <v>184</v>
      </c>
      <c r="FZ26" s="45">
        <v>560528</v>
      </c>
      <c r="GA26" s="46">
        <v>125</v>
      </c>
      <c r="GB26" s="46">
        <v>322</v>
      </c>
      <c r="GC26" s="46">
        <v>101141</v>
      </c>
      <c r="GD26" s="46">
        <v>576282</v>
      </c>
      <c r="GE26" s="46">
        <v>19</v>
      </c>
      <c r="GF26" s="46">
        <v>23</v>
      </c>
      <c r="GG26" s="46">
        <v>32709</v>
      </c>
      <c r="GH26" s="46">
        <v>192196</v>
      </c>
      <c r="GI26" s="46">
        <v>1</v>
      </c>
      <c r="GJ26" s="46">
        <v>1</v>
      </c>
      <c r="GK26" s="46">
        <v>2647</v>
      </c>
      <c r="GL26" s="46">
        <v>18846</v>
      </c>
      <c r="GM26" s="46">
        <v>3</v>
      </c>
      <c r="GN26" s="46">
        <v>4</v>
      </c>
      <c r="GO26" s="46">
        <v>10264</v>
      </c>
      <c r="GP26" s="46">
        <v>72029</v>
      </c>
      <c r="GQ26" s="49" t="s">
        <v>184</v>
      </c>
      <c r="GR26" s="45">
        <v>2</v>
      </c>
      <c r="GS26" s="46">
        <v>3</v>
      </c>
      <c r="GT26" s="46">
        <v>15611</v>
      </c>
      <c r="GU26" s="46">
        <v>104370</v>
      </c>
      <c r="GV26" s="46">
        <v>2</v>
      </c>
      <c r="GW26" s="46">
        <v>3</v>
      </c>
      <c r="GX26" s="46">
        <v>17612</v>
      </c>
      <c r="GY26" s="46">
        <v>153609</v>
      </c>
      <c r="GZ26" s="46">
        <v>2</v>
      </c>
      <c r="HA26" s="46">
        <v>2</v>
      </c>
      <c r="HB26" s="46">
        <v>15029</v>
      </c>
      <c r="HC26" s="46">
        <v>154438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2071146</v>
      </c>
      <c r="HJ26" s="46">
        <v>145106</v>
      </c>
      <c r="HK26" s="46">
        <v>371436</v>
      </c>
      <c r="HL26" s="46">
        <v>57394</v>
      </c>
      <c r="HM26" s="46">
        <v>25128</v>
      </c>
      <c r="HN26" s="46">
        <v>105929</v>
      </c>
      <c r="HO26" s="46">
        <v>2214</v>
      </c>
      <c r="HP26" s="46">
        <v>1009</v>
      </c>
      <c r="HQ26" s="46">
        <v>9153</v>
      </c>
      <c r="HR26" s="46">
        <v>22964</v>
      </c>
      <c r="HS26" s="46">
        <v>11402</v>
      </c>
      <c r="HT26" s="46">
        <v>23426</v>
      </c>
      <c r="HU26" s="52">
        <v>0</v>
      </c>
      <c r="HV26" s="52">
        <v>0</v>
      </c>
      <c r="HW26" s="52">
        <v>0</v>
      </c>
      <c r="HX26" s="57" t="s">
        <v>184</v>
      </c>
      <c r="HY26" s="45">
        <v>111934</v>
      </c>
      <c r="HZ26" s="46">
        <v>1384</v>
      </c>
      <c r="IA26" s="46">
        <v>1384</v>
      </c>
      <c r="IB26" s="59">
        <v>0</v>
      </c>
      <c r="IC26" s="52">
        <v>0</v>
      </c>
      <c r="ID26" s="52">
        <v>0</v>
      </c>
      <c r="IE26" s="46">
        <v>3373</v>
      </c>
      <c r="IF26" s="46">
        <v>244</v>
      </c>
      <c r="IG26" s="46">
        <v>525</v>
      </c>
      <c r="IH26" s="46">
        <v>1813567</v>
      </c>
      <c r="II26" s="46">
        <v>85049</v>
      </c>
      <c r="IJ26" s="46">
        <v>172258</v>
      </c>
      <c r="IK26" s="46">
        <v>25518</v>
      </c>
      <c r="IL26" s="46">
        <v>12137</v>
      </c>
      <c r="IM26" s="46">
        <v>40409</v>
      </c>
      <c r="IN26" s="46">
        <v>34182</v>
      </c>
      <c r="IO26" s="46">
        <v>8753</v>
      </c>
      <c r="IP26" s="46">
        <v>18352</v>
      </c>
    </row>
    <row r="27" spans="1:250" ht="24" customHeight="1" x14ac:dyDescent="0.3">
      <c r="A27" s="44" t="s">
        <v>185</v>
      </c>
      <c r="B27" s="45">
        <v>69</v>
      </c>
      <c r="C27" s="46">
        <v>116500</v>
      </c>
      <c r="D27" s="46">
        <v>677585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14</v>
      </c>
      <c r="L27" s="46">
        <v>56547</v>
      </c>
      <c r="M27" s="46">
        <v>333628</v>
      </c>
      <c r="N27" s="44" t="s">
        <v>185</v>
      </c>
      <c r="O27" s="45">
        <v>2</v>
      </c>
      <c r="P27" s="46">
        <v>3405</v>
      </c>
      <c r="Q27" s="46">
        <v>20092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46">
        <v>7</v>
      </c>
      <c r="Y27" s="46">
        <v>6434</v>
      </c>
      <c r="Z27" s="46">
        <v>38213</v>
      </c>
      <c r="AA27" s="44" t="s">
        <v>185</v>
      </c>
      <c r="AB27" s="60">
        <v>0</v>
      </c>
      <c r="AC27" s="53">
        <v>0</v>
      </c>
      <c r="AD27" s="53">
        <v>0</v>
      </c>
      <c r="AE27" s="46">
        <v>33</v>
      </c>
      <c r="AF27" s="46">
        <v>188</v>
      </c>
      <c r="AG27" s="46">
        <v>28630</v>
      </c>
      <c r="AH27" s="46">
        <v>183845</v>
      </c>
      <c r="AI27" s="46">
        <v>1</v>
      </c>
      <c r="AJ27" s="46">
        <v>1</v>
      </c>
      <c r="AK27" s="46">
        <v>244</v>
      </c>
      <c r="AL27" s="46">
        <v>1442</v>
      </c>
      <c r="AM27" s="58">
        <v>0</v>
      </c>
      <c r="AN27" s="53">
        <v>0</v>
      </c>
      <c r="AO27" s="53">
        <v>0</v>
      </c>
      <c r="AP27" s="47" t="s">
        <v>185</v>
      </c>
      <c r="AQ27" s="46">
        <v>12</v>
      </c>
      <c r="AR27" s="46">
        <v>21240</v>
      </c>
      <c r="AS27" s="46">
        <v>100365</v>
      </c>
      <c r="AT27" s="46">
        <v>11</v>
      </c>
      <c r="AU27" s="46">
        <v>20232</v>
      </c>
      <c r="AV27" s="46">
        <v>93975</v>
      </c>
      <c r="AW27" s="46">
        <v>18</v>
      </c>
      <c r="AX27" s="46">
        <v>38</v>
      </c>
      <c r="AY27" s="46">
        <v>5865</v>
      </c>
      <c r="AZ27" s="46">
        <v>11</v>
      </c>
      <c r="BA27" s="46">
        <v>35</v>
      </c>
      <c r="BB27" s="46">
        <v>3343</v>
      </c>
      <c r="BC27" s="46">
        <v>7</v>
      </c>
      <c r="BD27" s="46">
        <v>3</v>
      </c>
      <c r="BE27" s="46">
        <v>2522</v>
      </c>
      <c r="BF27" s="44" t="s">
        <v>185</v>
      </c>
      <c r="BG27" s="45">
        <v>126</v>
      </c>
      <c r="BH27" s="46">
        <v>111312</v>
      </c>
      <c r="BI27" s="46">
        <v>683209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6</v>
      </c>
      <c r="BQ27" s="46">
        <v>34889</v>
      </c>
      <c r="BR27" s="46">
        <v>191899</v>
      </c>
      <c r="BS27" s="48" t="s">
        <v>185</v>
      </c>
      <c r="BT27" s="45">
        <v>3</v>
      </c>
      <c r="BU27" s="46">
        <v>8002</v>
      </c>
      <c r="BV27" s="46">
        <v>44117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5</v>
      </c>
      <c r="CD27" s="46">
        <v>958</v>
      </c>
      <c r="CE27" s="46">
        <v>5603</v>
      </c>
      <c r="CF27" s="46">
        <v>1</v>
      </c>
      <c r="CG27" s="46">
        <v>551</v>
      </c>
      <c r="CH27" s="46">
        <v>3094</v>
      </c>
      <c r="CI27" s="49" t="s">
        <v>185</v>
      </c>
      <c r="CJ27" s="50">
        <v>100</v>
      </c>
      <c r="CK27" s="50">
        <v>434</v>
      </c>
      <c r="CL27" s="46">
        <v>62537</v>
      </c>
      <c r="CM27" s="46">
        <v>413133</v>
      </c>
      <c r="CN27" s="46">
        <v>5</v>
      </c>
      <c r="CO27" s="46">
        <v>5</v>
      </c>
      <c r="CP27" s="46">
        <v>1385</v>
      </c>
      <c r="CQ27" s="46">
        <v>7914</v>
      </c>
      <c r="CR27" s="55">
        <v>0</v>
      </c>
      <c r="CS27" s="52">
        <v>0</v>
      </c>
      <c r="CT27" s="52">
        <v>0</v>
      </c>
      <c r="CU27" s="46">
        <v>6</v>
      </c>
      <c r="CV27" s="46">
        <v>2990</v>
      </c>
      <c r="CW27" s="46">
        <v>17449</v>
      </c>
      <c r="CX27" s="46">
        <v>5</v>
      </c>
      <c r="CY27" s="46">
        <v>2962</v>
      </c>
      <c r="CZ27" s="46">
        <v>17281</v>
      </c>
      <c r="DA27" s="49" t="s">
        <v>185</v>
      </c>
      <c r="DB27" s="46">
        <v>126</v>
      </c>
      <c r="DC27" s="46">
        <v>251</v>
      </c>
      <c r="DD27" s="46">
        <v>111312</v>
      </c>
      <c r="DE27" s="46">
        <v>683209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51">
        <v>0</v>
      </c>
      <c r="DO27" s="51">
        <v>0</v>
      </c>
      <c r="DP27" s="52">
        <v>0</v>
      </c>
      <c r="DQ27" s="52">
        <v>0</v>
      </c>
      <c r="DR27" s="54" t="s">
        <v>185</v>
      </c>
      <c r="DS27" s="45">
        <v>104</v>
      </c>
      <c r="DT27" s="46">
        <v>223</v>
      </c>
      <c r="DU27" s="46">
        <v>90713</v>
      </c>
      <c r="DV27" s="46">
        <v>568262</v>
      </c>
      <c r="DW27" s="46">
        <v>22</v>
      </c>
      <c r="DX27" s="46">
        <v>28</v>
      </c>
      <c r="DY27" s="46">
        <v>20599</v>
      </c>
      <c r="DZ27" s="46">
        <v>114947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126</v>
      </c>
      <c r="EK27" s="46">
        <v>251</v>
      </c>
      <c r="EL27" s="46">
        <v>111312</v>
      </c>
      <c r="EM27" s="46">
        <v>18</v>
      </c>
      <c r="EN27" s="46">
        <v>23</v>
      </c>
      <c r="EO27" s="46">
        <v>4524</v>
      </c>
      <c r="EP27" s="46">
        <v>93</v>
      </c>
      <c r="EQ27" s="46">
        <v>172</v>
      </c>
      <c r="ER27" s="46">
        <v>53316</v>
      </c>
      <c r="ES27" s="46">
        <v>14</v>
      </c>
      <c r="ET27" s="46">
        <v>54</v>
      </c>
      <c r="EU27" s="46">
        <v>43627</v>
      </c>
      <c r="EV27" s="46">
        <v>1</v>
      </c>
      <c r="EW27" s="46">
        <v>2</v>
      </c>
      <c r="EX27" s="46">
        <v>9845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126</v>
      </c>
      <c r="FG27" s="46">
        <v>251</v>
      </c>
      <c r="FH27" s="46">
        <v>111312</v>
      </c>
      <c r="FI27" s="46">
        <v>683209</v>
      </c>
      <c r="FJ27" s="55">
        <v>0</v>
      </c>
      <c r="FK27" s="55">
        <v>0</v>
      </c>
      <c r="FL27" s="53">
        <v>0</v>
      </c>
      <c r="FM27" s="53">
        <v>0</v>
      </c>
      <c r="FN27" s="46">
        <v>18</v>
      </c>
      <c r="FO27" s="46">
        <v>23</v>
      </c>
      <c r="FP27" s="46">
        <v>5117</v>
      </c>
      <c r="FQ27" s="46">
        <v>28991</v>
      </c>
      <c r="FR27" s="46">
        <v>16</v>
      </c>
      <c r="FS27" s="46">
        <v>21</v>
      </c>
      <c r="FT27" s="46">
        <v>8214</v>
      </c>
      <c r="FU27" s="46">
        <v>46711</v>
      </c>
      <c r="FV27" s="46">
        <v>32</v>
      </c>
      <c r="FW27" s="46">
        <v>82</v>
      </c>
      <c r="FX27" s="46">
        <v>49911</v>
      </c>
      <c r="FY27" s="49" t="s">
        <v>185</v>
      </c>
      <c r="FZ27" s="45">
        <v>276209</v>
      </c>
      <c r="GA27" s="46">
        <v>53</v>
      </c>
      <c r="GB27" s="46">
        <v>115</v>
      </c>
      <c r="GC27" s="46">
        <v>23504</v>
      </c>
      <c r="GD27" s="46">
        <v>138926</v>
      </c>
      <c r="GE27" s="46">
        <v>5</v>
      </c>
      <c r="GF27" s="46">
        <v>6</v>
      </c>
      <c r="GG27" s="46">
        <v>8177</v>
      </c>
      <c r="GH27" s="46">
        <v>48270</v>
      </c>
      <c r="GI27" s="51">
        <v>0</v>
      </c>
      <c r="GJ27" s="51">
        <v>0</v>
      </c>
      <c r="GK27" s="52">
        <v>0</v>
      </c>
      <c r="GL27" s="52">
        <v>0</v>
      </c>
      <c r="GM27" s="46">
        <v>1</v>
      </c>
      <c r="GN27" s="46">
        <v>2</v>
      </c>
      <c r="GO27" s="46">
        <v>6544</v>
      </c>
      <c r="GP27" s="46">
        <v>45653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1</v>
      </c>
      <c r="GW27" s="46">
        <v>2</v>
      </c>
      <c r="GX27" s="46">
        <v>9845</v>
      </c>
      <c r="GY27" s="46">
        <v>98449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308827</v>
      </c>
      <c r="HJ27" s="46">
        <v>38066</v>
      </c>
      <c r="HK27" s="46">
        <v>111312</v>
      </c>
      <c r="HL27" s="46">
        <v>14554</v>
      </c>
      <c r="HM27" s="46">
        <v>7582</v>
      </c>
      <c r="HN27" s="46">
        <v>34063</v>
      </c>
      <c r="HO27" s="46">
        <v>143</v>
      </c>
      <c r="HP27" s="46">
        <v>108</v>
      </c>
      <c r="HQ27" s="46">
        <v>443</v>
      </c>
      <c r="HR27" s="46">
        <v>10904</v>
      </c>
      <c r="HS27" s="46">
        <v>6275</v>
      </c>
      <c r="HT27" s="46">
        <v>13219</v>
      </c>
      <c r="HU27" s="52">
        <v>0</v>
      </c>
      <c r="HV27" s="52">
        <v>0</v>
      </c>
      <c r="HW27" s="52">
        <v>0</v>
      </c>
      <c r="HX27" s="57" t="s">
        <v>185</v>
      </c>
      <c r="HY27" s="45">
        <v>111934</v>
      </c>
      <c r="HZ27" s="46">
        <v>1384</v>
      </c>
      <c r="IA27" s="46">
        <v>1384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160208</v>
      </c>
      <c r="II27" s="46">
        <v>17334</v>
      </c>
      <c r="IJ27" s="46">
        <v>43873</v>
      </c>
      <c r="IK27" s="46">
        <v>7262</v>
      </c>
      <c r="IL27" s="46">
        <v>3712</v>
      </c>
      <c r="IM27" s="46">
        <v>11517</v>
      </c>
      <c r="IN27" s="46">
        <v>3822</v>
      </c>
      <c r="IO27" s="46">
        <v>1671</v>
      </c>
      <c r="IP27" s="46">
        <v>6813</v>
      </c>
    </row>
    <row r="28" spans="1:250" ht="24" customHeight="1" x14ac:dyDescent="0.3">
      <c r="A28" s="44" t="s">
        <v>186</v>
      </c>
      <c r="B28" s="45">
        <v>77</v>
      </c>
      <c r="C28" s="46">
        <v>144603</v>
      </c>
      <c r="D28" s="46">
        <v>927729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18</v>
      </c>
      <c r="L28" s="46">
        <v>65071</v>
      </c>
      <c r="M28" s="46">
        <v>385196</v>
      </c>
      <c r="N28" s="44" t="s">
        <v>186</v>
      </c>
      <c r="O28" s="45">
        <v>4</v>
      </c>
      <c r="P28" s="46">
        <v>3445</v>
      </c>
      <c r="Q28" s="46">
        <v>20159</v>
      </c>
      <c r="R28" s="46">
        <v>1</v>
      </c>
      <c r="S28" s="46">
        <v>1555</v>
      </c>
      <c r="T28" s="46">
        <v>9176</v>
      </c>
      <c r="U28" s="46">
        <v>1</v>
      </c>
      <c r="V28" s="46">
        <v>7468</v>
      </c>
      <c r="W28" s="46">
        <v>44063</v>
      </c>
      <c r="X28" s="46">
        <v>9</v>
      </c>
      <c r="Y28" s="46">
        <v>8398</v>
      </c>
      <c r="Z28" s="46">
        <v>56848</v>
      </c>
      <c r="AA28" s="44" t="s">
        <v>186</v>
      </c>
      <c r="AB28" s="45">
        <v>7</v>
      </c>
      <c r="AC28" s="46">
        <v>11757</v>
      </c>
      <c r="AD28" s="46">
        <v>54358</v>
      </c>
      <c r="AE28" s="46">
        <v>33</v>
      </c>
      <c r="AF28" s="46">
        <v>334</v>
      </c>
      <c r="AG28" s="46">
        <v>45700</v>
      </c>
      <c r="AH28" s="46">
        <v>350615</v>
      </c>
      <c r="AI28" s="46">
        <v>4</v>
      </c>
      <c r="AJ28" s="46">
        <v>4</v>
      </c>
      <c r="AK28" s="46">
        <v>1209</v>
      </c>
      <c r="AL28" s="46">
        <v>7314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17</v>
      </c>
      <c r="AX28" s="46">
        <v>11</v>
      </c>
      <c r="AY28" s="46">
        <v>28428</v>
      </c>
      <c r="AZ28" s="58">
        <v>0</v>
      </c>
      <c r="BA28" s="58">
        <v>0</v>
      </c>
      <c r="BB28" s="52">
        <v>0</v>
      </c>
      <c r="BC28" s="46">
        <v>17</v>
      </c>
      <c r="BD28" s="46">
        <v>11</v>
      </c>
      <c r="BE28" s="46">
        <v>28428</v>
      </c>
      <c r="BF28" s="44" t="s">
        <v>186</v>
      </c>
      <c r="BG28" s="45">
        <v>137</v>
      </c>
      <c r="BH28" s="46">
        <v>109179</v>
      </c>
      <c r="BI28" s="46">
        <v>622337</v>
      </c>
      <c r="BJ28" s="46">
        <v>1</v>
      </c>
      <c r="BK28" s="46">
        <v>827</v>
      </c>
      <c r="BL28" s="46">
        <v>4584</v>
      </c>
      <c r="BM28" s="53">
        <v>0</v>
      </c>
      <c r="BN28" s="53">
        <v>0</v>
      </c>
      <c r="BO28" s="53">
        <v>0</v>
      </c>
      <c r="BP28" s="46">
        <v>11</v>
      </c>
      <c r="BQ28" s="46">
        <v>22947</v>
      </c>
      <c r="BR28" s="46">
        <v>127012</v>
      </c>
      <c r="BS28" s="48" t="s">
        <v>186</v>
      </c>
      <c r="BT28" s="45">
        <v>1</v>
      </c>
      <c r="BU28" s="46">
        <v>5140</v>
      </c>
      <c r="BV28" s="46">
        <v>28271</v>
      </c>
      <c r="BW28" s="46">
        <v>1</v>
      </c>
      <c r="BX28" s="46">
        <v>2145</v>
      </c>
      <c r="BY28" s="46">
        <v>12255</v>
      </c>
      <c r="BZ28" s="46">
        <v>1</v>
      </c>
      <c r="CA28" s="46">
        <v>27</v>
      </c>
      <c r="CB28" s="46">
        <v>178</v>
      </c>
      <c r="CC28" s="46">
        <v>4</v>
      </c>
      <c r="CD28" s="46">
        <v>1809</v>
      </c>
      <c r="CE28" s="46">
        <v>10040</v>
      </c>
      <c r="CF28" s="46">
        <v>14</v>
      </c>
      <c r="CG28" s="46">
        <v>12634</v>
      </c>
      <c r="CH28" s="46">
        <v>55575</v>
      </c>
      <c r="CI28" s="49" t="s">
        <v>186</v>
      </c>
      <c r="CJ28" s="50">
        <v>99</v>
      </c>
      <c r="CK28" s="50">
        <v>455</v>
      </c>
      <c r="CL28" s="46">
        <v>62171</v>
      </c>
      <c r="CM28" s="46">
        <v>375892</v>
      </c>
      <c r="CN28" s="46">
        <v>5</v>
      </c>
      <c r="CO28" s="46">
        <v>5</v>
      </c>
      <c r="CP28" s="46">
        <v>1479</v>
      </c>
      <c r="CQ28" s="46">
        <v>8530</v>
      </c>
      <c r="CR28" s="55">
        <v>0</v>
      </c>
      <c r="CS28" s="52">
        <v>0</v>
      </c>
      <c r="CT28" s="52">
        <v>0</v>
      </c>
      <c r="CU28" s="55">
        <v>0</v>
      </c>
      <c r="CV28" s="52">
        <v>0</v>
      </c>
      <c r="CW28" s="52">
        <v>0</v>
      </c>
      <c r="CX28" s="55">
        <v>0</v>
      </c>
      <c r="CY28" s="52">
        <v>0</v>
      </c>
      <c r="CZ28" s="52">
        <v>0</v>
      </c>
      <c r="DA28" s="49" t="s">
        <v>186</v>
      </c>
      <c r="DB28" s="46">
        <v>137</v>
      </c>
      <c r="DC28" s="46">
        <v>298</v>
      </c>
      <c r="DD28" s="46">
        <v>109179</v>
      </c>
      <c r="DE28" s="46">
        <v>622337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1</v>
      </c>
      <c r="DO28" s="46">
        <v>3</v>
      </c>
      <c r="DP28" s="46">
        <v>2096</v>
      </c>
      <c r="DQ28" s="46">
        <v>5159</v>
      </c>
      <c r="DR28" s="54" t="s">
        <v>186</v>
      </c>
      <c r="DS28" s="45">
        <v>104</v>
      </c>
      <c r="DT28" s="46">
        <v>249</v>
      </c>
      <c r="DU28" s="46">
        <v>72150</v>
      </c>
      <c r="DV28" s="46">
        <v>432597</v>
      </c>
      <c r="DW28" s="46">
        <v>32</v>
      </c>
      <c r="DX28" s="46">
        <v>46</v>
      </c>
      <c r="DY28" s="46">
        <v>34933</v>
      </c>
      <c r="DZ28" s="46">
        <v>184581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137</v>
      </c>
      <c r="EK28" s="46">
        <v>298</v>
      </c>
      <c r="EL28" s="46">
        <v>109179</v>
      </c>
      <c r="EM28" s="46">
        <v>23</v>
      </c>
      <c r="EN28" s="46">
        <v>33</v>
      </c>
      <c r="EO28" s="46">
        <v>12226</v>
      </c>
      <c r="EP28" s="46">
        <v>102</v>
      </c>
      <c r="EQ28" s="46">
        <v>250</v>
      </c>
      <c r="ER28" s="46">
        <v>66272</v>
      </c>
      <c r="ES28" s="46">
        <v>10</v>
      </c>
      <c r="ET28" s="46">
        <v>13</v>
      </c>
      <c r="EU28" s="46">
        <v>22887</v>
      </c>
      <c r="EV28" s="46">
        <v>1</v>
      </c>
      <c r="EW28" s="46">
        <v>1</v>
      </c>
      <c r="EX28" s="46">
        <v>7767</v>
      </c>
      <c r="EY28" s="46">
        <v>1</v>
      </c>
      <c r="EZ28" s="46">
        <v>1</v>
      </c>
      <c r="FA28" s="46">
        <v>27</v>
      </c>
      <c r="FB28" s="55">
        <v>0</v>
      </c>
      <c r="FC28" s="55">
        <v>0</v>
      </c>
      <c r="FD28" s="59">
        <v>0</v>
      </c>
      <c r="FE28" s="48" t="s">
        <v>186</v>
      </c>
      <c r="FF28" s="45">
        <v>137</v>
      </c>
      <c r="FG28" s="46">
        <v>298</v>
      </c>
      <c r="FH28" s="46">
        <v>109179</v>
      </c>
      <c r="FI28" s="46">
        <v>622337</v>
      </c>
      <c r="FJ28" s="55">
        <v>0</v>
      </c>
      <c r="FK28" s="55">
        <v>0</v>
      </c>
      <c r="FL28" s="53">
        <v>0</v>
      </c>
      <c r="FM28" s="53">
        <v>0</v>
      </c>
      <c r="FN28" s="46">
        <v>27</v>
      </c>
      <c r="FO28" s="46">
        <v>42</v>
      </c>
      <c r="FP28" s="46">
        <v>24452</v>
      </c>
      <c r="FQ28" s="46">
        <v>119757</v>
      </c>
      <c r="FR28" s="46">
        <v>13</v>
      </c>
      <c r="FS28" s="46">
        <v>16</v>
      </c>
      <c r="FT28" s="46">
        <v>9608</v>
      </c>
      <c r="FU28" s="46">
        <v>53195</v>
      </c>
      <c r="FV28" s="46">
        <v>54</v>
      </c>
      <c r="FW28" s="46">
        <v>132</v>
      </c>
      <c r="FX28" s="46">
        <v>27109</v>
      </c>
      <c r="FY28" s="49" t="s">
        <v>186</v>
      </c>
      <c r="FZ28" s="45">
        <v>156389</v>
      </c>
      <c r="GA28" s="46">
        <v>34</v>
      </c>
      <c r="GB28" s="46">
        <v>96</v>
      </c>
      <c r="GC28" s="46">
        <v>22773</v>
      </c>
      <c r="GD28" s="46">
        <v>129689</v>
      </c>
      <c r="GE28" s="46">
        <v>6</v>
      </c>
      <c r="GF28" s="46">
        <v>9</v>
      </c>
      <c r="GG28" s="46">
        <v>12799</v>
      </c>
      <c r="GH28" s="46">
        <v>74973</v>
      </c>
      <c r="GI28" s="51">
        <v>0</v>
      </c>
      <c r="GJ28" s="51">
        <v>0</v>
      </c>
      <c r="GK28" s="52">
        <v>0</v>
      </c>
      <c r="GL28" s="52">
        <v>0</v>
      </c>
      <c r="GM28" s="46">
        <v>1</v>
      </c>
      <c r="GN28" s="46">
        <v>1</v>
      </c>
      <c r="GO28" s="46">
        <v>2025</v>
      </c>
      <c r="GP28" s="46">
        <v>14376</v>
      </c>
      <c r="GQ28" s="49" t="s">
        <v>186</v>
      </c>
      <c r="GR28" s="45">
        <v>1</v>
      </c>
      <c r="GS28" s="46">
        <v>1</v>
      </c>
      <c r="GT28" s="46">
        <v>2646</v>
      </c>
      <c r="GU28" s="46">
        <v>18798</v>
      </c>
      <c r="GV28" s="46">
        <v>1</v>
      </c>
      <c r="GW28" s="46">
        <v>1</v>
      </c>
      <c r="GX28" s="46">
        <v>7767</v>
      </c>
      <c r="GY28" s="46">
        <v>55160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1504302</v>
      </c>
      <c r="HJ28" s="46">
        <v>51683</v>
      </c>
      <c r="HK28" s="46">
        <v>109179</v>
      </c>
      <c r="HL28" s="46">
        <v>24737</v>
      </c>
      <c r="HM28" s="46">
        <v>8286</v>
      </c>
      <c r="HN28" s="46">
        <v>30015</v>
      </c>
      <c r="HO28" s="46">
        <v>606</v>
      </c>
      <c r="HP28" s="46">
        <v>468</v>
      </c>
      <c r="HQ28" s="46">
        <v>1773</v>
      </c>
      <c r="HR28" s="46">
        <v>4292</v>
      </c>
      <c r="HS28" s="46">
        <v>2621</v>
      </c>
      <c r="HT28" s="46">
        <v>5333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1440270</v>
      </c>
      <c r="II28" s="46">
        <v>30986</v>
      </c>
      <c r="IJ28" s="46">
        <v>44280</v>
      </c>
      <c r="IK28" s="46">
        <v>10294</v>
      </c>
      <c r="IL28" s="46">
        <v>5246</v>
      </c>
      <c r="IM28" s="46">
        <v>19421</v>
      </c>
      <c r="IN28" s="46">
        <v>24103</v>
      </c>
      <c r="IO28" s="46">
        <v>4076</v>
      </c>
      <c r="IP28" s="46">
        <v>8357</v>
      </c>
    </row>
    <row r="29" spans="1:250" ht="24" customHeight="1" thickBot="1" x14ac:dyDescent="0.35">
      <c r="A29" s="44" t="s">
        <v>187</v>
      </c>
      <c r="B29" s="45">
        <v>97</v>
      </c>
      <c r="C29" s="46">
        <v>160581</v>
      </c>
      <c r="D29" s="46">
        <v>1174725</v>
      </c>
      <c r="E29" s="58">
        <v>0</v>
      </c>
      <c r="F29" s="53">
        <v>0</v>
      </c>
      <c r="G29" s="52">
        <v>0</v>
      </c>
      <c r="H29" s="46">
        <v>3</v>
      </c>
      <c r="I29" s="46">
        <v>2274</v>
      </c>
      <c r="J29" s="46">
        <v>13798</v>
      </c>
      <c r="K29" s="46">
        <v>19</v>
      </c>
      <c r="L29" s="46">
        <v>50328</v>
      </c>
      <c r="M29" s="46">
        <v>296861</v>
      </c>
      <c r="N29" s="44" t="s">
        <v>187</v>
      </c>
      <c r="O29" s="45">
        <v>2</v>
      </c>
      <c r="P29" s="46">
        <v>691</v>
      </c>
      <c r="Q29" s="46">
        <v>4079</v>
      </c>
      <c r="R29" s="58">
        <v>0</v>
      </c>
      <c r="S29" s="53">
        <v>0</v>
      </c>
      <c r="T29" s="58">
        <v>0</v>
      </c>
      <c r="U29" s="46">
        <v>2</v>
      </c>
      <c r="V29" s="46">
        <v>354</v>
      </c>
      <c r="W29" s="46">
        <v>1532</v>
      </c>
      <c r="X29" s="46">
        <v>4</v>
      </c>
      <c r="Y29" s="46">
        <v>584</v>
      </c>
      <c r="Z29" s="46">
        <v>3443</v>
      </c>
      <c r="AA29" s="44" t="s">
        <v>187</v>
      </c>
      <c r="AB29" s="45">
        <v>11</v>
      </c>
      <c r="AC29" s="46">
        <v>14953</v>
      </c>
      <c r="AD29" s="46">
        <v>58683</v>
      </c>
      <c r="AE29" s="46">
        <v>52</v>
      </c>
      <c r="AF29" s="46">
        <v>721</v>
      </c>
      <c r="AG29" s="46">
        <v>90263</v>
      </c>
      <c r="AH29" s="46">
        <v>789427</v>
      </c>
      <c r="AI29" s="46">
        <v>4</v>
      </c>
      <c r="AJ29" s="46">
        <v>4</v>
      </c>
      <c r="AK29" s="46">
        <v>1134</v>
      </c>
      <c r="AL29" s="46">
        <v>6902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46">
        <v>11</v>
      </c>
      <c r="AX29" s="46">
        <v>11</v>
      </c>
      <c r="AY29" s="46">
        <v>8026</v>
      </c>
      <c r="AZ29" s="46">
        <v>2</v>
      </c>
      <c r="BA29" s="46">
        <v>2</v>
      </c>
      <c r="BB29" s="46">
        <v>124</v>
      </c>
      <c r="BC29" s="46">
        <v>9</v>
      </c>
      <c r="BD29" s="46">
        <v>9</v>
      </c>
      <c r="BE29" s="46">
        <v>7902</v>
      </c>
      <c r="BF29" s="44" t="s">
        <v>187</v>
      </c>
      <c r="BG29" s="45">
        <v>147</v>
      </c>
      <c r="BH29" s="46">
        <v>150945</v>
      </c>
      <c r="BI29" s="46">
        <v>943580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14</v>
      </c>
      <c r="BQ29" s="46">
        <v>66945</v>
      </c>
      <c r="BR29" s="46">
        <v>386112</v>
      </c>
      <c r="BS29" s="48" t="s">
        <v>187</v>
      </c>
      <c r="BT29" s="64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2</v>
      </c>
      <c r="CD29" s="46">
        <v>695</v>
      </c>
      <c r="CE29" s="46">
        <v>3950</v>
      </c>
      <c r="CF29" s="46">
        <v>12</v>
      </c>
      <c r="CG29" s="46">
        <v>11525</v>
      </c>
      <c r="CH29" s="46">
        <v>68426</v>
      </c>
      <c r="CI29" s="49" t="s">
        <v>187</v>
      </c>
      <c r="CJ29" s="50">
        <v>112</v>
      </c>
      <c r="CK29" s="50">
        <v>439</v>
      </c>
      <c r="CL29" s="46">
        <v>64066</v>
      </c>
      <c r="CM29" s="46">
        <v>441725</v>
      </c>
      <c r="CN29" s="46">
        <v>6</v>
      </c>
      <c r="CO29" s="46">
        <v>6</v>
      </c>
      <c r="CP29" s="46">
        <v>1969</v>
      </c>
      <c r="CQ29" s="46">
        <v>11771</v>
      </c>
      <c r="CR29" s="46">
        <v>1</v>
      </c>
      <c r="CS29" s="46">
        <v>5745</v>
      </c>
      <c r="CT29" s="46">
        <v>31596</v>
      </c>
      <c r="CU29" s="55">
        <v>0</v>
      </c>
      <c r="CV29" s="52">
        <v>0</v>
      </c>
      <c r="CW29" s="52">
        <v>0</v>
      </c>
      <c r="CX29" s="55">
        <v>0</v>
      </c>
      <c r="CY29" s="52">
        <v>0</v>
      </c>
      <c r="CZ29" s="52">
        <v>0</v>
      </c>
      <c r="DA29" s="49" t="s">
        <v>187</v>
      </c>
      <c r="DB29" s="46">
        <v>147</v>
      </c>
      <c r="DC29" s="46">
        <v>262</v>
      </c>
      <c r="DD29" s="46">
        <v>150945</v>
      </c>
      <c r="DE29" s="46">
        <v>943580</v>
      </c>
      <c r="DF29" s="46">
        <v>1</v>
      </c>
      <c r="DG29" s="46">
        <v>3</v>
      </c>
      <c r="DH29" s="46">
        <v>78</v>
      </c>
      <c r="DI29" s="46">
        <v>358</v>
      </c>
      <c r="DJ29" s="51">
        <v>0</v>
      </c>
      <c r="DK29" s="51">
        <v>0</v>
      </c>
      <c r="DL29" s="52">
        <v>0</v>
      </c>
      <c r="DM29" s="53">
        <v>0</v>
      </c>
      <c r="DN29" s="46">
        <v>1</v>
      </c>
      <c r="DO29" s="46">
        <v>8</v>
      </c>
      <c r="DP29" s="46">
        <v>1000</v>
      </c>
      <c r="DQ29" s="46">
        <v>4103</v>
      </c>
      <c r="DR29" s="54" t="s">
        <v>187</v>
      </c>
      <c r="DS29" s="45">
        <v>119</v>
      </c>
      <c r="DT29" s="46">
        <v>208</v>
      </c>
      <c r="DU29" s="46">
        <v>87906</v>
      </c>
      <c r="DV29" s="46">
        <v>578566</v>
      </c>
      <c r="DW29" s="46">
        <v>26</v>
      </c>
      <c r="DX29" s="46">
        <v>43</v>
      </c>
      <c r="DY29" s="46">
        <v>61961</v>
      </c>
      <c r="DZ29" s="46">
        <v>360553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147</v>
      </c>
      <c r="EK29" s="46">
        <v>262</v>
      </c>
      <c r="EL29" s="46">
        <v>150945</v>
      </c>
      <c r="EM29" s="46">
        <v>16</v>
      </c>
      <c r="EN29" s="46">
        <v>27</v>
      </c>
      <c r="EO29" s="46">
        <v>7548</v>
      </c>
      <c r="EP29" s="46">
        <v>108</v>
      </c>
      <c r="EQ29" s="46">
        <v>202</v>
      </c>
      <c r="ER29" s="46">
        <v>56304</v>
      </c>
      <c r="ES29" s="46">
        <v>20</v>
      </c>
      <c r="ET29" s="46">
        <v>29</v>
      </c>
      <c r="EU29" s="46">
        <v>59099</v>
      </c>
      <c r="EV29" s="46">
        <v>1</v>
      </c>
      <c r="EW29" s="46">
        <v>1</v>
      </c>
      <c r="EX29" s="46">
        <v>6796</v>
      </c>
      <c r="EY29" s="46">
        <v>2</v>
      </c>
      <c r="EZ29" s="46">
        <v>3</v>
      </c>
      <c r="FA29" s="46">
        <v>21198</v>
      </c>
      <c r="FB29" s="55">
        <v>0</v>
      </c>
      <c r="FC29" s="55">
        <v>0</v>
      </c>
      <c r="FD29" s="59">
        <v>0</v>
      </c>
      <c r="FE29" s="48" t="s">
        <v>187</v>
      </c>
      <c r="FF29" s="45">
        <v>147</v>
      </c>
      <c r="FG29" s="46">
        <v>262</v>
      </c>
      <c r="FH29" s="46">
        <v>150945</v>
      </c>
      <c r="FI29" s="46">
        <v>943580</v>
      </c>
      <c r="FJ29" s="55">
        <v>0</v>
      </c>
      <c r="FK29" s="55">
        <v>0</v>
      </c>
      <c r="FL29" s="53">
        <v>0</v>
      </c>
      <c r="FM29" s="53">
        <v>0</v>
      </c>
      <c r="FN29" s="46">
        <v>16</v>
      </c>
      <c r="FO29" s="46">
        <v>30</v>
      </c>
      <c r="FP29" s="46">
        <v>10746</v>
      </c>
      <c r="FQ29" s="46">
        <v>60078</v>
      </c>
      <c r="FR29" s="46">
        <v>16</v>
      </c>
      <c r="FS29" s="46">
        <v>17</v>
      </c>
      <c r="FT29" s="46">
        <v>18975</v>
      </c>
      <c r="FU29" s="46">
        <v>108096</v>
      </c>
      <c r="FV29" s="46">
        <v>64</v>
      </c>
      <c r="FW29" s="46">
        <v>90</v>
      </c>
      <c r="FX29" s="46">
        <v>22291</v>
      </c>
      <c r="FY29" s="49" t="s">
        <v>187</v>
      </c>
      <c r="FZ29" s="45">
        <v>127930</v>
      </c>
      <c r="GA29" s="46">
        <v>38</v>
      </c>
      <c r="GB29" s="46">
        <v>111</v>
      </c>
      <c r="GC29" s="46">
        <v>54864</v>
      </c>
      <c r="GD29" s="46">
        <v>307667</v>
      </c>
      <c r="GE29" s="46">
        <v>8</v>
      </c>
      <c r="GF29" s="46">
        <v>8</v>
      </c>
      <c r="GG29" s="46">
        <v>11733</v>
      </c>
      <c r="GH29" s="46">
        <v>68953</v>
      </c>
      <c r="GI29" s="46">
        <v>1</v>
      </c>
      <c r="GJ29" s="46">
        <v>1</v>
      </c>
      <c r="GK29" s="46">
        <v>2647</v>
      </c>
      <c r="GL29" s="46">
        <v>18846</v>
      </c>
      <c r="GM29" s="46">
        <v>1</v>
      </c>
      <c r="GN29" s="46">
        <v>1</v>
      </c>
      <c r="GO29" s="46">
        <v>1695</v>
      </c>
      <c r="GP29" s="46">
        <v>12000</v>
      </c>
      <c r="GQ29" s="49" t="s">
        <v>187</v>
      </c>
      <c r="GR29" s="45">
        <v>1</v>
      </c>
      <c r="GS29" s="46">
        <v>2</v>
      </c>
      <c r="GT29" s="46">
        <v>12965</v>
      </c>
      <c r="GU29" s="46">
        <v>85572</v>
      </c>
      <c r="GV29" s="55">
        <v>0</v>
      </c>
      <c r="GW29" s="51">
        <v>0</v>
      </c>
      <c r="GX29" s="52">
        <v>0</v>
      </c>
      <c r="GY29" s="52">
        <v>0</v>
      </c>
      <c r="GZ29" s="46">
        <v>2</v>
      </c>
      <c r="HA29" s="46">
        <v>2</v>
      </c>
      <c r="HB29" s="46">
        <v>15029</v>
      </c>
      <c r="HC29" s="46">
        <v>154438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258017</v>
      </c>
      <c r="HJ29" s="46">
        <v>55357</v>
      </c>
      <c r="HK29" s="46">
        <v>150945</v>
      </c>
      <c r="HL29" s="46">
        <v>18103</v>
      </c>
      <c r="HM29" s="46">
        <v>9260</v>
      </c>
      <c r="HN29" s="46">
        <v>41851</v>
      </c>
      <c r="HO29" s="46">
        <v>1465</v>
      </c>
      <c r="HP29" s="46">
        <v>433</v>
      </c>
      <c r="HQ29" s="46">
        <v>6937</v>
      </c>
      <c r="HR29" s="46">
        <v>7768</v>
      </c>
      <c r="HS29" s="46">
        <v>2506</v>
      </c>
      <c r="HT29" s="46">
        <v>4874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46">
        <v>3373</v>
      </c>
      <c r="IF29" s="46">
        <v>244</v>
      </c>
      <c r="IG29" s="46">
        <v>525</v>
      </c>
      <c r="IH29" s="46">
        <v>213089</v>
      </c>
      <c r="II29" s="46">
        <v>36729</v>
      </c>
      <c r="IJ29" s="46">
        <v>84105</v>
      </c>
      <c r="IK29" s="46">
        <v>7962</v>
      </c>
      <c r="IL29" s="46">
        <v>3179</v>
      </c>
      <c r="IM29" s="46">
        <v>9471</v>
      </c>
      <c r="IN29" s="46">
        <v>6257</v>
      </c>
      <c r="IO29" s="46">
        <v>3006</v>
      </c>
      <c r="IP29" s="46">
        <v>3182</v>
      </c>
    </row>
    <row r="30" spans="1:250" ht="35.1" customHeight="1" thickBot="1" x14ac:dyDescent="0.35">
      <c r="A30" s="66" t="s">
        <v>188</v>
      </c>
      <c r="B30" s="67">
        <v>-21.47</v>
      </c>
      <c r="C30" s="68">
        <v>23.45</v>
      </c>
      <c r="D30" s="68">
        <v>38.97</v>
      </c>
      <c r="E30" s="69">
        <v>0</v>
      </c>
      <c r="F30" s="70">
        <v>0</v>
      </c>
      <c r="G30" s="71">
        <v>0</v>
      </c>
      <c r="H30" s="68">
        <v>20</v>
      </c>
      <c r="I30" s="68">
        <v>-64.010000000000005</v>
      </c>
      <c r="J30" s="68">
        <v>-67.12</v>
      </c>
      <c r="K30" s="72">
        <v>32</v>
      </c>
      <c r="L30" s="68">
        <v>51.9</v>
      </c>
      <c r="M30" s="68">
        <v>57.24</v>
      </c>
      <c r="N30" s="66" t="s">
        <v>188</v>
      </c>
      <c r="O30" s="67">
        <v>12.5</v>
      </c>
      <c r="P30" s="68">
        <v>236.46</v>
      </c>
      <c r="Q30" s="68">
        <v>258.75</v>
      </c>
      <c r="R30" s="68">
        <v>85.71</v>
      </c>
      <c r="S30" s="68">
        <v>191.35</v>
      </c>
      <c r="T30" s="68">
        <v>212.9</v>
      </c>
      <c r="U30" s="68">
        <v>50</v>
      </c>
      <c r="V30" s="68">
        <v>-72.55</v>
      </c>
      <c r="W30" s="68">
        <v>-82.45</v>
      </c>
      <c r="X30" s="68">
        <v>56.6</v>
      </c>
      <c r="Y30" s="68">
        <v>67.58</v>
      </c>
      <c r="Z30" s="68">
        <v>78.11</v>
      </c>
      <c r="AA30" s="66" t="s">
        <v>188</v>
      </c>
      <c r="AB30" s="67">
        <v>109.09</v>
      </c>
      <c r="AC30" s="68">
        <v>176.54</v>
      </c>
      <c r="AD30" s="68">
        <v>148.41999999999999</v>
      </c>
      <c r="AE30" s="68">
        <v>-35.18</v>
      </c>
      <c r="AF30" s="68">
        <v>31.04</v>
      </c>
      <c r="AG30" s="68">
        <v>24.9</v>
      </c>
      <c r="AH30" s="68">
        <v>54.08</v>
      </c>
      <c r="AI30" s="68">
        <v>-36.56</v>
      </c>
      <c r="AJ30" s="68">
        <v>-36.56</v>
      </c>
      <c r="AK30" s="68">
        <v>-33.19</v>
      </c>
      <c r="AL30" s="68">
        <v>-28.69</v>
      </c>
      <c r="AM30" s="68">
        <v>-33.33</v>
      </c>
      <c r="AN30" s="68">
        <v>36.06</v>
      </c>
      <c r="AO30" s="68">
        <v>45.99</v>
      </c>
      <c r="AP30" s="74" t="s">
        <v>188</v>
      </c>
      <c r="AQ30" s="68">
        <v>-9.0299999999999994</v>
      </c>
      <c r="AR30" s="68">
        <v>-9.14</v>
      </c>
      <c r="AS30" s="68">
        <v>11.83</v>
      </c>
      <c r="AT30" s="68">
        <v>-42.86</v>
      </c>
      <c r="AU30" s="68">
        <v>-41.23</v>
      </c>
      <c r="AV30" s="68">
        <v>-25.44</v>
      </c>
      <c r="AW30" s="68">
        <v>1.96</v>
      </c>
      <c r="AX30" s="68">
        <v>11.41</v>
      </c>
      <c r="AY30" s="68">
        <v>20.27</v>
      </c>
      <c r="AZ30" s="68">
        <v>-35.29</v>
      </c>
      <c r="BA30" s="68">
        <v>-13.4</v>
      </c>
      <c r="BB30" s="68">
        <v>-52</v>
      </c>
      <c r="BC30" s="68">
        <v>31.76</v>
      </c>
      <c r="BD30" s="68">
        <v>39.08</v>
      </c>
      <c r="BE30" s="68">
        <v>39.880000000000003</v>
      </c>
      <c r="BF30" s="66" t="s">
        <v>188</v>
      </c>
      <c r="BG30" s="67">
        <v>0.79</v>
      </c>
      <c r="BH30" s="68">
        <v>-10.79</v>
      </c>
      <c r="BI30" s="68">
        <v>-13.46</v>
      </c>
      <c r="BJ30" s="70">
        <v>0</v>
      </c>
      <c r="BK30" s="70">
        <v>0</v>
      </c>
      <c r="BL30" s="70">
        <v>0</v>
      </c>
      <c r="BM30" s="68">
        <v>-50</v>
      </c>
      <c r="BN30" s="68">
        <v>-33.979999999999997</v>
      </c>
      <c r="BO30" s="68">
        <v>-40.46</v>
      </c>
      <c r="BP30" s="68">
        <v>-28.97</v>
      </c>
      <c r="BQ30" s="68">
        <v>-33.44</v>
      </c>
      <c r="BR30" s="68">
        <v>-32.81</v>
      </c>
      <c r="BS30" s="66" t="s">
        <v>188</v>
      </c>
      <c r="BT30" s="67">
        <v>18.18</v>
      </c>
      <c r="BU30" s="68">
        <v>-15.99</v>
      </c>
      <c r="BV30" s="68">
        <v>-11.23</v>
      </c>
      <c r="BW30" s="68">
        <v>120</v>
      </c>
      <c r="BX30" s="68">
        <v>1507.63</v>
      </c>
      <c r="BY30" s="68">
        <v>1548.94</v>
      </c>
      <c r="BZ30" s="68">
        <v>-54.55</v>
      </c>
      <c r="CA30" s="68">
        <v>-41.89</v>
      </c>
      <c r="CB30" s="68">
        <v>-45.29</v>
      </c>
      <c r="CC30" s="68">
        <v>-5.08</v>
      </c>
      <c r="CD30" s="68">
        <v>102.81</v>
      </c>
      <c r="CE30" s="68">
        <v>114.77</v>
      </c>
      <c r="CF30" s="68">
        <v>675</v>
      </c>
      <c r="CG30" s="68">
        <v>253.16</v>
      </c>
      <c r="CH30" s="68">
        <v>187.72</v>
      </c>
      <c r="CI30" s="74" t="s">
        <v>188</v>
      </c>
      <c r="CJ30" s="75">
        <v>2.62</v>
      </c>
      <c r="CK30" s="75">
        <v>4.5</v>
      </c>
      <c r="CL30" s="68">
        <v>-3.64</v>
      </c>
      <c r="CM30" s="68">
        <v>-11.09</v>
      </c>
      <c r="CN30" s="76">
        <v>23.81</v>
      </c>
      <c r="CO30" s="76">
        <v>23.81</v>
      </c>
      <c r="CP30" s="68">
        <v>25.66</v>
      </c>
      <c r="CQ30" s="68">
        <v>26.5</v>
      </c>
      <c r="CR30" s="76">
        <v>-60</v>
      </c>
      <c r="CS30" s="68">
        <v>-76.2</v>
      </c>
      <c r="CT30" s="68">
        <v>-76.2</v>
      </c>
      <c r="CU30" s="76">
        <v>-6.85</v>
      </c>
      <c r="CV30" s="68">
        <v>-5.93</v>
      </c>
      <c r="CW30" s="68">
        <v>-2.63</v>
      </c>
      <c r="CX30" s="76">
        <v>-50.38</v>
      </c>
      <c r="CY30" s="68">
        <v>-48.66</v>
      </c>
      <c r="CZ30" s="68">
        <v>-50.97</v>
      </c>
      <c r="DA30" s="74" t="s">
        <v>188</v>
      </c>
      <c r="DB30" s="76">
        <v>0.79</v>
      </c>
      <c r="DC30" s="76">
        <v>-8.11</v>
      </c>
      <c r="DD30" s="68">
        <v>-10.79</v>
      </c>
      <c r="DE30" s="68">
        <v>-13.46</v>
      </c>
      <c r="DF30" s="76">
        <v>40</v>
      </c>
      <c r="DG30" s="76">
        <v>58.97</v>
      </c>
      <c r="DH30" s="68">
        <v>58.66</v>
      </c>
      <c r="DI30" s="68">
        <v>17.3</v>
      </c>
      <c r="DJ30" s="76">
        <v>-87.5</v>
      </c>
      <c r="DK30" s="76">
        <v>-95.65</v>
      </c>
      <c r="DL30" s="68">
        <v>-98.04</v>
      </c>
      <c r="DM30" s="68">
        <v>-97.15</v>
      </c>
      <c r="DN30" s="76">
        <v>-33.33</v>
      </c>
      <c r="DO30" s="76">
        <v>-23.17</v>
      </c>
      <c r="DP30" s="68">
        <v>-43.32</v>
      </c>
      <c r="DQ30" s="68">
        <v>-62.81</v>
      </c>
      <c r="DR30" s="78" t="s">
        <v>188</v>
      </c>
      <c r="DS30" s="79">
        <v>2.4500000000000002</v>
      </c>
      <c r="DT30" s="80">
        <v>-8.75</v>
      </c>
      <c r="DU30" s="81">
        <v>-0.17</v>
      </c>
      <c r="DV30" s="81">
        <v>-6.19</v>
      </c>
      <c r="DW30" s="80">
        <v>-0.9</v>
      </c>
      <c r="DX30" s="80">
        <v>-3.47</v>
      </c>
      <c r="DY30" s="81">
        <v>-24.38</v>
      </c>
      <c r="DZ30" s="81">
        <v>-25.01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0.79</v>
      </c>
      <c r="EK30" s="76">
        <v>-8.11</v>
      </c>
      <c r="EL30" s="68">
        <v>-10.79</v>
      </c>
      <c r="EM30" s="76">
        <v>13.9</v>
      </c>
      <c r="EN30" s="76">
        <v>13.9</v>
      </c>
      <c r="EO30" s="68">
        <v>-0.8</v>
      </c>
      <c r="EP30" s="76">
        <v>-4.03</v>
      </c>
      <c r="EQ30" s="76">
        <v>-16.47</v>
      </c>
      <c r="ER30" s="68">
        <v>-23</v>
      </c>
      <c r="ES30" s="76">
        <v>25.56</v>
      </c>
      <c r="ET30" s="76">
        <v>53.56</v>
      </c>
      <c r="EU30" s="68">
        <v>18</v>
      </c>
      <c r="EV30" s="76">
        <v>100</v>
      </c>
      <c r="EW30" s="76">
        <v>11.11</v>
      </c>
      <c r="EX30" s="68">
        <v>78.37</v>
      </c>
      <c r="EY30" s="76">
        <v>-28.57</v>
      </c>
      <c r="EZ30" s="76">
        <v>-77.14</v>
      </c>
      <c r="FA30" s="68">
        <v>-68.709999999999994</v>
      </c>
      <c r="FB30" s="92">
        <v>0</v>
      </c>
      <c r="FC30" s="92">
        <v>0</v>
      </c>
      <c r="FD30" s="93">
        <v>0</v>
      </c>
      <c r="FE30" s="74" t="s">
        <v>188</v>
      </c>
      <c r="FF30" s="79">
        <v>0.79</v>
      </c>
      <c r="FG30" s="76">
        <v>-8.11</v>
      </c>
      <c r="FH30" s="68">
        <v>-10.79</v>
      </c>
      <c r="FI30" s="68">
        <v>-13.46</v>
      </c>
      <c r="FJ30" s="84">
        <v>0</v>
      </c>
      <c r="FK30" s="84">
        <v>0</v>
      </c>
      <c r="FL30" s="85">
        <v>0</v>
      </c>
      <c r="FM30" s="85">
        <v>0</v>
      </c>
      <c r="FN30" s="76">
        <v>-5.92</v>
      </c>
      <c r="FO30" s="76">
        <v>1</v>
      </c>
      <c r="FP30" s="68">
        <v>-22.58</v>
      </c>
      <c r="FQ30" s="68">
        <v>-24.66</v>
      </c>
      <c r="FR30" s="76">
        <v>-1.21</v>
      </c>
      <c r="FS30" s="76">
        <v>-19.14</v>
      </c>
      <c r="FT30" s="68">
        <v>-20.88</v>
      </c>
      <c r="FU30" s="68">
        <v>-20.76</v>
      </c>
      <c r="FV30" s="76">
        <v>10.3</v>
      </c>
      <c r="FW30" s="76">
        <v>-17.899999999999999</v>
      </c>
      <c r="FX30" s="68">
        <v>-8.59</v>
      </c>
      <c r="FY30" s="74" t="s">
        <v>188</v>
      </c>
      <c r="FZ30" s="68">
        <v>-8.68</v>
      </c>
      <c r="GA30" s="76">
        <v>-11.92</v>
      </c>
      <c r="GB30" s="76">
        <v>-5</v>
      </c>
      <c r="GC30" s="68">
        <v>-6.34</v>
      </c>
      <c r="GD30" s="68">
        <v>-6.1</v>
      </c>
      <c r="GE30" s="76">
        <v>35.479999999999997</v>
      </c>
      <c r="GF30" s="76">
        <v>35.29</v>
      </c>
      <c r="GG30" s="68">
        <v>-11.43</v>
      </c>
      <c r="GH30" s="68">
        <v>-9.69</v>
      </c>
      <c r="GI30" s="76">
        <v>-66.67</v>
      </c>
      <c r="GJ30" s="76">
        <v>-66.67</v>
      </c>
      <c r="GK30" s="68">
        <v>-53.42</v>
      </c>
      <c r="GL30" s="68">
        <v>-53.29</v>
      </c>
      <c r="GM30" s="76">
        <v>30</v>
      </c>
      <c r="GN30" s="76">
        <v>213.33</v>
      </c>
      <c r="GO30" s="68">
        <v>142.16999999999999</v>
      </c>
      <c r="GP30" s="68">
        <v>170.36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76">
        <v>266.67</v>
      </c>
      <c r="GW30" s="76">
        <v>300</v>
      </c>
      <c r="GX30" s="68">
        <v>258.17</v>
      </c>
      <c r="GY30" s="68">
        <v>260.22000000000003</v>
      </c>
      <c r="GZ30" s="76">
        <v>-42.86</v>
      </c>
      <c r="HA30" s="76">
        <v>-86.05</v>
      </c>
      <c r="HB30" s="68">
        <v>-75.209999999999994</v>
      </c>
      <c r="HC30" s="68">
        <v>-74.55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5.78</v>
      </c>
      <c r="HJ30" s="68">
        <v>-18.79</v>
      </c>
      <c r="HK30" s="68">
        <v>-10.79</v>
      </c>
      <c r="HL30" s="68">
        <v>-4</v>
      </c>
      <c r="HM30" s="68">
        <v>-5.3</v>
      </c>
      <c r="HN30" s="68">
        <v>-19.96</v>
      </c>
      <c r="HO30" s="68">
        <v>-7.08</v>
      </c>
      <c r="HP30" s="68">
        <v>-8.24</v>
      </c>
      <c r="HQ30" s="68">
        <v>-25.64</v>
      </c>
      <c r="HR30" s="68">
        <v>-45.6</v>
      </c>
      <c r="HS30" s="68">
        <v>-12.06</v>
      </c>
      <c r="HT30" s="68">
        <v>22.4</v>
      </c>
      <c r="HU30" s="68">
        <v>514.30999999999995</v>
      </c>
      <c r="HV30" s="68">
        <v>325.97000000000003</v>
      </c>
      <c r="HW30" s="68">
        <v>319.79000000000002</v>
      </c>
      <c r="HX30" s="74" t="s">
        <v>188</v>
      </c>
      <c r="HY30" s="67">
        <v>116.72</v>
      </c>
      <c r="HZ30" s="68">
        <v>-4.1399999999999997</v>
      </c>
      <c r="IA30" s="68">
        <v>-20.62</v>
      </c>
      <c r="IB30" s="93">
        <v>0</v>
      </c>
      <c r="IC30" s="71">
        <v>0</v>
      </c>
      <c r="ID30" s="71">
        <v>0</v>
      </c>
      <c r="IE30" s="68">
        <v>56.65</v>
      </c>
      <c r="IF30" s="68">
        <v>44.45</v>
      </c>
      <c r="IG30" s="68">
        <v>-7.37</v>
      </c>
      <c r="IH30" s="68">
        <v>-2.83</v>
      </c>
      <c r="II30" s="68">
        <v>-27.89</v>
      </c>
      <c r="IJ30" s="68">
        <v>-19.36</v>
      </c>
      <c r="IK30" s="68">
        <v>0.22</v>
      </c>
      <c r="IL30" s="68">
        <v>2.84</v>
      </c>
      <c r="IM30" s="68">
        <v>19.3</v>
      </c>
      <c r="IN30" s="68">
        <v>222.9</v>
      </c>
      <c r="IO30" s="68">
        <v>158.72999999999999</v>
      </c>
      <c r="IP30" s="68">
        <v>238.21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15</v>
      </c>
      <c r="B71" s="89" t="s">
        <v>212</v>
      </c>
      <c r="C71" s="90" t="s">
        <v>213</v>
      </c>
      <c r="D71" s="91">
        <v>10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21DA-C5F2-4352-8F4F-E5186BDCEF0D}">
  <dimension ref="A1:IP71"/>
  <sheetViews>
    <sheetView view="pageBreakPreview" topLeftCell="HU1" zoomScale="60" zoomScaleNormal="100" workbookViewId="0">
      <selection sqref="A1:G1"/>
    </sheetView>
  </sheetViews>
  <sheetFormatPr defaultColWidth="9.33203125" defaultRowHeight="16.5" customHeight="1" x14ac:dyDescent="0.3"/>
  <cols>
    <col min="1" max="1" width="18.44140625" customWidth="1"/>
    <col min="2" max="2" width="14.33203125" customWidth="1"/>
    <col min="3" max="3" width="17.33203125" customWidth="1"/>
    <col min="4" max="4" width="16.33203125" customWidth="1"/>
    <col min="5" max="5" width="13.21875" customWidth="1"/>
    <col min="6" max="6" width="17.33203125" customWidth="1"/>
    <col min="7" max="7" width="16.33203125" customWidth="1"/>
    <col min="8" max="8" width="15.21875" customWidth="1"/>
    <col min="9" max="10" width="20.5546875" customWidth="1"/>
    <col min="11" max="11" width="15.21875" customWidth="1"/>
    <col min="12" max="13" width="20.5546875" customWidth="1"/>
    <col min="14" max="14" width="18.44140625" customWidth="1"/>
    <col min="15" max="15" width="13.21875" customWidth="1"/>
    <col min="16" max="17" width="16.33203125" customWidth="1"/>
    <col min="18" max="18" width="13.21875" customWidth="1"/>
    <col min="19" max="20" width="16.33203125" customWidth="1"/>
    <col min="21" max="21" width="15.21875" customWidth="1"/>
    <col min="22" max="23" width="20.5546875" customWidth="1"/>
    <col min="24" max="24" width="15.21875" customWidth="1"/>
    <col min="25" max="26" width="20.5546875" customWidth="1"/>
    <col min="27" max="27" width="18.44140625" customWidth="1"/>
    <col min="28" max="28" width="11.109375" customWidth="1"/>
    <col min="29" max="30" width="19.44140625" customWidth="1"/>
    <col min="31" max="32" width="11.109375" customWidth="1"/>
    <col min="33" max="33" width="19.44140625" customWidth="1"/>
    <col min="34" max="41" width="14.33203125" customWidth="1"/>
    <col min="42" max="42" width="18.44140625" customWidth="1"/>
    <col min="43" max="43" width="13.21875" customWidth="1"/>
    <col min="44" max="45" width="16.33203125" customWidth="1"/>
    <col min="46" max="46" width="13.21875" customWidth="1"/>
    <col min="47" max="48" width="16.33203125" customWidth="1"/>
    <col min="49" max="49" width="10.5546875" customWidth="1"/>
    <col min="50" max="50" width="11.6640625" customWidth="1"/>
    <col min="51" max="51" width="14.6640625" customWidth="1"/>
    <col min="52" max="52" width="10.5546875" customWidth="1"/>
    <col min="53" max="53" width="11.6640625" customWidth="1"/>
    <col min="54" max="54" width="14.6640625" customWidth="1"/>
    <col min="55" max="55" width="10.5546875" customWidth="1"/>
    <col min="56" max="56" width="11.6640625" customWidth="1"/>
    <col min="57" max="57" width="14.6640625" customWidth="1"/>
    <col min="58" max="58" width="18.44140625" customWidth="1"/>
    <col min="59" max="59" width="14.33203125" customWidth="1"/>
    <col min="60" max="61" width="16.33203125" customWidth="1"/>
    <col min="62" max="62" width="14.33203125" customWidth="1"/>
    <col min="63" max="65" width="16.33203125" customWidth="1"/>
    <col min="66" max="67" width="19.44140625" customWidth="1"/>
    <col min="68" max="68" width="16.33203125" customWidth="1"/>
    <col min="69" max="70" width="19.44140625" customWidth="1"/>
    <col min="71" max="71" width="18.44140625" customWidth="1"/>
    <col min="72" max="72" width="12.109375" customWidth="1"/>
    <col min="73" max="74" width="17.33203125" customWidth="1"/>
    <col min="75" max="75" width="12.109375" customWidth="1"/>
    <col min="76" max="77" width="17.33203125" customWidth="1"/>
    <col min="78" max="78" width="9" customWidth="1"/>
    <col min="79" max="80" width="14.33203125" customWidth="1"/>
    <col min="81" max="81" width="9" customWidth="1"/>
    <col min="82" max="83" width="14.33203125" customWidth="1"/>
    <col min="84" max="84" width="9" customWidth="1"/>
    <col min="85" max="86" width="14.33203125" customWidth="1"/>
    <col min="87" max="87" width="18.44140625" customWidth="1"/>
    <col min="88" max="88" width="9" customWidth="1"/>
    <col min="89" max="89" width="10" customWidth="1"/>
    <col min="90" max="91" width="14.33203125" customWidth="1"/>
    <col min="92" max="92" width="9" customWidth="1"/>
    <col min="93" max="93" width="10" customWidth="1"/>
    <col min="94" max="95" width="14.33203125" customWidth="1"/>
    <col min="96" max="96" width="10" customWidth="1"/>
    <col min="97" max="97" width="13.21875" customWidth="1"/>
    <col min="98" max="98" width="14.33203125" customWidth="1"/>
    <col min="99" max="99" width="10" customWidth="1"/>
    <col min="100" max="100" width="13.21875" customWidth="1"/>
    <col min="101" max="101" width="14.33203125" customWidth="1"/>
    <col min="102" max="102" width="10" customWidth="1"/>
    <col min="103" max="103" width="13.21875" customWidth="1"/>
    <col min="104" max="104" width="14.33203125" customWidth="1"/>
    <col min="105" max="105" width="18.44140625" customWidth="1"/>
    <col min="106" max="106" width="10" customWidth="1"/>
    <col min="107" max="107" width="11.109375" customWidth="1"/>
    <col min="108" max="108" width="15.21875" customWidth="1"/>
    <col min="109" max="109" width="13.21875" customWidth="1"/>
    <col min="110" max="110" width="10" customWidth="1"/>
    <col min="111" max="111" width="11.109375" customWidth="1"/>
    <col min="112" max="112" width="15.21875" customWidth="1"/>
    <col min="113" max="113" width="12.6640625" customWidth="1"/>
    <col min="114" max="114" width="9" customWidth="1"/>
    <col min="115" max="115" width="10" customWidth="1"/>
    <col min="116" max="116" width="14.33203125" customWidth="1"/>
    <col min="117" max="117" width="12.6640625" customWidth="1"/>
    <col min="118" max="118" width="9" customWidth="1"/>
    <col min="119" max="119" width="10" customWidth="1"/>
    <col min="120" max="120" width="14.33203125" customWidth="1"/>
    <col min="121" max="121" width="12.6640625" customWidth="1"/>
    <col min="122" max="122" width="18.44140625" customWidth="1"/>
    <col min="123" max="124" width="10.5546875" customWidth="1"/>
    <col min="125" max="125" width="15.21875" customWidth="1"/>
    <col min="126" max="126" width="13.21875" customWidth="1"/>
    <col min="127" max="128" width="10.5546875" customWidth="1"/>
    <col min="129" max="129" width="15.21875" customWidth="1"/>
    <col min="130" max="130" width="12.6640625" customWidth="1"/>
    <col min="131" max="132" width="9.5546875" customWidth="1"/>
    <col min="133" max="133" width="14.33203125" customWidth="1"/>
    <col min="134" max="134" width="12.6640625" customWidth="1"/>
    <col min="135" max="136" width="9.5546875" customWidth="1"/>
    <col min="137" max="137" width="14.33203125" customWidth="1"/>
    <col min="138" max="138" width="12.6640625" customWidth="1"/>
    <col min="139" max="139" width="18.44140625" customWidth="1"/>
    <col min="140" max="140" width="6.88671875" customWidth="1"/>
    <col min="141" max="141" width="8.44140625" customWidth="1"/>
    <col min="142" max="142" width="14.33203125" customWidth="1"/>
    <col min="143" max="143" width="6.88671875" customWidth="1"/>
    <col min="144" max="144" width="8.44140625" customWidth="1"/>
    <col min="145" max="145" width="14.33203125" customWidth="1"/>
    <col min="146" max="146" width="6.88671875" customWidth="1"/>
    <col min="147" max="147" width="8.44140625" customWidth="1"/>
    <col min="148" max="148" width="14.33203125" customWidth="1"/>
    <col min="149" max="149" width="6.6640625" customWidth="1"/>
    <col min="150" max="150" width="7.88671875" customWidth="1"/>
    <col min="151" max="151" width="13.21875" customWidth="1"/>
    <col min="152" max="152" width="6.6640625" customWidth="1"/>
    <col min="153" max="153" width="7.88671875" customWidth="1"/>
    <col min="154" max="154" width="13.21875" customWidth="1"/>
    <col min="155" max="155" width="6.6640625" customWidth="1"/>
    <col min="156" max="156" width="7.88671875" customWidth="1"/>
    <col min="157" max="157" width="13.21875" customWidth="1"/>
    <col min="158" max="158" width="6.6640625" customWidth="1"/>
    <col min="159" max="159" width="7.88671875" customWidth="1"/>
    <col min="160" max="160" width="13.21875" customWidth="1"/>
    <col min="161" max="161" width="18.44140625" customWidth="1"/>
    <col min="162" max="163" width="10" customWidth="1"/>
    <col min="164" max="164" width="14.33203125" customWidth="1"/>
    <col min="165" max="165" width="12.109375" customWidth="1"/>
    <col min="166" max="167" width="10" customWidth="1"/>
    <col min="168" max="168" width="14.33203125" customWidth="1"/>
    <col min="169" max="169" width="12.109375" customWidth="1"/>
    <col min="170" max="171" width="7.88671875" customWidth="1"/>
    <col min="172" max="173" width="11.109375" customWidth="1"/>
    <col min="174" max="175" width="7.88671875" customWidth="1"/>
    <col min="176" max="176" width="13.21875" customWidth="1"/>
    <col min="177" max="177" width="11.109375" customWidth="1"/>
    <col min="178" max="179" width="7.88671875" customWidth="1"/>
    <col min="180" max="180" width="13.21875" customWidth="1"/>
    <col min="181" max="181" width="18.44140625" customWidth="1"/>
    <col min="182" max="182" width="12.109375" customWidth="1"/>
    <col min="183" max="184" width="9" customWidth="1"/>
    <col min="185" max="185" width="14.33203125" customWidth="1"/>
    <col min="186" max="186" width="12.109375" customWidth="1"/>
    <col min="187" max="188" width="9" customWidth="1"/>
    <col min="189" max="190" width="13.21875" customWidth="1"/>
    <col min="191" max="192" width="10" customWidth="1"/>
    <col min="193" max="193" width="15.21875" customWidth="1"/>
    <col min="194" max="194" width="13.21875" customWidth="1"/>
    <col min="195" max="196" width="10" customWidth="1"/>
    <col min="197" max="197" width="15.21875" customWidth="1"/>
    <col min="198" max="198" width="13.21875" customWidth="1"/>
    <col min="199" max="199" width="18.44140625" customWidth="1"/>
    <col min="200" max="200" width="9.5546875" customWidth="1"/>
    <col min="201" max="201" width="10" customWidth="1"/>
    <col min="202" max="202" width="14.44140625" customWidth="1"/>
    <col min="203" max="203" width="12.33203125" customWidth="1"/>
    <col min="204" max="204" width="9.5546875" customWidth="1"/>
    <col min="205" max="205" width="10" customWidth="1"/>
    <col min="206" max="206" width="14.44140625" customWidth="1"/>
    <col min="207" max="207" width="12.33203125" customWidth="1"/>
    <col min="208" max="215" width="13.77734375" customWidth="1"/>
    <col min="216" max="216" width="18.44140625" customWidth="1"/>
    <col min="217" max="222" width="15.21875" customWidth="1"/>
    <col min="223" max="224" width="11.6640625" customWidth="1"/>
    <col min="225" max="225" width="13.21875" customWidth="1"/>
    <col min="226" max="227" width="11.6640625" customWidth="1"/>
    <col min="228" max="228" width="13.21875" customWidth="1"/>
    <col min="229" max="230" width="11.6640625" customWidth="1"/>
    <col min="231" max="231" width="13.21875" customWidth="1"/>
    <col min="232" max="232" width="18.44140625" customWidth="1"/>
    <col min="233" max="234" width="11.109375" customWidth="1"/>
    <col min="235" max="235" width="12.6640625" customWidth="1"/>
    <col min="236" max="237" width="11.109375" customWidth="1"/>
    <col min="238" max="238" width="12.6640625" customWidth="1"/>
    <col min="239" max="240" width="11.109375" customWidth="1"/>
    <col min="241" max="241" width="12.33203125" customWidth="1"/>
    <col min="242" max="242" width="10" customWidth="1"/>
    <col min="243" max="243" width="10.77734375" customWidth="1"/>
    <col min="244" max="244" width="12.33203125" customWidth="1"/>
    <col min="245" max="245" width="10" customWidth="1"/>
    <col min="246" max="246" width="10.77734375" customWidth="1"/>
    <col min="247" max="247" width="12.33203125" customWidth="1"/>
    <col min="248" max="248" width="10" customWidth="1"/>
    <col min="249" max="249" width="10.77734375" customWidth="1"/>
    <col min="250" max="250" width="12.33203125" customWidth="1"/>
    <col min="251" max="251" width="9.33203125" customWidth="1"/>
  </cols>
  <sheetData>
    <row r="1" spans="1:250" ht="27.75" customHeight="1" x14ac:dyDescent="0.55000000000000004">
      <c r="A1" s="224" t="s">
        <v>214</v>
      </c>
      <c r="B1" s="224"/>
      <c r="C1" s="224"/>
      <c r="D1" s="224"/>
      <c r="E1" s="224"/>
      <c r="F1" s="224"/>
      <c r="G1" s="224"/>
      <c r="H1" s="223" t="s">
        <v>215</v>
      </c>
      <c r="I1" s="223"/>
      <c r="J1" s="223"/>
      <c r="K1" s="223"/>
      <c r="L1" s="223"/>
      <c r="M1" s="223"/>
      <c r="N1" s="224" t="s">
        <v>216</v>
      </c>
      <c r="O1" s="224"/>
      <c r="P1" s="224"/>
      <c r="Q1" s="224"/>
      <c r="R1" s="224"/>
      <c r="S1" s="224"/>
      <c r="T1" s="224"/>
      <c r="U1" s="223" t="s">
        <v>217</v>
      </c>
      <c r="V1" s="223"/>
      <c r="W1" s="223"/>
      <c r="X1" s="223"/>
      <c r="Y1" s="223"/>
      <c r="Z1" s="223"/>
      <c r="AA1" s="224" t="s">
        <v>218</v>
      </c>
      <c r="AB1" s="224"/>
      <c r="AC1" s="224"/>
      <c r="AD1" s="224"/>
      <c r="AE1" s="224"/>
      <c r="AF1" s="224"/>
      <c r="AG1" s="224"/>
      <c r="AH1" s="225" t="s">
        <v>219</v>
      </c>
      <c r="AI1" s="225"/>
      <c r="AJ1" s="225"/>
      <c r="AK1" s="225"/>
      <c r="AL1" s="225"/>
      <c r="AM1" s="225"/>
      <c r="AN1" s="225"/>
      <c r="AO1" s="225"/>
      <c r="AP1" s="224" t="s">
        <v>220</v>
      </c>
      <c r="AQ1" s="224"/>
      <c r="AR1" s="224"/>
      <c r="AS1" s="224"/>
      <c r="AT1" s="224"/>
      <c r="AU1" s="224"/>
      <c r="AV1" s="224"/>
      <c r="AW1" s="223" t="s">
        <v>221</v>
      </c>
      <c r="AX1" s="223"/>
      <c r="AY1" s="223"/>
      <c r="AZ1" s="223"/>
      <c r="BA1" s="223"/>
      <c r="BB1" s="223"/>
      <c r="BC1" s="223"/>
      <c r="BD1" s="223"/>
      <c r="BE1" s="223"/>
      <c r="BF1" s="233" t="s">
        <v>222</v>
      </c>
      <c r="BG1" s="233"/>
      <c r="BH1" s="233"/>
      <c r="BI1" s="233"/>
      <c r="BJ1" s="233"/>
      <c r="BK1" s="233"/>
      <c r="BL1" s="233"/>
      <c r="BM1" s="223" t="s">
        <v>223</v>
      </c>
      <c r="BN1" s="223"/>
      <c r="BO1" s="223"/>
      <c r="BP1" s="223"/>
      <c r="BQ1" s="223"/>
      <c r="BR1" s="223"/>
      <c r="BS1" s="231" t="s">
        <v>224</v>
      </c>
      <c r="BT1" s="231"/>
      <c r="BU1" s="231"/>
      <c r="BV1" s="231"/>
      <c r="BW1" s="231"/>
      <c r="BX1" s="231"/>
      <c r="BY1" s="231"/>
      <c r="BZ1" s="223" t="s">
        <v>225</v>
      </c>
      <c r="CA1" s="223"/>
      <c r="CB1" s="223"/>
      <c r="CC1" s="223"/>
      <c r="CD1" s="223"/>
      <c r="CE1" s="223"/>
      <c r="CF1" s="223"/>
      <c r="CG1" s="223"/>
      <c r="CH1" s="223"/>
      <c r="CI1" s="231" t="s">
        <v>226</v>
      </c>
      <c r="CJ1" s="231"/>
      <c r="CK1" s="231"/>
      <c r="CL1" s="231"/>
      <c r="CM1" s="231"/>
      <c r="CN1" s="231"/>
      <c r="CO1" s="231"/>
      <c r="CP1" s="231"/>
      <c r="CQ1" s="231"/>
      <c r="CR1" s="232" t="s">
        <v>227</v>
      </c>
      <c r="CS1" s="232"/>
      <c r="CT1" s="232"/>
      <c r="CU1" s="232"/>
      <c r="CV1" s="232"/>
      <c r="CW1" s="232"/>
      <c r="CX1" s="232"/>
      <c r="CY1" s="232"/>
      <c r="CZ1" s="232"/>
      <c r="DA1" s="231" t="s">
        <v>228</v>
      </c>
      <c r="DB1" s="231"/>
      <c r="DC1" s="231"/>
      <c r="DD1" s="231"/>
      <c r="DE1" s="231"/>
      <c r="DF1" s="231"/>
      <c r="DG1" s="231"/>
      <c r="DH1" s="231"/>
      <c r="DI1" s="223" t="s">
        <v>229</v>
      </c>
      <c r="DJ1" s="223"/>
      <c r="DK1" s="223"/>
      <c r="DL1" s="223"/>
      <c r="DM1" s="223"/>
      <c r="DN1" s="223"/>
      <c r="DO1" s="223"/>
      <c r="DP1" s="223"/>
      <c r="DQ1" s="223"/>
      <c r="DR1" s="231" t="s">
        <v>230</v>
      </c>
      <c r="DS1" s="231"/>
      <c r="DT1" s="231"/>
      <c r="DU1" s="231"/>
      <c r="DV1" s="231"/>
      <c r="DW1" s="231"/>
      <c r="DX1" s="231"/>
      <c r="DY1" s="231"/>
      <c r="DZ1" s="223" t="s">
        <v>231</v>
      </c>
      <c r="EA1" s="223"/>
      <c r="EB1" s="223"/>
      <c r="EC1" s="223"/>
      <c r="ED1" s="223"/>
      <c r="EE1" s="223"/>
      <c r="EF1" s="223"/>
      <c r="EG1" s="223"/>
      <c r="EH1" s="223"/>
      <c r="EI1" s="224" t="s">
        <v>232</v>
      </c>
      <c r="EJ1" s="224"/>
      <c r="EK1" s="224"/>
      <c r="EL1" s="224"/>
      <c r="EM1" s="224"/>
      <c r="EN1" s="224"/>
      <c r="EO1" s="224"/>
      <c r="EP1" s="224"/>
      <c r="EQ1" s="224"/>
      <c r="ER1" s="224"/>
      <c r="ES1" s="223" t="s">
        <v>233</v>
      </c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4" t="s">
        <v>234</v>
      </c>
      <c r="FF1" s="224"/>
      <c r="FG1" s="224"/>
      <c r="FH1" s="224"/>
      <c r="FI1" s="224"/>
      <c r="FJ1" s="224"/>
      <c r="FK1" s="224"/>
      <c r="FL1" s="224"/>
      <c r="FM1" s="224"/>
      <c r="FN1" s="223" t="s">
        <v>235</v>
      </c>
      <c r="FO1" s="223"/>
      <c r="FP1" s="223"/>
      <c r="FQ1" s="223"/>
      <c r="FR1" s="223"/>
      <c r="FS1" s="223"/>
      <c r="FT1" s="223"/>
      <c r="FU1" s="223"/>
      <c r="FV1" s="223"/>
      <c r="FW1" s="223"/>
      <c r="FX1" s="223"/>
      <c r="FY1" s="224" t="s">
        <v>236</v>
      </c>
      <c r="FZ1" s="224"/>
      <c r="GA1" s="224"/>
      <c r="GB1" s="224"/>
      <c r="GC1" s="224"/>
      <c r="GD1" s="224"/>
      <c r="GE1" s="224"/>
      <c r="GF1" s="224"/>
      <c r="GG1" s="224"/>
      <c r="GH1" s="223" t="s">
        <v>237</v>
      </c>
      <c r="GI1" s="223"/>
      <c r="GJ1" s="223"/>
      <c r="GK1" s="223"/>
      <c r="GL1" s="223"/>
      <c r="GM1" s="223"/>
      <c r="GN1" s="223"/>
      <c r="GO1" s="223"/>
      <c r="GP1" s="223"/>
      <c r="GQ1" s="224" t="s">
        <v>238</v>
      </c>
      <c r="GR1" s="224"/>
      <c r="GS1" s="224"/>
      <c r="GT1" s="224"/>
      <c r="GU1" s="224"/>
      <c r="GV1" s="224"/>
      <c r="GW1" s="224"/>
      <c r="GX1" s="224"/>
      <c r="GY1" s="224"/>
      <c r="GZ1" s="223" t="s">
        <v>239</v>
      </c>
      <c r="HA1" s="223"/>
      <c r="HB1" s="223"/>
      <c r="HC1" s="223"/>
      <c r="HD1" s="223"/>
      <c r="HE1" s="223"/>
      <c r="HF1" s="223"/>
      <c r="HG1" s="223"/>
      <c r="HH1" s="227" t="s">
        <v>240</v>
      </c>
      <c r="HI1" s="227"/>
      <c r="HJ1" s="227"/>
      <c r="HK1" s="227"/>
      <c r="HL1" s="227"/>
      <c r="HM1" s="227"/>
      <c r="HN1" s="227"/>
      <c r="HO1" s="226" t="s">
        <v>241</v>
      </c>
      <c r="HP1" s="226"/>
      <c r="HQ1" s="226"/>
      <c r="HR1" s="226"/>
      <c r="HS1" s="226"/>
      <c r="HT1" s="226"/>
      <c r="HU1" s="226"/>
      <c r="HV1" s="226"/>
      <c r="HW1" s="226"/>
      <c r="HX1" s="227" t="s">
        <v>242</v>
      </c>
      <c r="HY1" s="227"/>
      <c r="HZ1" s="227"/>
      <c r="IA1" s="227"/>
      <c r="IB1" s="227"/>
      <c r="IC1" s="227"/>
      <c r="ID1" s="227"/>
      <c r="IE1" s="227"/>
      <c r="IF1" s="227"/>
      <c r="IG1" s="226" t="s">
        <v>243</v>
      </c>
      <c r="IH1" s="226"/>
      <c r="II1" s="226"/>
      <c r="IJ1" s="226"/>
      <c r="IK1" s="226"/>
      <c r="IL1" s="226"/>
      <c r="IM1" s="226"/>
      <c r="IN1" s="226"/>
      <c r="IO1" s="226"/>
      <c r="IP1" s="226"/>
    </row>
    <row r="2" spans="1:250" ht="16.5" customHeight="1" x14ac:dyDescent="0.3">
      <c r="A2" s="228" t="s">
        <v>244</v>
      </c>
      <c r="B2" s="228"/>
      <c r="C2" s="228"/>
      <c r="D2" s="228"/>
      <c r="E2" s="228"/>
      <c r="F2" s="228"/>
      <c r="G2" s="228"/>
      <c r="H2" s="229" t="s">
        <v>245</v>
      </c>
      <c r="I2" s="229"/>
      <c r="J2" s="229"/>
      <c r="K2" s="229"/>
      <c r="L2" s="229"/>
      <c r="M2" s="229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228" t="s">
        <v>244</v>
      </c>
      <c r="AB2" s="228"/>
      <c r="AC2" s="228"/>
      <c r="AD2" s="228"/>
      <c r="AE2" s="228"/>
      <c r="AF2" s="228"/>
      <c r="AG2" s="228"/>
      <c r="AH2" s="230" t="s">
        <v>245</v>
      </c>
      <c r="AI2" s="230"/>
      <c r="AJ2" s="230"/>
      <c r="AK2" s="230"/>
      <c r="AL2" s="230"/>
      <c r="AM2" s="230"/>
      <c r="AN2" s="230"/>
      <c r="AO2" s="230"/>
      <c r="AP2" s="228" t="s">
        <v>244</v>
      </c>
      <c r="AQ2" s="228"/>
      <c r="AR2" s="228"/>
      <c r="AS2" s="228"/>
      <c r="AT2" s="228"/>
      <c r="AU2" s="228"/>
      <c r="AV2" s="228"/>
      <c r="AW2" s="230" t="s">
        <v>245</v>
      </c>
      <c r="AX2" s="230"/>
      <c r="AY2" s="230"/>
      <c r="AZ2" s="230"/>
      <c r="BA2" s="230"/>
      <c r="BB2" s="230"/>
      <c r="BC2" s="230"/>
      <c r="BD2" s="230"/>
      <c r="BE2" s="230"/>
      <c r="BF2" s="234" t="s">
        <v>244</v>
      </c>
      <c r="BG2" s="234"/>
      <c r="BH2" s="234"/>
      <c r="BI2" s="234"/>
      <c r="BJ2" s="234"/>
      <c r="BK2" s="234"/>
      <c r="BL2" s="234"/>
      <c r="BM2" s="230" t="s">
        <v>245</v>
      </c>
      <c r="BN2" s="230"/>
      <c r="BO2" s="230"/>
      <c r="BP2" s="230"/>
      <c r="BQ2" s="230"/>
      <c r="BR2" s="230"/>
      <c r="BS2" s="228" t="s">
        <v>244</v>
      </c>
      <c r="BT2" s="228"/>
      <c r="BU2" s="228"/>
      <c r="BV2" s="228"/>
      <c r="BW2" s="228"/>
      <c r="BX2" s="228"/>
      <c r="BY2" s="228"/>
      <c r="BZ2" s="230" t="s">
        <v>245</v>
      </c>
      <c r="CA2" s="230"/>
      <c r="CB2" s="230"/>
      <c r="CC2" s="230"/>
      <c r="CD2" s="230"/>
      <c r="CE2" s="230"/>
      <c r="CF2" s="230"/>
      <c r="CG2" s="230"/>
      <c r="CH2" s="230"/>
      <c r="CI2" s="228" t="s">
        <v>244</v>
      </c>
      <c r="CJ2" s="228"/>
      <c r="CK2" s="228"/>
      <c r="CL2" s="228"/>
      <c r="CM2" s="228"/>
      <c r="CN2" s="228"/>
      <c r="CO2" s="228"/>
      <c r="CP2" s="228"/>
      <c r="CQ2" s="228"/>
      <c r="CR2" s="230" t="s">
        <v>245</v>
      </c>
      <c r="CS2" s="230"/>
      <c r="CT2" s="230"/>
      <c r="CU2" s="230"/>
      <c r="CV2" s="230"/>
      <c r="CW2" s="230"/>
      <c r="CX2" s="230"/>
      <c r="CY2" s="230"/>
      <c r="CZ2" s="230"/>
      <c r="DA2" s="228" t="s">
        <v>244</v>
      </c>
      <c r="DB2" s="228"/>
      <c r="DC2" s="228"/>
      <c r="DD2" s="228"/>
      <c r="DE2" s="228"/>
      <c r="DF2" s="228"/>
      <c r="DG2" s="228"/>
      <c r="DH2" s="228"/>
      <c r="DI2" s="230" t="s">
        <v>245</v>
      </c>
      <c r="DJ2" s="230"/>
      <c r="DK2" s="230"/>
      <c r="DL2" s="230"/>
      <c r="DM2" s="230"/>
      <c r="DN2" s="230"/>
      <c r="DO2" s="230"/>
      <c r="DP2" s="230"/>
      <c r="DQ2" s="230"/>
      <c r="DR2" s="228" t="s">
        <v>244</v>
      </c>
      <c r="DS2" s="228"/>
      <c r="DT2" s="228"/>
      <c r="DU2" s="228"/>
      <c r="DV2" s="228"/>
      <c r="DW2" s="228"/>
      <c r="DX2" s="228"/>
      <c r="DY2" s="228"/>
      <c r="DZ2" s="230" t="s">
        <v>245</v>
      </c>
      <c r="EA2" s="230"/>
      <c r="EB2" s="230"/>
      <c r="EC2" s="230"/>
      <c r="ED2" s="230"/>
      <c r="EE2" s="230"/>
      <c r="EF2" s="230"/>
      <c r="EG2" s="230"/>
      <c r="EH2" s="230"/>
      <c r="EI2" s="228" t="s">
        <v>244</v>
      </c>
      <c r="EJ2" s="228"/>
      <c r="EK2" s="228"/>
      <c r="EL2" s="228"/>
      <c r="EM2" s="228"/>
      <c r="EN2" s="228"/>
      <c r="EO2" s="228"/>
      <c r="EP2" s="228"/>
      <c r="EQ2" s="228"/>
      <c r="ER2" s="228"/>
      <c r="ES2" s="230" t="s">
        <v>245</v>
      </c>
      <c r="ET2" s="230"/>
      <c r="EU2" s="230"/>
      <c r="EV2" s="230"/>
      <c r="EW2" s="230"/>
      <c r="EX2" s="230"/>
      <c r="EY2" s="230"/>
      <c r="EZ2" s="230"/>
      <c r="FA2" s="230"/>
      <c r="FB2" s="230"/>
      <c r="FC2" s="230"/>
      <c r="FD2" s="230"/>
      <c r="FE2" s="228" t="s">
        <v>244</v>
      </c>
      <c r="FF2" s="228"/>
      <c r="FG2" s="228"/>
      <c r="FH2" s="228"/>
      <c r="FI2" s="228"/>
      <c r="FJ2" s="228"/>
      <c r="FK2" s="228"/>
      <c r="FL2" s="228"/>
      <c r="FM2" s="228"/>
      <c r="FN2" s="230" t="s">
        <v>245</v>
      </c>
      <c r="FO2" s="230"/>
      <c r="FP2" s="230"/>
      <c r="FQ2" s="230"/>
      <c r="FR2" s="230"/>
      <c r="FS2" s="230"/>
      <c r="FT2" s="230"/>
      <c r="FU2" s="230"/>
      <c r="FV2" s="230"/>
      <c r="FW2" s="230"/>
      <c r="FX2" s="230"/>
      <c r="FY2" s="228" t="s">
        <v>244</v>
      </c>
      <c r="FZ2" s="228"/>
      <c r="GA2" s="228"/>
      <c r="GB2" s="228"/>
      <c r="GC2" s="228"/>
      <c r="GD2" s="228"/>
      <c r="GE2" s="228"/>
      <c r="GF2" s="228"/>
      <c r="GG2" s="228"/>
      <c r="GH2" s="230" t="s">
        <v>245</v>
      </c>
      <c r="GI2" s="230"/>
      <c r="GJ2" s="230"/>
      <c r="GK2" s="230"/>
      <c r="GL2" s="230"/>
      <c r="GM2" s="230"/>
      <c r="GN2" s="230"/>
      <c r="GO2" s="230"/>
      <c r="GP2" s="230"/>
      <c r="GQ2" s="228" t="s">
        <v>244</v>
      </c>
      <c r="GR2" s="228"/>
      <c r="GS2" s="228"/>
      <c r="GT2" s="228"/>
      <c r="GU2" s="228"/>
      <c r="GV2" s="228"/>
      <c r="GW2" s="228"/>
      <c r="GX2" s="228"/>
      <c r="GY2" s="228"/>
      <c r="GZ2" s="230" t="s">
        <v>245</v>
      </c>
      <c r="HA2" s="230"/>
      <c r="HB2" s="230"/>
      <c r="HC2" s="230"/>
      <c r="HD2" s="230"/>
      <c r="HE2" s="230"/>
      <c r="HF2" s="230"/>
      <c r="HG2" s="230"/>
      <c r="HH2" s="235" t="s">
        <v>244</v>
      </c>
      <c r="HI2" s="235"/>
      <c r="HJ2" s="235"/>
      <c r="HK2" s="235"/>
      <c r="HL2" s="235"/>
      <c r="HM2" s="235"/>
      <c r="HN2" s="235"/>
      <c r="HO2" s="236" t="s">
        <v>245</v>
      </c>
      <c r="HP2" s="236"/>
      <c r="HQ2" s="236"/>
      <c r="HR2" s="236"/>
      <c r="HS2" s="236"/>
      <c r="HT2" s="236"/>
      <c r="HU2" s="236"/>
      <c r="HV2" s="236"/>
      <c r="HW2" s="236"/>
      <c r="HX2" s="235" t="s">
        <v>244</v>
      </c>
      <c r="HY2" s="235"/>
      <c r="HZ2" s="235"/>
      <c r="IA2" s="235"/>
      <c r="IB2" s="235"/>
      <c r="IC2" s="235"/>
      <c r="ID2" s="235"/>
      <c r="IE2" s="235"/>
      <c r="IF2" s="235"/>
      <c r="IG2" s="236" t="s">
        <v>245</v>
      </c>
      <c r="IH2" s="236"/>
      <c r="II2" s="236"/>
      <c r="IJ2" s="236"/>
      <c r="IK2" s="236"/>
      <c r="IL2" s="236"/>
      <c r="IM2" s="236"/>
      <c r="IN2" s="236"/>
      <c r="IO2" s="236"/>
      <c r="IP2" s="236"/>
    </row>
    <row r="3" spans="1:250" ht="17.25" customHeight="1" x14ac:dyDescent="0.3">
      <c r="A3" s="95" t="s">
        <v>246</v>
      </c>
      <c r="B3" s="95"/>
      <c r="C3" s="95"/>
      <c r="D3" s="95"/>
      <c r="E3" s="95"/>
      <c r="F3" s="95"/>
      <c r="G3" s="95"/>
      <c r="H3" s="8"/>
      <c r="I3" s="8"/>
      <c r="J3" s="8"/>
      <c r="K3" s="8"/>
      <c r="L3" s="237" t="s">
        <v>247</v>
      </c>
      <c r="M3" s="237"/>
      <c r="N3" s="95" t="s">
        <v>246</v>
      </c>
      <c r="O3" s="95"/>
      <c r="P3" s="95"/>
      <c r="Q3" s="95"/>
      <c r="R3" s="95"/>
      <c r="S3" s="95"/>
      <c r="T3" s="95"/>
      <c r="U3" s="8"/>
      <c r="V3" s="8"/>
      <c r="W3" s="8"/>
      <c r="X3" s="8"/>
      <c r="Y3" s="237" t="s">
        <v>247</v>
      </c>
      <c r="Z3" s="237"/>
      <c r="AA3" s="95" t="s">
        <v>246</v>
      </c>
      <c r="AB3" s="95"/>
      <c r="AC3" s="95"/>
      <c r="AD3" s="95"/>
      <c r="AE3" s="95"/>
      <c r="AF3" s="95"/>
      <c r="AG3" s="95"/>
      <c r="AH3" s="8"/>
      <c r="AI3" s="8"/>
      <c r="AJ3" s="8"/>
      <c r="AK3" s="240" t="s">
        <v>248</v>
      </c>
      <c r="AL3" s="240"/>
      <c r="AM3" s="240"/>
      <c r="AN3" s="240"/>
      <c r="AO3" s="240"/>
      <c r="AP3" s="95" t="s">
        <v>246</v>
      </c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6"/>
      <c r="BB3" s="95"/>
      <c r="BC3" s="237" t="s">
        <v>247</v>
      </c>
      <c r="BD3" s="237"/>
      <c r="BE3" s="237"/>
      <c r="BF3" s="95" t="s">
        <v>246</v>
      </c>
      <c r="BM3" s="95"/>
      <c r="BN3" s="95"/>
      <c r="BO3" s="95"/>
      <c r="BP3" s="237" t="s">
        <v>52</v>
      </c>
      <c r="BQ3" s="237"/>
      <c r="BR3" s="237"/>
      <c r="BS3" s="95" t="s">
        <v>246</v>
      </c>
      <c r="BT3" s="95"/>
      <c r="BU3" s="95"/>
      <c r="BV3" s="95"/>
      <c r="BW3" s="95"/>
      <c r="BX3" s="95"/>
      <c r="BY3" s="95"/>
      <c r="BZ3" s="95"/>
      <c r="CA3" s="95"/>
      <c r="CB3" s="95"/>
      <c r="CC3" s="237" t="s">
        <v>52</v>
      </c>
      <c r="CD3" s="237"/>
      <c r="CE3" s="237"/>
      <c r="CF3" s="237"/>
      <c r="CG3" s="237"/>
      <c r="CH3" s="237"/>
      <c r="CI3" s="95" t="s">
        <v>246</v>
      </c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6"/>
      <c r="CX3" s="237" t="s">
        <v>52</v>
      </c>
      <c r="CY3" s="237"/>
      <c r="CZ3" s="237"/>
      <c r="DA3" s="95" t="s">
        <v>249</v>
      </c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237" t="s">
        <v>55</v>
      </c>
      <c r="DP3" s="237"/>
      <c r="DQ3" s="237"/>
      <c r="DR3" s="95" t="s">
        <v>249</v>
      </c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237" t="s">
        <v>55</v>
      </c>
      <c r="EG3" s="237"/>
      <c r="EH3" s="237"/>
      <c r="EI3" s="8" t="s">
        <v>250</v>
      </c>
      <c r="EJ3" s="8"/>
      <c r="EK3" s="8"/>
      <c r="EL3" s="8"/>
      <c r="EM3" s="8"/>
      <c r="EN3" s="8"/>
      <c r="EO3" s="95"/>
      <c r="EP3" s="8"/>
      <c r="EQ3" s="8"/>
      <c r="ER3" s="8"/>
      <c r="ES3" s="8"/>
      <c r="ET3" s="238"/>
      <c r="EU3" s="238"/>
      <c r="EV3" s="8"/>
      <c r="EW3" s="8"/>
      <c r="EX3" s="8"/>
      <c r="EY3" s="8"/>
      <c r="EZ3" s="8"/>
      <c r="FA3" s="8"/>
      <c r="FB3" s="8"/>
      <c r="FC3" s="237" t="s">
        <v>251</v>
      </c>
      <c r="FD3" s="237"/>
      <c r="FE3" s="95" t="s">
        <v>249</v>
      </c>
      <c r="FF3" s="95"/>
      <c r="FG3" s="95"/>
      <c r="FH3" s="95"/>
      <c r="FI3" s="95"/>
      <c r="FJ3" s="95"/>
      <c r="FK3" s="95"/>
      <c r="FL3" s="95"/>
      <c r="FM3" s="95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252</v>
      </c>
      <c r="FY3" s="95" t="s">
        <v>249</v>
      </c>
      <c r="FZ3" s="95"/>
      <c r="GA3" s="95"/>
      <c r="GB3" s="95"/>
      <c r="GC3" s="95"/>
      <c r="GD3" s="95"/>
      <c r="GE3" s="95"/>
      <c r="GF3" s="95"/>
      <c r="GG3" s="95"/>
      <c r="GH3" s="8"/>
      <c r="GI3" s="8"/>
      <c r="GJ3" s="8"/>
      <c r="GK3" s="8"/>
      <c r="GL3" s="8"/>
      <c r="GM3" s="8"/>
      <c r="GN3" s="8"/>
      <c r="GO3" s="11"/>
      <c r="GP3" s="10" t="s">
        <v>252</v>
      </c>
      <c r="GQ3" s="95" t="s">
        <v>249</v>
      </c>
      <c r="GR3" s="97"/>
      <c r="GS3" s="97"/>
      <c r="GT3" s="97"/>
      <c r="GU3" s="97"/>
      <c r="GV3" s="97"/>
      <c r="GW3" s="97"/>
      <c r="GX3" s="97"/>
      <c r="GY3" s="98"/>
      <c r="GZ3" s="97"/>
      <c r="HA3" s="97"/>
      <c r="HB3" s="97"/>
      <c r="HC3" s="97"/>
      <c r="HD3" s="97"/>
      <c r="HE3" s="239" t="s">
        <v>252</v>
      </c>
      <c r="HF3" s="239"/>
      <c r="HG3" s="239"/>
      <c r="HH3" s="99" t="s">
        <v>253</v>
      </c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" t="s">
        <v>62</v>
      </c>
      <c r="HX3" s="101" t="s">
        <v>254</v>
      </c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" t="s">
        <v>62</v>
      </c>
    </row>
    <row r="4" spans="1:250" ht="30" customHeight="1" x14ac:dyDescent="0.3">
      <c r="A4" s="241" t="s">
        <v>63</v>
      </c>
      <c r="B4" s="246" t="s">
        <v>64</v>
      </c>
      <c r="C4" s="246"/>
      <c r="D4" s="246"/>
      <c r="E4" s="246"/>
      <c r="F4" s="246"/>
      <c r="G4" s="246"/>
      <c r="H4" s="247" t="s">
        <v>255</v>
      </c>
      <c r="I4" s="247"/>
      <c r="J4" s="247"/>
      <c r="K4" s="247"/>
      <c r="L4" s="247"/>
      <c r="M4" s="247"/>
      <c r="N4" s="241" t="s">
        <v>63</v>
      </c>
      <c r="O4" s="246" t="s">
        <v>64</v>
      </c>
      <c r="P4" s="246"/>
      <c r="Q4" s="246"/>
      <c r="R4" s="246"/>
      <c r="S4" s="246"/>
      <c r="T4" s="246"/>
      <c r="U4" s="247" t="s">
        <v>255</v>
      </c>
      <c r="V4" s="247"/>
      <c r="W4" s="247"/>
      <c r="X4" s="247"/>
      <c r="Y4" s="247"/>
      <c r="Z4" s="247"/>
      <c r="AA4" s="241" t="s">
        <v>63</v>
      </c>
      <c r="AB4" s="246" t="s">
        <v>64</v>
      </c>
      <c r="AC4" s="246"/>
      <c r="AD4" s="246"/>
      <c r="AE4" s="246"/>
      <c r="AF4" s="246"/>
      <c r="AG4" s="246"/>
      <c r="AH4" s="247" t="s">
        <v>64</v>
      </c>
      <c r="AI4" s="247"/>
      <c r="AJ4" s="247"/>
      <c r="AK4" s="247"/>
      <c r="AL4" s="247"/>
      <c r="AM4" s="247"/>
      <c r="AN4" s="247"/>
      <c r="AO4" s="247"/>
      <c r="AP4" s="241" t="s">
        <v>63</v>
      </c>
      <c r="AQ4" s="242" t="s">
        <v>256</v>
      </c>
      <c r="AR4" s="242"/>
      <c r="AS4" s="242"/>
      <c r="AT4" s="242"/>
      <c r="AU4" s="242"/>
      <c r="AV4" s="242"/>
      <c r="AW4" s="243" t="s">
        <v>257</v>
      </c>
      <c r="AX4" s="243"/>
      <c r="AY4" s="243"/>
      <c r="AZ4" s="243"/>
      <c r="BA4" s="243"/>
      <c r="BB4" s="243"/>
      <c r="BC4" s="243"/>
      <c r="BD4" s="243"/>
      <c r="BE4" s="243"/>
      <c r="BF4" s="241" t="s">
        <v>63</v>
      </c>
      <c r="BG4" s="245" t="s">
        <v>258</v>
      </c>
      <c r="BH4" s="245"/>
      <c r="BI4" s="245"/>
      <c r="BJ4" s="245" t="s">
        <v>69</v>
      </c>
      <c r="BK4" s="245"/>
      <c r="BL4" s="245"/>
      <c r="BM4" s="245" t="s">
        <v>70</v>
      </c>
      <c r="BN4" s="245"/>
      <c r="BO4" s="245"/>
      <c r="BP4" s="245" t="s">
        <v>71</v>
      </c>
      <c r="BQ4" s="245"/>
      <c r="BR4" s="245"/>
      <c r="BS4" s="249" t="s">
        <v>63</v>
      </c>
      <c r="BT4" s="245" t="s">
        <v>72</v>
      </c>
      <c r="BU4" s="245"/>
      <c r="BV4" s="245"/>
      <c r="BW4" s="245" t="s">
        <v>73</v>
      </c>
      <c r="BX4" s="245"/>
      <c r="BY4" s="245"/>
      <c r="BZ4" s="245" t="s">
        <v>74</v>
      </c>
      <c r="CA4" s="245"/>
      <c r="CB4" s="245"/>
      <c r="CC4" s="245" t="s">
        <v>75</v>
      </c>
      <c r="CD4" s="245"/>
      <c r="CE4" s="245"/>
      <c r="CF4" s="246" t="s">
        <v>76</v>
      </c>
      <c r="CG4" s="246"/>
      <c r="CH4" s="246"/>
      <c r="CI4" s="241" t="s">
        <v>63</v>
      </c>
      <c r="CJ4" s="245" t="s">
        <v>77</v>
      </c>
      <c r="CK4" s="245"/>
      <c r="CL4" s="245"/>
      <c r="CM4" s="245"/>
      <c r="CN4" s="245"/>
      <c r="CO4" s="245"/>
      <c r="CP4" s="245"/>
      <c r="CQ4" s="245"/>
      <c r="CR4" s="245" t="s">
        <v>78</v>
      </c>
      <c r="CS4" s="245"/>
      <c r="CT4" s="245"/>
      <c r="CU4" s="246" t="s">
        <v>259</v>
      </c>
      <c r="CV4" s="246"/>
      <c r="CW4" s="246"/>
      <c r="CX4" s="102"/>
      <c r="CY4" s="103"/>
      <c r="CZ4" s="103"/>
      <c r="DA4" s="241" t="s">
        <v>63</v>
      </c>
      <c r="DB4" s="245" t="s">
        <v>258</v>
      </c>
      <c r="DC4" s="245"/>
      <c r="DD4" s="245"/>
      <c r="DE4" s="245"/>
      <c r="DF4" s="246" t="s">
        <v>260</v>
      </c>
      <c r="DG4" s="246"/>
      <c r="DH4" s="246"/>
      <c r="DI4" s="248"/>
      <c r="DJ4" s="245" t="s">
        <v>82</v>
      </c>
      <c r="DK4" s="245"/>
      <c r="DL4" s="245"/>
      <c r="DM4" s="245"/>
      <c r="DN4" s="245" t="s">
        <v>83</v>
      </c>
      <c r="DO4" s="245"/>
      <c r="DP4" s="245"/>
      <c r="DQ4" s="245"/>
      <c r="DR4" s="249" t="s">
        <v>63</v>
      </c>
      <c r="DS4" s="245" t="s">
        <v>84</v>
      </c>
      <c r="DT4" s="245"/>
      <c r="DU4" s="245"/>
      <c r="DV4" s="245"/>
      <c r="DW4" s="246" t="s">
        <v>85</v>
      </c>
      <c r="DX4" s="246"/>
      <c r="DY4" s="246"/>
      <c r="DZ4" s="248"/>
      <c r="EA4" s="245" t="s">
        <v>86</v>
      </c>
      <c r="EB4" s="245"/>
      <c r="EC4" s="245"/>
      <c r="ED4" s="245"/>
      <c r="EE4" s="246" t="s">
        <v>259</v>
      </c>
      <c r="EF4" s="246"/>
      <c r="EG4" s="246"/>
      <c r="EH4" s="246"/>
      <c r="EI4" s="241" t="s">
        <v>63</v>
      </c>
      <c r="EJ4" s="245" t="s">
        <v>261</v>
      </c>
      <c r="EK4" s="245"/>
      <c r="EL4" s="245"/>
      <c r="EM4" s="242" t="s">
        <v>88</v>
      </c>
      <c r="EN4" s="242"/>
      <c r="EO4" s="242"/>
      <c r="EP4" s="245" t="s">
        <v>262</v>
      </c>
      <c r="EQ4" s="245"/>
      <c r="ER4" s="245"/>
      <c r="ES4" s="245" t="s">
        <v>90</v>
      </c>
      <c r="ET4" s="245"/>
      <c r="EU4" s="245"/>
      <c r="EV4" s="242" t="s">
        <v>263</v>
      </c>
      <c r="EW4" s="242"/>
      <c r="EX4" s="242"/>
      <c r="EY4" s="245" t="s">
        <v>92</v>
      </c>
      <c r="EZ4" s="245"/>
      <c r="FA4" s="245"/>
      <c r="FB4" s="243" t="s">
        <v>93</v>
      </c>
      <c r="FC4" s="243"/>
      <c r="FD4" s="243"/>
      <c r="FE4" s="241" t="s">
        <v>63</v>
      </c>
      <c r="FF4" s="245" t="s">
        <v>258</v>
      </c>
      <c r="FG4" s="245"/>
      <c r="FH4" s="245"/>
      <c r="FI4" s="245"/>
      <c r="FJ4" s="245" t="s">
        <v>94</v>
      </c>
      <c r="FK4" s="245"/>
      <c r="FL4" s="245"/>
      <c r="FM4" s="245"/>
      <c r="FN4" s="245" t="s">
        <v>95</v>
      </c>
      <c r="FO4" s="245"/>
      <c r="FP4" s="245"/>
      <c r="FQ4" s="245"/>
      <c r="FR4" s="245" t="s">
        <v>264</v>
      </c>
      <c r="FS4" s="245"/>
      <c r="FT4" s="245"/>
      <c r="FU4" s="245"/>
      <c r="FV4" s="246" t="s">
        <v>265</v>
      </c>
      <c r="FW4" s="246"/>
      <c r="FX4" s="246"/>
      <c r="FY4" s="241" t="s">
        <v>63</v>
      </c>
      <c r="FZ4" s="251"/>
      <c r="GA4" s="245" t="s">
        <v>98</v>
      </c>
      <c r="GB4" s="245"/>
      <c r="GC4" s="245"/>
      <c r="GD4" s="245"/>
      <c r="GE4" s="246" t="s">
        <v>266</v>
      </c>
      <c r="GF4" s="246"/>
      <c r="GG4" s="246"/>
      <c r="GH4" s="248"/>
      <c r="GI4" s="245" t="s">
        <v>267</v>
      </c>
      <c r="GJ4" s="245"/>
      <c r="GK4" s="245"/>
      <c r="GL4" s="245"/>
      <c r="GM4" s="245" t="s">
        <v>268</v>
      </c>
      <c r="GN4" s="245"/>
      <c r="GO4" s="245"/>
      <c r="GP4" s="245"/>
      <c r="GQ4" s="249" t="s">
        <v>63</v>
      </c>
      <c r="GR4" s="245" t="s">
        <v>102</v>
      </c>
      <c r="GS4" s="245"/>
      <c r="GT4" s="245"/>
      <c r="GU4" s="245"/>
      <c r="GV4" s="245" t="s">
        <v>269</v>
      </c>
      <c r="GW4" s="245"/>
      <c r="GX4" s="245"/>
      <c r="GY4" s="245"/>
      <c r="GZ4" s="245" t="s">
        <v>270</v>
      </c>
      <c r="HA4" s="245"/>
      <c r="HB4" s="245"/>
      <c r="HC4" s="245"/>
      <c r="HD4" s="245" t="s">
        <v>271</v>
      </c>
      <c r="HE4" s="245"/>
      <c r="HF4" s="245"/>
      <c r="HG4" s="245"/>
      <c r="HH4" s="249" t="s">
        <v>63</v>
      </c>
      <c r="HI4" s="242" t="s">
        <v>272</v>
      </c>
      <c r="HJ4" s="242"/>
      <c r="HK4" s="242"/>
      <c r="HL4" s="243" t="s">
        <v>273</v>
      </c>
      <c r="HM4" s="243"/>
      <c r="HN4" s="243"/>
      <c r="HO4" s="250" t="s">
        <v>273</v>
      </c>
      <c r="HP4" s="250"/>
      <c r="HQ4" s="250"/>
      <c r="HR4" s="250"/>
      <c r="HS4" s="250"/>
      <c r="HT4" s="250"/>
      <c r="HU4" s="250"/>
      <c r="HV4" s="250"/>
      <c r="HW4" s="250"/>
      <c r="HX4" s="241" t="s">
        <v>63</v>
      </c>
      <c r="HY4" s="246" t="s">
        <v>109</v>
      </c>
      <c r="HZ4" s="246"/>
      <c r="IA4" s="246"/>
      <c r="IB4" s="246"/>
      <c r="IC4" s="246"/>
      <c r="ID4" s="246"/>
      <c r="IE4" s="246"/>
      <c r="IF4" s="246"/>
      <c r="IG4" s="244" t="s">
        <v>109</v>
      </c>
      <c r="IH4" s="244"/>
      <c r="II4" s="244"/>
      <c r="IJ4" s="244"/>
      <c r="IK4" s="243" t="s">
        <v>274</v>
      </c>
      <c r="IL4" s="243"/>
      <c r="IM4" s="243"/>
      <c r="IN4" s="243"/>
      <c r="IO4" s="243"/>
      <c r="IP4" s="243"/>
    </row>
    <row r="5" spans="1:250" ht="18" customHeight="1" x14ac:dyDescent="0.3">
      <c r="A5" s="241"/>
      <c r="B5" s="245" t="s">
        <v>258</v>
      </c>
      <c r="C5" s="245"/>
      <c r="D5" s="245"/>
      <c r="E5" s="245" t="s">
        <v>69</v>
      </c>
      <c r="F5" s="245"/>
      <c r="G5" s="245"/>
      <c r="H5" s="245" t="s">
        <v>70</v>
      </c>
      <c r="I5" s="245"/>
      <c r="J5" s="245"/>
      <c r="K5" s="245" t="s">
        <v>111</v>
      </c>
      <c r="L5" s="245"/>
      <c r="M5" s="245"/>
      <c r="N5" s="241"/>
      <c r="O5" s="245" t="s">
        <v>72</v>
      </c>
      <c r="P5" s="245"/>
      <c r="Q5" s="245"/>
      <c r="R5" s="245" t="s">
        <v>73</v>
      </c>
      <c r="S5" s="245"/>
      <c r="T5" s="245"/>
      <c r="U5" s="245" t="s">
        <v>74</v>
      </c>
      <c r="V5" s="245"/>
      <c r="W5" s="245"/>
      <c r="X5" s="245" t="s">
        <v>75</v>
      </c>
      <c r="Y5" s="245"/>
      <c r="Z5" s="245"/>
      <c r="AA5" s="241"/>
      <c r="AB5" s="246" t="s">
        <v>77</v>
      </c>
      <c r="AC5" s="246"/>
      <c r="AD5" s="246"/>
      <c r="AE5" s="246"/>
      <c r="AF5" s="246"/>
      <c r="AG5" s="246"/>
      <c r="AH5" s="244" t="s">
        <v>77</v>
      </c>
      <c r="AI5" s="244"/>
      <c r="AJ5" s="244"/>
      <c r="AK5" s="244"/>
      <c r="AL5" s="244"/>
      <c r="AM5" s="245" t="s">
        <v>78</v>
      </c>
      <c r="AN5" s="245"/>
      <c r="AO5" s="245"/>
      <c r="AP5" s="241"/>
      <c r="AQ5" s="246" t="s">
        <v>275</v>
      </c>
      <c r="AR5" s="246"/>
      <c r="AS5" s="246"/>
      <c r="AT5" s="104"/>
      <c r="AU5" s="104"/>
      <c r="AV5" s="105"/>
      <c r="AW5" s="245" t="s">
        <v>258</v>
      </c>
      <c r="AX5" s="245"/>
      <c r="AY5" s="245"/>
      <c r="AZ5" s="245" t="s">
        <v>276</v>
      </c>
      <c r="BA5" s="245"/>
      <c r="BB5" s="245"/>
      <c r="BC5" s="246" t="s">
        <v>277</v>
      </c>
      <c r="BD5" s="246"/>
      <c r="BE5" s="246"/>
      <c r="BF5" s="241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9"/>
      <c r="BT5" s="245"/>
      <c r="BU5" s="245"/>
      <c r="BV5" s="245"/>
      <c r="BW5" s="245"/>
      <c r="BX5" s="245"/>
      <c r="BY5" s="245"/>
      <c r="BZ5" s="245"/>
      <c r="CA5" s="245"/>
      <c r="CB5" s="245"/>
      <c r="CC5" s="245"/>
      <c r="CD5" s="245"/>
      <c r="CE5" s="245"/>
      <c r="CF5" s="245" t="s">
        <v>116</v>
      </c>
      <c r="CG5" s="245"/>
      <c r="CH5" s="245"/>
      <c r="CI5" s="241"/>
      <c r="CJ5" s="254" t="s">
        <v>117</v>
      </c>
      <c r="CK5" s="254"/>
      <c r="CL5" s="254"/>
      <c r="CM5" s="254"/>
      <c r="CN5" s="245" t="s">
        <v>118</v>
      </c>
      <c r="CO5" s="245"/>
      <c r="CP5" s="245"/>
      <c r="CQ5" s="245"/>
      <c r="CR5" s="245"/>
      <c r="CS5" s="245"/>
      <c r="CT5" s="245"/>
      <c r="CU5" s="246"/>
      <c r="CV5" s="246"/>
      <c r="CW5" s="246"/>
      <c r="CX5" s="246" t="s">
        <v>119</v>
      </c>
      <c r="CY5" s="246"/>
      <c r="CZ5" s="246"/>
      <c r="DA5" s="241"/>
      <c r="DB5" s="245"/>
      <c r="DC5" s="245"/>
      <c r="DD5" s="245"/>
      <c r="DE5" s="245"/>
      <c r="DF5" s="246"/>
      <c r="DG5" s="246"/>
      <c r="DH5" s="246"/>
      <c r="DI5" s="248"/>
      <c r="DJ5" s="245"/>
      <c r="DK5" s="245"/>
      <c r="DL5" s="245"/>
      <c r="DM5" s="245"/>
      <c r="DN5" s="245"/>
      <c r="DO5" s="245"/>
      <c r="DP5" s="245"/>
      <c r="DQ5" s="245"/>
      <c r="DR5" s="249"/>
      <c r="DS5" s="245"/>
      <c r="DT5" s="245"/>
      <c r="DU5" s="245"/>
      <c r="DV5" s="245"/>
      <c r="DW5" s="246"/>
      <c r="DX5" s="246"/>
      <c r="DY5" s="246"/>
      <c r="DZ5" s="248"/>
      <c r="EA5" s="245"/>
      <c r="EB5" s="245"/>
      <c r="EC5" s="245"/>
      <c r="ED5" s="245"/>
      <c r="EE5" s="246"/>
      <c r="EF5" s="246"/>
      <c r="EG5" s="246"/>
      <c r="EH5" s="246"/>
      <c r="EI5" s="241"/>
      <c r="EJ5" s="245"/>
      <c r="EK5" s="245"/>
      <c r="EL5" s="245"/>
      <c r="EM5" s="242"/>
      <c r="EN5" s="242"/>
      <c r="EO5" s="242"/>
      <c r="EP5" s="245"/>
      <c r="EQ5" s="245"/>
      <c r="ER5" s="245"/>
      <c r="ES5" s="245"/>
      <c r="ET5" s="245"/>
      <c r="EU5" s="245"/>
      <c r="EV5" s="242"/>
      <c r="EW5" s="242"/>
      <c r="EX5" s="242"/>
      <c r="EY5" s="245"/>
      <c r="EZ5" s="245"/>
      <c r="FA5" s="245"/>
      <c r="FB5" s="243"/>
      <c r="FC5" s="243"/>
      <c r="FD5" s="243"/>
      <c r="FE5" s="241"/>
      <c r="FF5" s="245"/>
      <c r="FG5" s="245"/>
      <c r="FH5" s="245"/>
      <c r="FI5" s="245"/>
      <c r="FJ5" s="245"/>
      <c r="FK5" s="245"/>
      <c r="FL5" s="245"/>
      <c r="FM5" s="245"/>
      <c r="FN5" s="245"/>
      <c r="FO5" s="245"/>
      <c r="FP5" s="245"/>
      <c r="FQ5" s="245"/>
      <c r="FR5" s="245"/>
      <c r="FS5" s="245"/>
      <c r="FT5" s="245"/>
      <c r="FU5" s="245"/>
      <c r="FV5" s="246"/>
      <c r="FW5" s="246"/>
      <c r="FX5" s="246"/>
      <c r="FY5" s="241"/>
      <c r="FZ5" s="251"/>
      <c r="GA5" s="245"/>
      <c r="GB5" s="245"/>
      <c r="GC5" s="245"/>
      <c r="GD5" s="245"/>
      <c r="GE5" s="246"/>
      <c r="GF5" s="246"/>
      <c r="GG5" s="246"/>
      <c r="GH5" s="248"/>
      <c r="GI5" s="245"/>
      <c r="GJ5" s="245"/>
      <c r="GK5" s="245"/>
      <c r="GL5" s="245"/>
      <c r="GM5" s="245"/>
      <c r="GN5" s="245"/>
      <c r="GO5" s="245"/>
      <c r="GP5" s="245"/>
      <c r="GQ5" s="249"/>
      <c r="GR5" s="245"/>
      <c r="GS5" s="245"/>
      <c r="GT5" s="245"/>
      <c r="GU5" s="245"/>
      <c r="GV5" s="245"/>
      <c r="GW5" s="245"/>
      <c r="GX5" s="245"/>
      <c r="GY5" s="245"/>
      <c r="GZ5" s="245"/>
      <c r="HA5" s="245"/>
      <c r="HB5" s="245"/>
      <c r="HC5" s="245"/>
      <c r="HD5" s="245"/>
      <c r="HE5" s="245"/>
      <c r="HF5" s="245"/>
      <c r="HG5" s="245"/>
      <c r="HH5" s="249"/>
      <c r="HI5" s="242"/>
      <c r="HJ5" s="242"/>
      <c r="HK5" s="242"/>
      <c r="HL5" s="243"/>
      <c r="HM5" s="243"/>
      <c r="HN5" s="243"/>
      <c r="HO5" s="250"/>
      <c r="HP5" s="250"/>
      <c r="HQ5" s="250"/>
      <c r="HR5" s="250"/>
      <c r="HS5" s="250"/>
      <c r="HT5" s="250"/>
      <c r="HU5" s="250"/>
      <c r="HV5" s="250"/>
      <c r="HW5" s="250"/>
      <c r="HX5" s="241"/>
      <c r="HY5" s="246"/>
      <c r="HZ5" s="246"/>
      <c r="IA5" s="246"/>
      <c r="IB5" s="246"/>
      <c r="IC5" s="246"/>
      <c r="ID5" s="246"/>
      <c r="IE5" s="246"/>
      <c r="IF5" s="246"/>
      <c r="IG5" s="244"/>
      <c r="IH5" s="244"/>
      <c r="II5" s="244"/>
      <c r="IJ5" s="244"/>
      <c r="IK5" s="243"/>
      <c r="IL5" s="243"/>
      <c r="IM5" s="243"/>
      <c r="IN5" s="243"/>
      <c r="IO5" s="243"/>
      <c r="IP5" s="243"/>
    </row>
    <row r="6" spans="1:250" ht="18" customHeight="1" x14ac:dyDescent="0.3">
      <c r="A6" s="106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106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106"/>
      <c r="AB6" s="254" t="s">
        <v>120</v>
      </c>
      <c r="AC6" s="254"/>
      <c r="AD6" s="254"/>
      <c r="AE6" s="246" t="s">
        <v>121</v>
      </c>
      <c r="AF6" s="246"/>
      <c r="AG6" s="246"/>
      <c r="AH6" s="107" t="s">
        <v>122</v>
      </c>
      <c r="AI6" s="245" t="s">
        <v>123</v>
      </c>
      <c r="AJ6" s="245"/>
      <c r="AK6" s="245"/>
      <c r="AL6" s="245"/>
      <c r="AM6" s="245"/>
      <c r="AN6" s="245"/>
      <c r="AO6" s="245"/>
      <c r="AP6" s="106"/>
      <c r="AQ6" s="246"/>
      <c r="AR6" s="246"/>
      <c r="AS6" s="246"/>
      <c r="AT6" s="245" t="s">
        <v>124</v>
      </c>
      <c r="AU6" s="245"/>
      <c r="AV6" s="245"/>
      <c r="AW6" s="245"/>
      <c r="AX6" s="245"/>
      <c r="AY6" s="245"/>
      <c r="AZ6" s="245"/>
      <c r="BA6" s="245"/>
      <c r="BB6" s="245"/>
      <c r="BC6" s="246"/>
      <c r="BD6" s="246"/>
      <c r="BE6" s="246"/>
      <c r="BF6" s="106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106"/>
      <c r="BT6" s="245"/>
      <c r="BU6" s="245"/>
      <c r="BV6" s="245"/>
      <c r="BW6" s="245"/>
      <c r="BX6" s="245"/>
      <c r="BY6" s="245"/>
      <c r="BZ6" s="245"/>
      <c r="CA6" s="245"/>
      <c r="CB6" s="245"/>
      <c r="CC6" s="245"/>
      <c r="CD6" s="245"/>
      <c r="CE6" s="245"/>
      <c r="CF6" s="245"/>
      <c r="CG6" s="245"/>
      <c r="CH6" s="245"/>
      <c r="CI6" s="106"/>
      <c r="CJ6" s="254"/>
      <c r="CK6" s="254"/>
      <c r="CL6" s="254"/>
      <c r="CM6" s="254"/>
      <c r="CN6" s="245"/>
      <c r="CO6" s="245"/>
      <c r="CP6" s="245"/>
      <c r="CQ6" s="245"/>
      <c r="CR6" s="245"/>
      <c r="CS6" s="245"/>
      <c r="CT6" s="245"/>
      <c r="CU6" s="246"/>
      <c r="CV6" s="246"/>
      <c r="CW6" s="246"/>
      <c r="CX6" s="246"/>
      <c r="CY6" s="246"/>
      <c r="CZ6" s="246"/>
      <c r="DA6" s="23"/>
      <c r="DB6" s="245"/>
      <c r="DC6" s="245"/>
      <c r="DD6" s="245"/>
      <c r="DE6" s="245"/>
      <c r="DF6" s="246"/>
      <c r="DG6" s="246"/>
      <c r="DH6" s="246"/>
      <c r="DI6" s="248"/>
      <c r="DJ6" s="245"/>
      <c r="DK6" s="245"/>
      <c r="DL6" s="245"/>
      <c r="DM6" s="245"/>
      <c r="DN6" s="245"/>
      <c r="DO6" s="245"/>
      <c r="DP6" s="245"/>
      <c r="DQ6" s="245"/>
      <c r="DR6" s="23"/>
      <c r="DS6" s="245"/>
      <c r="DT6" s="245"/>
      <c r="DU6" s="245"/>
      <c r="DV6" s="245"/>
      <c r="DW6" s="246"/>
      <c r="DX6" s="246"/>
      <c r="DY6" s="246"/>
      <c r="DZ6" s="248"/>
      <c r="EA6" s="245"/>
      <c r="EB6" s="245"/>
      <c r="EC6" s="245"/>
      <c r="ED6" s="245"/>
      <c r="EE6" s="246"/>
      <c r="EF6" s="246"/>
      <c r="EG6" s="246"/>
      <c r="EH6" s="246"/>
      <c r="EI6" s="23"/>
      <c r="EJ6" s="245"/>
      <c r="EK6" s="245"/>
      <c r="EL6" s="245"/>
      <c r="EM6" s="242"/>
      <c r="EN6" s="242"/>
      <c r="EO6" s="242"/>
      <c r="EP6" s="245"/>
      <c r="EQ6" s="245"/>
      <c r="ER6" s="245"/>
      <c r="ES6" s="245"/>
      <c r="ET6" s="245"/>
      <c r="EU6" s="245"/>
      <c r="EV6" s="242"/>
      <c r="EW6" s="242"/>
      <c r="EX6" s="242"/>
      <c r="EY6" s="245"/>
      <c r="EZ6" s="245"/>
      <c r="FA6" s="245"/>
      <c r="FB6" s="243"/>
      <c r="FC6" s="243"/>
      <c r="FD6" s="243"/>
      <c r="FE6" s="23"/>
      <c r="FF6" s="245"/>
      <c r="FG6" s="245"/>
      <c r="FH6" s="245"/>
      <c r="FI6" s="245"/>
      <c r="FJ6" s="245"/>
      <c r="FK6" s="245"/>
      <c r="FL6" s="245"/>
      <c r="FM6" s="245"/>
      <c r="FN6" s="245"/>
      <c r="FO6" s="245"/>
      <c r="FP6" s="245"/>
      <c r="FQ6" s="245"/>
      <c r="FR6" s="245"/>
      <c r="FS6" s="245"/>
      <c r="FT6" s="245"/>
      <c r="FU6" s="245"/>
      <c r="FV6" s="246"/>
      <c r="FW6" s="246"/>
      <c r="FX6" s="246"/>
      <c r="FY6" s="23"/>
      <c r="FZ6" s="251"/>
      <c r="GA6" s="245"/>
      <c r="GB6" s="245"/>
      <c r="GC6" s="245"/>
      <c r="GD6" s="245"/>
      <c r="GE6" s="246"/>
      <c r="GF6" s="246"/>
      <c r="GG6" s="246"/>
      <c r="GH6" s="248"/>
      <c r="GI6" s="245"/>
      <c r="GJ6" s="245"/>
      <c r="GK6" s="245"/>
      <c r="GL6" s="245"/>
      <c r="GM6" s="245"/>
      <c r="GN6" s="245"/>
      <c r="GO6" s="245"/>
      <c r="GP6" s="245"/>
      <c r="GQ6" s="23"/>
      <c r="GR6" s="245"/>
      <c r="GS6" s="245"/>
      <c r="GT6" s="245"/>
      <c r="GU6" s="245"/>
      <c r="GV6" s="245"/>
      <c r="GW6" s="245"/>
      <c r="GX6" s="245"/>
      <c r="GY6" s="245"/>
      <c r="GZ6" s="245"/>
      <c r="HA6" s="245"/>
      <c r="HB6" s="245"/>
      <c r="HC6" s="245"/>
      <c r="HD6" s="245"/>
      <c r="HE6" s="245"/>
      <c r="HF6" s="245"/>
      <c r="HG6" s="245"/>
      <c r="HH6" s="23"/>
      <c r="HI6" s="242"/>
      <c r="HJ6" s="242"/>
      <c r="HK6" s="242"/>
      <c r="HL6" s="243"/>
      <c r="HM6" s="243"/>
      <c r="HN6" s="243"/>
      <c r="HO6" s="250"/>
      <c r="HP6" s="250"/>
      <c r="HQ6" s="250"/>
      <c r="HR6" s="250"/>
      <c r="HS6" s="250"/>
      <c r="HT6" s="250"/>
      <c r="HU6" s="250"/>
      <c r="HV6" s="250"/>
      <c r="HW6" s="250"/>
      <c r="HX6" s="23"/>
      <c r="HY6" s="246"/>
      <c r="HZ6" s="246"/>
      <c r="IA6" s="246"/>
      <c r="IB6" s="246"/>
      <c r="IC6" s="246"/>
      <c r="ID6" s="246"/>
      <c r="IE6" s="246"/>
      <c r="IF6" s="246"/>
      <c r="IG6" s="244"/>
      <c r="IH6" s="244"/>
      <c r="II6" s="244"/>
      <c r="IJ6" s="244"/>
      <c r="IK6" s="243"/>
      <c r="IL6" s="243"/>
      <c r="IM6" s="243"/>
      <c r="IN6" s="243"/>
      <c r="IO6" s="243"/>
      <c r="IP6" s="243"/>
    </row>
    <row r="7" spans="1:250" ht="20.100000000000001" customHeight="1" x14ac:dyDescent="0.3">
      <c r="A7" s="252" t="s">
        <v>278</v>
      </c>
      <c r="B7" s="108" t="s">
        <v>126</v>
      </c>
      <c r="C7" s="109" t="s">
        <v>127</v>
      </c>
      <c r="D7" s="108" t="s">
        <v>128</v>
      </c>
      <c r="E7" s="110" t="s">
        <v>126</v>
      </c>
      <c r="F7" s="108" t="s">
        <v>127</v>
      </c>
      <c r="G7" s="108" t="s">
        <v>128</v>
      </c>
      <c r="H7" s="111" t="s">
        <v>126</v>
      </c>
      <c r="I7" s="110" t="s">
        <v>127</v>
      </c>
      <c r="J7" s="108" t="s">
        <v>128</v>
      </c>
      <c r="K7" s="110" t="s">
        <v>126</v>
      </c>
      <c r="L7" s="108" t="s">
        <v>127</v>
      </c>
      <c r="M7" s="108" t="s">
        <v>128</v>
      </c>
      <c r="N7" s="253" t="s">
        <v>278</v>
      </c>
      <c r="O7" s="108" t="s">
        <v>126</v>
      </c>
      <c r="P7" s="109" t="s">
        <v>127</v>
      </c>
      <c r="Q7" s="108" t="s">
        <v>128</v>
      </c>
      <c r="R7" s="108" t="s">
        <v>126</v>
      </c>
      <c r="S7" s="109" t="s">
        <v>127</v>
      </c>
      <c r="T7" s="108" t="s">
        <v>128</v>
      </c>
      <c r="U7" s="111" t="s">
        <v>126</v>
      </c>
      <c r="V7" s="110" t="s">
        <v>127</v>
      </c>
      <c r="W7" s="108" t="s">
        <v>128</v>
      </c>
      <c r="X7" s="110" t="s">
        <v>126</v>
      </c>
      <c r="Y7" s="108" t="s">
        <v>127</v>
      </c>
      <c r="Z7" s="108" t="s">
        <v>128</v>
      </c>
      <c r="AA7" s="253" t="s">
        <v>278</v>
      </c>
      <c r="AB7" s="108" t="s">
        <v>126</v>
      </c>
      <c r="AC7" s="109" t="s">
        <v>127</v>
      </c>
      <c r="AD7" s="108" t="s">
        <v>128</v>
      </c>
      <c r="AE7" s="108" t="s">
        <v>126</v>
      </c>
      <c r="AF7" s="108" t="s">
        <v>129</v>
      </c>
      <c r="AG7" s="108" t="s">
        <v>127</v>
      </c>
      <c r="AH7" s="111" t="s">
        <v>128</v>
      </c>
      <c r="AI7" s="108" t="s">
        <v>126</v>
      </c>
      <c r="AJ7" s="108" t="s">
        <v>129</v>
      </c>
      <c r="AK7" s="109" t="s">
        <v>127</v>
      </c>
      <c r="AL7" s="108" t="s">
        <v>128</v>
      </c>
      <c r="AM7" s="108" t="s">
        <v>126</v>
      </c>
      <c r="AN7" s="109" t="s">
        <v>127</v>
      </c>
      <c r="AO7" s="108" t="s">
        <v>128</v>
      </c>
      <c r="AP7" s="253" t="s">
        <v>278</v>
      </c>
      <c r="AQ7" s="108" t="s">
        <v>126</v>
      </c>
      <c r="AR7" s="109" t="s">
        <v>127</v>
      </c>
      <c r="AS7" s="110" t="s">
        <v>128</v>
      </c>
      <c r="AT7" s="108" t="s">
        <v>126</v>
      </c>
      <c r="AU7" s="109" t="s">
        <v>127</v>
      </c>
      <c r="AV7" s="108" t="s">
        <v>128</v>
      </c>
      <c r="AW7" s="111" t="s">
        <v>126</v>
      </c>
      <c r="AX7" s="108" t="s">
        <v>130</v>
      </c>
      <c r="AY7" s="109" t="s">
        <v>127</v>
      </c>
      <c r="AZ7" s="108" t="s">
        <v>126</v>
      </c>
      <c r="BA7" s="108" t="s">
        <v>130</v>
      </c>
      <c r="BB7" s="109" t="s">
        <v>127</v>
      </c>
      <c r="BC7" s="108" t="s">
        <v>126</v>
      </c>
      <c r="BD7" s="108" t="s">
        <v>130</v>
      </c>
      <c r="BE7" s="110" t="s">
        <v>127</v>
      </c>
      <c r="BF7" s="252" t="s">
        <v>278</v>
      </c>
      <c r="BG7" s="245" t="s">
        <v>131</v>
      </c>
      <c r="BH7" s="245" t="s">
        <v>132</v>
      </c>
      <c r="BI7" s="245" t="s">
        <v>135</v>
      </c>
      <c r="BJ7" s="245" t="s">
        <v>131</v>
      </c>
      <c r="BK7" s="245" t="s">
        <v>132</v>
      </c>
      <c r="BL7" s="245" t="s">
        <v>135</v>
      </c>
      <c r="BM7" s="245" t="s">
        <v>131</v>
      </c>
      <c r="BN7" s="245" t="s">
        <v>132</v>
      </c>
      <c r="BO7" s="245" t="s">
        <v>135</v>
      </c>
      <c r="BP7" s="245" t="s">
        <v>131</v>
      </c>
      <c r="BQ7" s="245" t="s">
        <v>132</v>
      </c>
      <c r="BR7" s="245" t="s">
        <v>135</v>
      </c>
      <c r="BS7" s="253" t="s">
        <v>278</v>
      </c>
      <c r="BT7" s="245" t="s">
        <v>131</v>
      </c>
      <c r="BU7" s="245" t="s">
        <v>132</v>
      </c>
      <c r="BV7" s="245" t="s">
        <v>135</v>
      </c>
      <c r="BW7" s="245" t="s">
        <v>131</v>
      </c>
      <c r="BX7" s="245" t="s">
        <v>132</v>
      </c>
      <c r="BY7" s="245" t="s">
        <v>135</v>
      </c>
      <c r="BZ7" s="245" t="s">
        <v>131</v>
      </c>
      <c r="CA7" s="245" t="s">
        <v>132</v>
      </c>
      <c r="CB7" s="245" t="s">
        <v>135</v>
      </c>
      <c r="CC7" s="245" t="s">
        <v>131</v>
      </c>
      <c r="CD7" s="245" t="s">
        <v>132</v>
      </c>
      <c r="CE7" s="108" t="s">
        <v>128</v>
      </c>
      <c r="CF7" s="245" t="s">
        <v>131</v>
      </c>
      <c r="CG7" s="245" t="s">
        <v>132</v>
      </c>
      <c r="CH7" s="108" t="s">
        <v>128</v>
      </c>
      <c r="CI7" s="253" t="s">
        <v>278</v>
      </c>
      <c r="CJ7" s="245" t="s">
        <v>131</v>
      </c>
      <c r="CK7" s="245" t="s">
        <v>279</v>
      </c>
      <c r="CL7" s="245" t="s">
        <v>132</v>
      </c>
      <c r="CM7" s="245" t="s">
        <v>135</v>
      </c>
      <c r="CN7" s="245" t="s">
        <v>131</v>
      </c>
      <c r="CO7" s="245" t="s">
        <v>279</v>
      </c>
      <c r="CP7" s="245" t="s">
        <v>132</v>
      </c>
      <c r="CQ7" s="245" t="s">
        <v>135</v>
      </c>
      <c r="CR7" s="245" t="s">
        <v>131</v>
      </c>
      <c r="CS7" s="245" t="s">
        <v>132</v>
      </c>
      <c r="CT7" s="245" t="s">
        <v>135</v>
      </c>
      <c r="CU7" s="108" t="s">
        <v>126</v>
      </c>
      <c r="CV7" s="245" t="s">
        <v>132</v>
      </c>
      <c r="CW7" s="245" t="s">
        <v>135</v>
      </c>
      <c r="CX7" s="245" t="s">
        <v>131</v>
      </c>
      <c r="CY7" s="245" t="s">
        <v>132</v>
      </c>
      <c r="CZ7" s="246" t="s">
        <v>135</v>
      </c>
      <c r="DA7" s="252" t="s">
        <v>278</v>
      </c>
      <c r="DB7" s="245" t="s">
        <v>136</v>
      </c>
      <c r="DC7" s="245" t="s">
        <v>137</v>
      </c>
      <c r="DD7" s="245" t="s">
        <v>132</v>
      </c>
      <c r="DE7" s="245" t="s">
        <v>135</v>
      </c>
      <c r="DF7" s="245" t="s">
        <v>136</v>
      </c>
      <c r="DG7" s="245" t="s">
        <v>137</v>
      </c>
      <c r="DH7" s="245" t="s">
        <v>132</v>
      </c>
      <c r="DI7" s="245" t="s">
        <v>135</v>
      </c>
      <c r="DJ7" s="245" t="s">
        <v>136</v>
      </c>
      <c r="DK7" s="245" t="s">
        <v>137</v>
      </c>
      <c r="DL7" s="245" t="s">
        <v>132</v>
      </c>
      <c r="DM7" s="245" t="s">
        <v>135</v>
      </c>
      <c r="DN7" s="245" t="s">
        <v>136</v>
      </c>
      <c r="DO7" s="245" t="s">
        <v>137</v>
      </c>
      <c r="DP7" s="245" t="s">
        <v>132</v>
      </c>
      <c r="DQ7" s="245" t="s">
        <v>135</v>
      </c>
      <c r="DR7" s="253" t="s">
        <v>278</v>
      </c>
      <c r="DS7" s="245" t="s">
        <v>136</v>
      </c>
      <c r="DT7" s="245" t="s">
        <v>137</v>
      </c>
      <c r="DU7" s="245" t="s">
        <v>132</v>
      </c>
      <c r="DV7" s="245" t="s">
        <v>135</v>
      </c>
      <c r="DW7" s="245" t="s">
        <v>136</v>
      </c>
      <c r="DX7" s="245" t="s">
        <v>137</v>
      </c>
      <c r="DY7" s="245" t="s">
        <v>132</v>
      </c>
      <c r="DZ7" s="245" t="s">
        <v>135</v>
      </c>
      <c r="EA7" s="245" t="s">
        <v>136</v>
      </c>
      <c r="EB7" s="245" t="s">
        <v>137</v>
      </c>
      <c r="EC7" s="245" t="s">
        <v>132</v>
      </c>
      <c r="ED7" s="245" t="s">
        <v>135</v>
      </c>
      <c r="EE7" s="245" t="s">
        <v>136</v>
      </c>
      <c r="EF7" s="245" t="s">
        <v>137</v>
      </c>
      <c r="EG7" s="245" t="s">
        <v>132</v>
      </c>
      <c r="EH7" s="246" t="s">
        <v>135</v>
      </c>
      <c r="EI7" s="252" t="s">
        <v>278</v>
      </c>
      <c r="EJ7" s="108" t="s">
        <v>138</v>
      </c>
      <c r="EK7" s="108" t="s">
        <v>139</v>
      </c>
      <c r="EL7" s="108" t="s">
        <v>127</v>
      </c>
      <c r="EM7" s="108" t="s">
        <v>138</v>
      </c>
      <c r="EN7" s="108" t="s">
        <v>139</v>
      </c>
      <c r="EO7" s="108" t="s">
        <v>127</v>
      </c>
      <c r="EP7" s="108" t="s">
        <v>138</v>
      </c>
      <c r="EQ7" s="108" t="s">
        <v>139</v>
      </c>
      <c r="ER7" s="108" t="s">
        <v>127</v>
      </c>
      <c r="ES7" s="112" t="s">
        <v>138</v>
      </c>
      <c r="ET7" s="113" t="s">
        <v>139</v>
      </c>
      <c r="EU7" s="113" t="s">
        <v>127</v>
      </c>
      <c r="EV7" s="113" t="s">
        <v>138</v>
      </c>
      <c r="EW7" s="113" t="s">
        <v>139</v>
      </c>
      <c r="EX7" s="113" t="s">
        <v>127</v>
      </c>
      <c r="EY7" s="113" t="s">
        <v>138</v>
      </c>
      <c r="EZ7" s="113" t="s">
        <v>139</v>
      </c>
      <c r="FA7" s="113" t="s">
        <v>127</v>
      </c>
      <c r="FB7" s="113" t="s">
        <v>138</v>
      </c>
      <c r="FC7" s="113" t="s">
        <v>139</v>
      </c>
      <c r="FD7" s="114" t="s">
        <v>127</v>
      </c>
      <c r="FE7" s="252" t="s">
        <v>278</v>
      </c>
      <c r="FF7" s="108" t="s">
        <v>138</v>
      </c>
      <c r="FG7" s="108" t="s">
        <v>139</v>
      </c>
      <c r="FH7" s="110" t="s">
        <v>127</v>
      </c>
      <c r="FI7" s="108" t="s">
        <v>128</v>
      </c>
      <c r="FJ7" s="108" t="s">
        <v>138</v>
      </c>
      <c r="FK7" s="108" t="s">
        <v>139</v>
      </c>
      <c r="FL7" s="110" t="s">
        <v>127</v>
      </c>
      <c r="FM7" s="108" t="s">
        <v>128</v>
      </c>
      <c r="FN7" s="112" t="s">
        <v>138</v>
      </c>
      <c r="FO7" s="113" t="s">
        <v>139</v>
      </c>
      <c r="FP7" s="115" t="s">
        <v>127</v>
      </c>
      <c r="FQ7" s="113" t="s">
        <v>128</v>
      </c>
      <c r="FR7" s="113" t="s">
        <v>138</v>
      </c>
      <c r="FS7" s="113" t="s">
        <v>139</v>
      </c>
      <c r="FT7" s="114" t="s">
        <v>127</v>
      </c>
      <c r="FU7" s="113" t="s">
        <v>128</v>
      </c>
      <c r="FV7" s="113" t="s">
        <v>138</v>
      </c>
      <c r="FW7" s="113" t="s">
        <v>139</v>
      </c>
      <c r="FX7" s="113" t="s">
        <v>127</v>
      </c>
      <c r="FY7" s="253" t="s">
        <v>278</v>
      </c>
      <c r="FZ7" s="113" t="s">
        <v>128</v>
      </c>
      <c r="GA7" s="108" t="s">
        <v>138</v>
      </c>
      <c r="GB7" s="108" t="s">
        <v>139</v>
      </c>
      <c r="GC7" s="110" t="s">
        <v>127</v>
      </c>
      <c r="GD7" s="108" t="s">
        <v>128</v>
      </c>
      <c r="GE7" s="108" t="s">
        <v>138</v>
      </c>
      <c r="GF7" s="108" t="s">
        <v>139</v>
      </c>
      <c r="GG7" s="113" t="s">
        <v>127</v>
      </c>
      <c r="GH7" s="111" t="s">
        <v>128</v>
      </c>
      <c r="GI7" s="108" t="s">
        <v>138</v>
      </c>
      <c r="GJ7" s="108" t="s">
        <v>139</v>
      </c>
      <c r="GK7" s="110" t="s">
        <v>127</v>
      </c>
      <c r="GL7" s="108" t="s">
        <v>128</v>
      </c>
      <c r="GM7" s="108" t="s">
        <v>138</v>
      </c>
      <c r="GN7" s="108" t="s">
        <v>139</v>
      </c>
      <c r="GO7" s="110" t="s">
        <v>127</v>
      </c>
      <c r="GP7" s="108" t="s">
        <v>128</v>
      </c>
      <c r="GQ7" s="253" t="s">
        <v>278</v>
      </c>
      <c r="GR7" s="108" t="s">
        <v>138</v>
      </c>
      <c r="GS7" s="108" t="s">
        <v>139</v>
      </c>
      <c r="GT7" s="110" t="s">
        <v>127</v>
      </c>
      <c r="GU7" s="110" t="s">
        <v>128</v>
      </c>
      <c r="GV7" s="108" t="s">
        <v>138</v>
      </c>
      <c r="GW7" s="108" t="s">
        <v>139</v>
      </c>
      <c r="GX7" s="110" t="s">
        <v>127</v>
      </c>
      <c r="GY7" s="108" t="s">
        <v>128</v>
      </c>
      <c r="GZ7" s="111" t="s">
        <v>138</v>
      </c>
      <c r="HA7" s="108" t="s">
        <v>139</v>
      </c>
      <c r="HB7" s="114" t="s">
        <v>127</v>
      </c>
      <c r="HC7" s="110" t="s">
        <v>128</v>
      </c>
      <c r="HD7" s="108" t="s">
        <v>138</v>
      </c>
      <c r="HE7" s="108" t="s">
        <v>139</v>
      </c>
      <c r="HF7" s="114" t="s">
        <v>127</v>
      </c>
      <c r="HG7" s="108" t="s">
        <v>128</v>
      </c>
      <c r="HH7" s="253" t="s">
        <v>278</v>
      </c>
      <c r="HI7" s="108" t="s">
        <v>140</v>
      </c>
      <c r="HJ7" s="108" t="s">
        <v>141</v>
      </c>
      <c r="HK7" s="110" t="s">
        <v>127</v>
      </c>
      <c r="HL7" s="242" t="s">
        <v>280</v>
      </c>
      <c r="HM7" s="242"/>
      <c r="HN7" s="242"/>
      <c r="HO7" s="245" t="s">
        <v>281</v>
      </c>
      <c r="HP7" s="245"/>
      <c r="HQ7" s="245"/>
      <c r="HR7" s="245" t="s">
        <v>282</v>
      </c>
      <c r="HS7" s="245"/>
      <c r="HT7" s="245"/>
      <c r="HU7" s="245" t="s">
        <v>283</v>
      </c>
      <c r="HV7" s="245"/>
      <c r="HW7" s="245"/>
      <c r="HX7" s="253" t="s">
        <v>278</v>
      </c>
      <c r="HY7" s="256" t="s">
        <v>146</v>
      </c>
      <c r="HZ7" s="256"/>
      <c r="IA7" s="256"/>
      <c r="IB7" s="256" t="s">
        <v>147</v>
      </c>
      <c r="IC7" s="256"/>
      <c r="ID7" s="256"/>
      <c r="IE7" s="255" t="s">
        <v>148</v>
      </c>
      <c r="IF7" s="255"/>
      <c r="IG7" s="116" t="s">
        <v>149</v>
      </c>
      <c r="IH7" s="256" t="s">
        <v>284</v>
      </c>
      <c r="II7" s="256"/>
      <c r="IJ7" s="256"/>
      <c r="IK7" s="256" t="s">
        <v>285</v>
      </c>
      <c r="IL7" s="256"/>
      <c r="IM7" s="256"/>
      <c r="IN7" s="255" t="s">
        <v>286</v>
      </c>
      <c r="IO7" s="255"/>
      <c r="IP7" s="255"/>
    </row>
    <row r="8" spans="1:250" ht="35.1" customHeight="1" x14ac:dyDescent="0.3">
      <c r="A8" s="252"/>
      <c r="B8" s="117" t="s">
        <v>153</v>
      </c>
      <c r="C8" s="118" t="s">
        <v>154</v>
      </c>
      <c r="D8" s="117" t="s">
        <v>155</v>
      </c>
      <c r="E8" s="119" t="s">
        <v>153</v>
      </c>
      <c r="F8" s="117" t="s">
        <v>154</v>
      </c>
      <c r="G8" s="117" t="s">
        <v>155</v>
      </c>
      <c r="H8" s="120" t="s">
        <v>153</v>
      </c>
      <c r="I8" s="119" t="s">
        <v>154</v>
      </c>
      <c r="J8" s="117" t="s">
        <v>156</v>
      </c>
      <c r="K8" s="117" t="s">
        <v>153</v>
      </c>
      <c r="L8" s="118" t="s">
        <v>154</v>
      </c>
      <c r="M8" s="117" t="s">
        <v>155</v>
      </c>
      <c r="N8" s="253"/>
      <c r="O8" s="117" t="s">
        <v>153</v>
      </c>
      <c r="P8" s="118" t="s">
        <v>154</v>
      </c>
      <c r="Q8" s="121" t="s">
        <v>155</v>
      </c>
      <c r="R8" s="117" t="s">
        <v>153</v>
      </c>
      <c r="S8" s="118" t="s">
        <v>154</v>
      </c>
      <c r="T8" s="121" t="s">
        <v>155</v>
      </c>
      <c r="U8" s="120" t="s">
        <v>153</v>
      </c>
      <c r="V8" s="119" t="s">
        <v>154</v>
      </c>
      <c r="W8" s="117" t="s">
        <v>156</v>
      </c>
      <c r="X8" s="117" t="s">
        <v>153</v>
      </c>
      <c r="Y8" s="118" t="s">
        <v>154</v>
      </c>
      <c r="Z8" s="117" t="s">
        <v>155</v>
      </c>
      <c r="AA8" s="253"/>
      <c r="AB8" s="117" t="s">
        <v>153</v>
      </c>
      <c r="AC8" s="118" t="s">
        <v>154</v>
      </c>
      <c r="AD8" s="121" t="s">
        <v>155</v>
      </c>
      <c r="AE8" s="117" t="s">
        <v>153</v>
      </c>
      <c r="AF8" s="117" t="s">
        <v>157</v>
      </c>
      <c r="AG8" s="117" t="s">
        <v>154</v>
      </c>
      <c r="AH8" s="120" t="s">
        <v>155</v>
      </c>
      <c r="AI8" s="117" t="s">
        <v>153</v>
      </c>
      <c r="AJ8" s="117" t="s">
        <v>157</v>
      </c>
      <c r="AK8" s="118" t="s">
        <v>154</v>
      </c>
      <c r="AL8" s="117" t="s">
        <v>155</v>
      </c>
      <c r="AM8" s="117" t="s">
        <v>153</v>
      </c>
      <c r="AN8" s="118" t="s">
        <v>154</v>
      </c>
      <c r="AO8" s="117" t="s">
        <v>155</v>
      </c>
      <c r="AP8" s="253"/>
      <c r="AQ8" s="117" t="s">
        <v>153</v>
      </c>
      <c r="AR8" s="118" t="s">
        <v>154</v>
      </c>
      <c r="AS8" s="119" t="s">
        <v>155</v>
      </c>
      <c r="AT8" s="117" t="s">
        <v>153</v>
      </c>
      <c r="AU8" s="118" t="s">
        <v>154</v>
      </c>
      <c r="AV8" s="117" t="s">
        <v>155</v>
      </c>
      <c r="AW8" s="120" t="s">
        <v>153</v>
      </c>
      <c r="AX8" s="117" t="s">
        <v>158</v>
      </c>
      <c r="AY8" s="118" t="s">
        <v>154</v>
      </c>
      <c r="AZ8" s="117" t="s">
        <v>153</v>
      </c>
      <c r="BA8" s="117" t="s">
        <v>158</v>
      </c>
      <c r="BB8" s="118" t="s">
        <v>154</v>
      </c>
      <c r="BC8" s="117" t="s">
        <v>153</v>
      </c>
      <c r="BD8" s="117" t="s">
        <v>158</v>
      </c>
      <c r="BE8" s="119" t="s">
        <v>154</v>
      </c>
      <c r="BF8" s="252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53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117" t="s">
        <v>159</v>
      </c>
      <c r="CF8" s="245"/>
      <c r="CG8" s="245"/>
      <c r="CH8" s="117" t="s">
        <v>159</v>
      </c>
      <c r="CI8" s="253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117" t="s">
        <v>153</v>
      </c>
      <c r="CV8" s="245"/>
      <c r="CW8" s="245"/>
      <c r="CX8" s="245"/>
      <c r="CY8" s="245"/>
      <c r="CZ8" s="246"/>
      <c r="DA8" s="252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45"/>
      <c r="DR8" s="253"/>
      <c r="DS8" s="245"/>
      <c r="DT8" s="245"/>
      <c r="DU8" s="245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6"/>
      <c r="EI8" s="252"/>
      <c r="EJ8" s="117" t="s">
        <v>153</v>
      </c>
      <c r="EK8" s="117" t="s">
        <v>160</v>
      </c>
      <c r="EL8" s="117" t="s">
        <v>154</v>
      </c>
      <c r="EM8" s="117" t="s">
        <v>153</v>
      </c>
      <c r="EN8" s="117" t="s">
        <v>160</v>
      </c>
      <c r="EO8" s="117" t="s">
        <v>154</v>
      </c>
      <c r="EP8" s="117" t="s">
        <v>153</v>
      </c>
      <c r="EQ8" s="117" t="s">
        <v>160</v>
      </c>
      <c r="ER8" s="117" t="s">
        <v>154</v>
      </c>
      <c r="ES8" s="122" t="s">
        <v>153</v>
      </c>
      <c r="ET8" s="121" t="s">
        <v>160</v>
      </c>
      <c r="EU8" s="121" t="s">
        <v>154</v>
      </c>
      <c r="EV8" s="121" t="s">
        <v>153</v>
      </c>
      <c r="EW8" s="121" t="s">
        <v>160</v>
      </c>
      <c r="EX8" s="121" t="s">
        <v>154</v>
      </c>
      <c r="EY8" s="121" t="s">
        <v>153</v>
      </c>
      <c r="EZ8" s="121" t="s">
        <v>160</v>
      </c>
      <c r="FA8" s="121" t="s">
        <v>154</v>
      </c>
      <c r="FB8" s="121" t="s">
        <v>153</v>
      </c>
      <c r="FC8" s="121" t="s">
        <v>160</v>
      </c>
      <c r="FD8" s="123" t="s">
        <v>154</v>
      </c>
      <c r="FE8" s="252"/>
      <c r="FF8" s="117" t="s">
        <v>153</v>
      </c>
      <c r="FG8" s="117" t="s">
        <v>160</v>
      </c>
      <c r="FH8" s="119" t="s">
        <v>154</v>
      </c>
      <c r="FI8" s="117" t="s">
        <v>155</v>
      </c>
      <c r="FJ8" s="117" t="s">
        <v>153</v>
      </c>
      <c r="FK8" s="117" t="s">
        <v>160</v>
      </c>
      <c r="FL8" s="119" t="s">
        <v>154</v>
      </c>
      <c r="FM8" s="117" t="s">
        <v>155</v>
      </c>
      <c r="FN8" s="122" t="s">
        <v>153</v>
      </c>
      <c r="FO8" s="121" t="s">
        <v>160</v>
      </c>
      <c r="FP8" s="123" t="s">
        <v>154</v>
      </c>
      <c r="FQ8" s="121" t="s">
        <v>155</v>
      </c>
      <c r="FR8" s="121" t="s">
        <v>153</v>
      </c>
      <c r="FS8" s="121" t="s">
        <v>160</v>
      </c>
      <c r="FT8" s="123" t="s">
        <v>154</v>
      </c>
      <c r="FU8" s="121" t="s">
        <v>155</v>
      </c>
      <c r="FV8" s="121" t="s">
        <v>153</v>
      </c>
      <c r="FW8" s="121" t="s">
        <v>160</v>
      </c>
      <c r="FX8" s="121" t="s">
        <v>154</v>
      </c>
      <c r="FY8" s="253"/>
      <c r="FZ8" s="121" t="s">
        <v>155</v>
      </c>
      <c r="GA8" s="117" t="s">
        <v>153</v>
      </c>
      <c r="GB8" s="117" t="s">
        <v>160</v>
      </c>
      <c r="GC8" s="119" t="s">
        <v>154</v>
      </c>
      <c r="GD8" s="117" t="s">
        <v>155</v>
      </c>
      <c r="GE8" s="117" t="s">
        <v>153</v>
      </c>
      <c r="GF8" s="117" t="s">
        <v>160</v>
      </c>
      <c r="GG8" s="117" t="s">
        <v>154</v>
      </c>
      <c r="GH8" s="120" t="s">
        <v>155</v>
      </c>
      <c r="GI8" s="117" t="s">
        <v>153</v>
      </c>
      <c r="GJ8" s="117" t="s">
        <v>160</v>
      </c>
      <c r="GK8" s="119" t="s">
        <v>154</v>
      </c>
      <c r="GL8" s="117" t="s">
        <v>155</v>
      </c>
      <c r="GM8" s="117" t="s">
        <v>153</v>
      </c>
      <c r="GN8" s="117" t="s">
        <v>160</v>
      </c>
      <c r="GO8" s="119" t="s">
        <v>154</v>
      </c>
      <c r="GP8" s="117" t="s">
        <v>155</v>
      </c>
      <c r="GQ8" s="253"/>
      <c r="GR8" s="117" t="s">
        <v>153</v>
      </c>
      <c r="GS8" s="117" t="s">
        <v>160</v>
      </c>
      <c r="GT8" s="119" t="s">
        <v>154</v>
      </c>
      <c r="GU8" s="119" t="s">
        <v>155</v>
      </c>
      <c r="GV8" s="117" t="s">
        <v>153</v>
      </c>
      <c r="GW8" s="117" t="s">
        <v>160</v>
      </c>
      <c r="GX8" s="119" t="s">
        <v>154</v>
      </c>
      <c r="GY8" s="117" t="s">
        <v>155</v>
      </c>
      <c r="GZ8" s="120" t="s">
        <v>153</v>
      </c>
      <c r="HA8" s="117" t="s">
        <v>160</v>
      </c>
      <c r="HB8" s="119" t="s">
        <v>154</v>
      </c>
      <c r="HC8" s="119" t="s">
        <v>155</v>
      </c>
      <c r="HD8" s="117" t="s">
        <v>153</v>
      </c>
      <c r="HE8" s="117" t="s">
        <v>160</v>
      </c>
      <c r="HF8" s="119" t="s">
        <v>154</v>
      </c>
      <c r="HG8" s="117" t="s">
        <v>155</v>
      </c>
      <c r="HH8" s="253"/>
      <c r="HI8" s="117" t="s">
        <v>161</v>
      </c>
      <c r="HJ8" s="117" t="s">
        <v>162</v>
      </c>
      <c r="HK8" s="119" t="s">
        <v>154</v>
      </c>
      <c r="HL8" s="124" t="s">
        <v>163</v>
      </c>
      <c r="HM8" s="124" t="s">
        <v>164</v>
      </c>
      <c r="HN8" s="124" t="s">
        <v>165</v>
      </c>
      <c r="HO8" s="125" t="s">
        <v>163</v>
      </c>
      <c r="HP8" s="124" t="s">
        <v>164</v>
      </c>
      <c r="HQ8" s="124" t="s">
        <v>165</v>
      </c>
      <c r="HR8" s="124" t="s">
        <v>163</v>
      </c>
      <c r="HS8" s="124" t="s">
        <v>164</v>
      </c>
      <c r="HT8" s="124" t="s">
        <v>165</v>
      </c>
      <c r="HU8" s="124" t="s">
        <v>163</v>
      </c>
      <c r="HV8" s="124" t="s">
        <v>164</v>
      </c>
      <c r="HW8" s="124" t="s">
        <v>165</v>
      </c>
      <c r="HX8" s="253"/>
      <c r="HY8" s="124" t="s">
        <v>163</v>
      </c>
      <c r="HZ8" s="124" t="s">
        <v>164</v>
      </c>
      <c r="IA8" s="124" t="s">
        <v>165</v>
      </c>
      <c r="IB8" s="124" t="s">
        <v>163</v>
      </c>
      <c r="IC8" s="124" t="s">
        <v>164</v>
      </c>
      <c r="ID8" s="124" t="s">
        <v>165</v>
      </c>
      <c r="IE8" s="124" t="s">
        <v>163</v>
      </c>
      <c r="IF8" s="126" t="s">
        <v>164</v>
      </c>
      <c r="IG8" s="125" t="s">
        <v>165</v>
      </c>
      <c r="IH8" s="124" t="s">
        <v>163</v>
      </c>
      <c r="II8" s="124" t="s">
        <v>164</v>
      </c>
      <c r="IJ8" s="124" t="s">
        <v>165</v>
      </c>
      <c r="IK8" s="124" t="s">
        <v>163</v>
      </c>
      <c r="IL8" s="124" t="s">
        <v>164</v>
      </c>
      <c r="IM8" s="124" t="s">
        <v>165</v>
      </c>
      <c r="IN8" s="124" t="s">
        <v>163</v>
      </c>
      <c r="IO8" s="124" t="s">
        <v>164</v>
      </c>
      <c r="IP8" s="127" t="s">
        <v>166</v>
      </c>
    </row>
    <row r="9" spans="1:250" ht="24" customHeight="1" x14ac:dyDescent="0.3">
      <c r="A9" s="44" t="s">
        <v>287</v>
      </c>
      <c r="B9" s="128">
        <v>1104</v>
      </c>
      <c r="C9" s="46">
        <v>757098</v>
      </c>
      <c r="D9" s="46">
        <v>4868542</v>
      </c>
      <c r="E9" s="46">
        <v>1</v>
      </c>
      <c r="F9" s="46">
        <v>21</v>
      </c>
      <c r="G9" s="46">
        <v>118</v>
      </c>
      <c r="H9" s="46">
        <v>3</v>
      </c>
      <c r="I9" s="46">
        <v>11525</v>
      </c>
      <c r="J9" s="46">
        <v>67945</v>
      </c>
      <c r="K9" s="46">
        <v>46</v>
      </c>
      <c r="L9" s="46">
        <v>125748</v>
      </c>
      <c r="M9" s="46">
        <v>751864</v>
      </c>
      <c r="N9" s="44" t="s">
        <v>287</v>
      </c>
      <c r="O9" s="128">
        <v>28</v>
      </c>
      <c r="P9" s="46">
        <v>20407</v>
      </c>
      <c r="Q9" s="46">
        <v>114888</v>
      </c>
      <c r="R9" s="46">
        <v>8</v>
      </c>
      <c r="S9" s="46">
        <v>17250</v>
      </c>
      <c r="T9" s="46">
        <v>95359</v>
      </c>
      <c r="U9" s="46">
        <v>8</v>
      </c>
      <c r="V9" s="46">
        <v>28730</v>
      </c>
      <c r="W9" s="46">
        <v>166140</v>
      </c>
      <c r="X9" s="46">
        <v>32</v>
      </c>
      <c r="Y9" s="46">
        <v>15144</v>
      </c>
      <c r="Z9" s="46">
        <v>96738</v>
      </c>
      <c r="AA9" s="44" t="s">
        <v>287</v>
      </c>
      <c r="AB9" s="128">
        <v>2</v>
      </c>
      <c r="AC9" s="46">
        <v>1758</v>
      </c>
      <c r="AD9" s="46">
        <v>10058</v>
      </c>
      <c r="AE9" s="46">
        <v>794</v>
      </c>
      <c r="AF9" s="46">
        <v>2508</v>
      </c>
      <c r="AG9" s="46">
        <v>384755</v>
      </c>
      <c r="AH9" s="46">
        <v>2800366</v>
      </c>
      <c r="AI9" s="46">
        <v>38</v>
      </c>
      <c r="AJ9" s="46">
        <v>38</v>
      </c>
      <c r="AK9" s="46">
        <v>9324</v>
      </c>
      <c r="AL9" s="46">
        <v>52911</v>
      </c>
      <c r="AM9" s="129">
        <v>0</v>
      </c>
      <c r="AN9" s="130">
        <v>0</v>
      </c>
      <c r="AO9" s="130">
        <v>0</v>
      </c>
      <c r="AP9" s="131" t="s">
        <v>287</v>
      </c>
      <c r="AQ9" s="46">
        <v>144</v>
      </c>
      <c r="AR9" s="46">
        <v>142436</v>
      </c>
      <c r="AS9" s="46">
        <v>712155</v>
      </c>
      <c r="AT9" s="46">
        <v>144</v>
      </c>
      <c r="AU9" s="46">
        <v>142436</v>
      </c>
      <c r="AV9" s="46">
        <v>712155</v>
      </c>
      <c r="AW9" s="46">
        <v>70</v>
      </c>
      <c r="AX9" s="46">
        <v>72</v>
      </c>
      <c r="AY9" s="46">
        <v>28511</v>
      </c>
      <c r="AZ9" s="46">
        <v>21</v>
      </c>
      <c r="BA9" s="46">
        <v>21</v>
      </c>
      <c r="BB9" s="46">
        <v>3331</v>
      </c>
      <c r="BC9" s="46">
        <v>49</v>
      </c>
      <c r="BD9" s="46">
        <v>51</v>
      </c>
      <c r="BE9" s="46">
        <v>25180</v>
      </c>
      <c r="BF9" s="44" t="s">
        <v>287</v>
      </c>
      <c r="BG9" s="128">
        <v>872</v>
      </c>
      <c r="BH9" s="46">
        <v>550652</v>
      </c>
      <c r="BI9" s="46">
        <v>3028107</v>
      </c>
      <c r="BJ9" s="46">
        <v>1</v>
      </c>
      <c r="BK9" s="46">
        <v>341</v>
      </c>
      <c r="BL9" s="46">
        <v>1879</v>
      </c>
      <c r="BM9" s="46">
        <v>3</v>
      </c>
      <c r="BN9" s="46">
        <v>2486</v>
      </c>
      <c r="BO9" s="46">
        <v>14381</v>
      </c>
      <c r="BP9" s="46">
        <v>46</v>
      </c>
      <c r="BQ9" s="46">
        <v>155615</v>
      </c>
      <c r="BR9" s="46">
        <v>883999</v>
      </c>
      <c r="BS9" s="48" t="s">
        <v>287</v>
      </c>
      <c r="BT9" s="128">
        <v>15</v>
      </c>
      <c r="BU9" s="46">
        <v>11857</v>
      </c>
      <c r="BV9" s="46">
        <v>68525</v>
      </c>
      <c r="BW9" s="46">
        <v>9</v>
      </c>
      <c r="BX9" s="46">
        <v>28293</v>
      </c>
      <c r="BY9" s="46">
        <v>145545</v>
      </c>
      <c r="BZ9" s="46">
        <v>6</v>
      </c>
      <c r="CA9" s="46">
        <v>5872</v>
      </c>
      <c r="CB9" s="46">
        <v>32305</v>
      </c>
      <c r="CC9" s="46">
        <v>18</v>
      </c>
      <c r="CD9" s="46">
        <v>30937</v>
      </c>
      <c r="CE9" s="46">
        <v>170114</v>
      </c>
      <c r="CF9" s="46">
        <v>5</v>
      </c>
      <c r="CG9" s="46">
        <v>13813</v>
      </c>
      <c r="CH9" s="46">
        <v>75290</v>
      </c>
      <c r="CI9" s="132" t="s">
        <v>287</v>
      </c>
      <c r="CJ9" s="50">
        <v>601</v>
      </c>
      <c r="CK9" s="50">
        <v>884</v>
      </c>
      <c r="CL9" s="46">
        <v>170990</v>
      </c>
      <c r="CM9" s="46">
        <v>985969</v>
      </c>
      <c r="CN9" s="46">
        <v>45</v>
      </c>
      <c r="CO9" s="46">
        <v>45</v>
      </c>
      <c r="CP9" s="46">
        <v>10818</v>
      </c>
      <c r="CQ9" s="46">
        <v>59705</v>
      </c>
      <c r="CR9" s="55">
        <v>0</v>
      </c>
      <c r="CS9" s="52">
        <v>0</v>
      </c>
      <c r="CT9" s="52">
        <v>0</v>
      </c>
      <c r="CU9" s="46">
        <v>123</v>
      </c>
      <c r="CV9" s="46">
        <v>119630</v>
      </c>
      <c r="CW9" s="46">
        <v>590395</v>
      </c>
      <c r="CX9" s="46">
        <v>123</v>
      </c>
      <c r="CY9" s="46">
        <v>119630</v>
      </c>
      <c r="CZ9" s="46">
        <v>590395</v>
      </c>
      <c r="DA9" s="132" t="s">
        <v>287</v>
      </c>
      <c r="DB9" s="46">
        <v>872</v>
      </c>
      <c r="DC9" s="46">
        <v>1186</v>
      </c>
      <c r="DD9" s="46">
        <v>550652</v>
      </c>
      <c r="DE9" s="46">
        <v>3028107</v>
      </c>
      <c r="DF9" s="46">
        <v>2</v>
      </c>
      <c r="DG9" s="46">
        <v>2</v>
      </c>
      <c r="DH9" s="46">
        <v>279</v>
      </c>
      <c r="DI9" s="46">
        <v>1062</v>
      </c>
      <c r="DJ9" s="46">
        <v>1</v>
      </c>
      <c r="DK9" s="46">
        <v>1</v>
      </c>
      <c r="DL9" s="46">
        <v>58</v>
      </c>
      <c r="DM9" s="46">
        <v>185</v>
      </c>
      <c r="DN9" s="46">
        <v>230</v>
      </c>
      <c r="DO9" s="46">
        <v>277</v>
      </c>
      <c r="DP9" s="46">
        <v>197097</v>
      </c>
      <c r="DQ9" s="46">
        <v>1016455</v>
      </c>
      <c r="DR9" s="54" t="s">
        <v>287</v>
      </c>
      <c r="DS9" s="128">
        <v>623</v>
      </c>
      <c r="DT9" s="46">
        <v>887</v>
      </c>
      <c r="DU9" s="46">
        <v>336525</v>
      </c>
      <c r="DV9" s="46">
        <v>1918859</v>
      </c>
      <c r="DW9" s="46">
        <v>16</v>
      </c>
      <c r="DX9" s="46">
        <v>19</v>
      </c>
      <c r="DY9" s="46">
        <v>16693</v>
      </c>
      <c r="DZ9" s="46">
        <v>91546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287</v>
      </c>
      <c r="EJ9" s="128">
        <v>872</v>
      </c>
      <c r="EK9" s="46">
        <v>1186</v>
      </c>
      <c r="EL9" s="46">
        <v>550652</v>
      </c>
      <c r="EM9" s="46">
        <v>225</v>
      </c>
      <c r="EN9" s="46">
        <v>266</v>
      </c>
      <c r="EO9" s="46">
        <v>106439</v>
      </c>
      <c r="EP9" s="46">
        <v>617</v>
      </c>
      <c r="EQ9" s="46">
        <v>874</v>
      </c>
      <c r="ER9" s="46">
        <v>282733</v>
      </c>
      <c r="ES9" s="46">
        <v>30</v>
      </c>
      <c r="ET9" s="46">
        <v>46</v>
      </c>
      <c r="EU9" s="46">
        <v>161480</v>
      </c>
      <c r="EV9" s="55">
        <v>0</v>
      </c>
      <c r="EW9" s="55">
        <v>0</v>
      </c>
      <c r="EX9" s="59">
        <v>0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287</v>
      </c>
      <c r="FF9" s="128">
        <v>872</v>
      </c>
      <c r="FG9" s="46">
        <v>1186</v>
      </c>
      <c r="FH9" s="46">
        <v>550652</v>
      </c>
      <c r="FI9" s="46">
        <v>3028107</v>
      </c>
      <c r="FJ9" s="55">
        <v>0</v>
      </c>
      <c r="FK9" s="55">
        <v>0</v>
      </c>
      <c r="FL9" s="53">
        <v>0</v>
      </c>
      <c r="FM9" s="53">
        <v>0</v>
      </c>
      <c r="FN9" s="46">
        <v>203</v>
      </c>
      <c r="FO9" s="46">
        <v>239</v>
      </c>
      <c r="FP9" s="46">
        <v>128250</v>
      </c>
      <c r="FQ9" s="46">
        <v>636499</v>
      </c>
      <c r="FR9" s="46">
        <v>117</v>
      </c>
      <c r="FS9" s="46">
        <v>139</v>
      </c>
      <c r="FT9" s="46">
        <v>74842</v>
      </c>
      <c r="FU9" s="46">
        <v>413735</v>
      </c>
      <c r="FV9" s="46">
        <v>348</v>
      </c>
      <c r="FW9" s="46">
        <v>433</v>
      </c>
      <c r="FX9" s="46">
        <v>108294</v>
      </c>
      <c r="FY9" s="132" t="s">
        <v>287</v>
      </c>
      <c r="FZ9" s="128">
        <v>621044</v>
      </c>
      <c r="GA9" s="46">
        <v>186</v>
      </c>
      <c r="GB9" s="46">
        <v>343</v>
      </c>
      <c r="GC9" s="46">
        <v>142623</v>
      </c>
      <c r="GD9" s="46">
        <v>791730</v>
      </c>
      <c r="GE9" s="46">
        <v>12</v>
      </c>
      <c r="GF9" s="46">
        <v>23</v>
      </c>
      <c r="GG9" s="46">
        <v>28559</v>
      </c>
      <c r="GH9" s="46">
        <v>156576</v>
      </c>
      <c r="GI9" s="46">
        <v>3</v>
      </c>
      <c r="GJ9" s="46">
        <v>3</v>
      </c>
      <c r="GK9" s="46">
        <v>52653</v>
      </c>
      <c r="GL9" s="46">
        <v>316494</v>
      </c>
      <c r="GM9" s="46">
        <v>3</v>
      </c>
      <c r="GN9" s="46">
        <v>6</v>
      </c>
      <c r="GO9" s="46">
        <v>15431</v>
      </c>
      <c r="GP9" s="46">
        <v>92029</v>
      </c>
      <c r="GQ9" s="132" t="s">
        <v>287</v>
      </c>
      <c r="GR9" s="133">
        <v>0</v>
      </c>
      <c r="GS9" s="55">
        <v>0</v>
      </c>
      <c r="GT9" s="59">
        <v>0</v>
      </c>
      <c r="GU9" s="52">
        <v>0</v>
      </c>
      <c r="GV9" s="55">
        <v>0</v>
      </c>
      <c r="GW9" s="51">
        <v>0</v>
      </c>
      <c r="GX9" s="52">
        <v>0</v>
      </c>
      <c r="GY9" s="52">
        <v>0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134" t="s">
        <v>287</v>
      </c>
      <c r="HI9" s="46">
        <v>1628017</v>
      </c>
      <c r="HJ9" s="46">
        <v>265424</v>
      </c>
      <c r="HK9" s="46">
        <v>550652</v>
      </c>
      <c r="HL9" s="46">
        <v>80574</v>
      </c>
      <c r="HM9" s="46">
        <v>35050</v>
      </c>
      <c r="HN9" s="46">
        <v>118211</v>
      </c>
      <c r="HO9" s="46">
        <v>5924</v>
      </c>
      <c r="HP9" s="46">
        <v>2519</v>
      </c>
      <c r="HQ9" s="46">
        <v>11721</v>
      </c>
      <c r="HR9" s="46">
        <v>59830</v>
      </c>
      <c r="HS9" s="46">
        <v>18178</v>
      </c>
      <c r="HT9" s="46">
        <v>53664</v>
      </c>
      <c r="HU9" s="46">
        <v>4142</v>
      </c>
      <c r="HV9" s="46">
        <v>174</v>
      </c>
      <c r="HW9" s="46">
        <v>196</v>
      </c>
      <c r="HX9" s="57" t="s">
        <v>287</v>
      </c>
      <c r="HY9" s="128">
        <v>237648</v>
      </c>
      <c r="HZ9" s="46">
        <v>2442</v>
      </c>
      <c r="IA9" s="46">
        <v>3707</v>
      </c>
      <c r="IB9" s="59">
        <v>0</v>
      </c>
      <c r="IC9" s="52">
        <v>0</v>
      </c>
      <c r="ID9" s="52">
        <v>0</v>
      </c>
      <c r="IE9" s="46">
        <v>30776</v>
      </c>
      <c r="IF9" s="46">
        <v>4698</v>
      </c>
      <c r="IG9" s="46">
        <v>6578</v>
      </c>
      <c r="IH9" s="46">
        <v>176775</v>
      </c>
      <c r="II9" s="46">
        <v>18448</v>
      </c>
      <c r="IJ9" s="46">
        <v>52545</v>
      </c>
      <c r="IK9" s="46">
        <v>148583</v>
      </c>
      <c r="IL9" s="46">
        <v>55031</v>
      </c>
      <c r="IM9" s="46">
        <v>151830</v>
      </c>
      <c r="IN9" s="46">
        <v>883765</v>
      </c>
      <c r="IO9" s="46">
        <v>128884</v>
      </c>
      <c r="IP9" s="46">
        <v>152200</v>
      </c>
    </row>
    <row r="10" spans="1:250" ht="24" customHeight="1" x14ac:dyDescent="0.3">
      <c r="A10" s="44" t="s">
        <v>167</v>
      </c>
      <c r="B10" s="128">
        <v>1110</v>
      </c>
      <c r="C10" s="46">
        <v>825262</v>
      </c>
      <c r="D10" s="46">
        <v>4811494</v>
      </c>
      <c r="E10" s="58">
        <v>0</v>
      </c>
      <c r="F10" s="53">
        <v>0</v>
      </c>
      <c r="G10" s="52">
        <v>0</v>
      </c>
      <c r="H10" s="46">
        <v>2</v>
      </c>
      <c r="I10" s="46">
        <v>26336</v>
      </c>
      <c r="J10" s="46">
        <v>179362</v>
      </c>
      <c r="K10" s="46">
        <v>48</v>
      </c>
      <c r="L10" s="46">
        <v>142917</v>
      </c>
      <c r="M10" s="46">
        <v>783629</v>
      </c>
      <c r="N10" s="44" t="s">
        <v>167</v>
      </c>
      <c r="O10" s="128">
        <v>23</v>
      </c>
      <c r="P10" s="46">
        <v>34160</v>
      </c>
      <c r="Q10" s="46">
        <v>187724</v>
      </c>
      <c r="R10" s="46">
        <v>8</v>
      </c>
      <c r="S10" s="46">
        <v>16028</v>
      </c>
      <c r="T10" s="46">
        <v>88521</v>
      </c>
      <c r="U10" s="46">
        <v>6</v>
      </c>
      <c r="V10" s="46">
        <v>12399</v>
      </c>
      <c r="W10" s="46">
        <v>70983</v>
      </c>
      <c r="X10" s="46">
        <v>28</v>
      </c>
      <c r="Y10" s="46">
        <v>42504</v>
      </c>
      <c r="Z10" s="46">
        <v>267623</v>
      </c>
      <c r="AA10" s="44" t="s">
        <v>167</v>
      </c>
      <c r="AB10" s="128">
        <v>6</v>
      </c>
      <c r="AC10" s="46">
        <v>6843</v>
      </c>
      <c r="AD10" s="46">
        <v>38990</v>
      </c>
      <c r="AE10" s="46">
        <v>732</v>
      </c>
      <c r="AF10" s="46">
        <v>1896</v>
      </c>
      <c r="AG10" s="46">
        <v>299469</v>
      </c>
      <c r="AH10" s="46">
        <v>1976019</v>
      </c>
      <c r="AI10" s="46">
        <v>49</v>
      </c>
      <c r="AJ10" s="46">
        <v>49</v>
      </c>
      <c r="AK10" s="46">
        <v>12874</v>
      </c>
      <c r="AL10" s="46">
        <v>72326</v>
      </c>
      <c r="AM10" s="129">
        <v>0</v>
      </c>
      <c r="AN10" s="130">
        <v>0</v>
      </c>
      <c r="AO10" s="130">
        <v>0</v>
      </c>
      <c r="AP10" s="131" t="s">
        <v>167</v>
      </c>
      <c r="AQ10" s="46">
        <v>208</v>
      </c>
      <c r="AR10" s="46">
        <v>231732</v>
      </c>
      <c r="AS10" s="46">
        <v>1146317</v>
      </c>
      <c r="AT10" s="46">
        <v>208</v>
      </c>
      <c r="AU10" s="46">
        <v>231732</v>
      </c>
      <c r="AV10" s="46">
        <v>1146317</v>
      </c>
      <c r="AW10" s="46">
        <v>66</v>
      </c>
      <c r="AX10" s="46">
        <v>79</v>
      </c>
      <c r="AY10" s="46">
        <v>25364</v>
      </c>
      <c r="AZ10" s="46">
        <v>21</v>
      </c>
      <c r="BA10" s="46">
        <v>34</v>
      </c>
      <c r="BB10" s="46">
        <v>5803</v>
      </c>
      <c r="BC10" s="46">
        <v>45</v>
      </c>
      <c r="BD10" s="46">
        <v>45</v>
      </c>
      <c r="BE10" s="46">
        <v>19561</v>
      </c>
      <c r="BF10" s="44" t="s">
        <v>167</v>
      </c>
      <c r="BG10" s="128">
        <v>1003</v>
      </c>
      <c r="BH10" s="46">
        <v>519436</v>
      </c>
      <c r="BI10" s="46">
        <v>2945899</v>
      </c>
      <c r="BJ10" s="53">
        <v>0</v>
      </c>
      <c r="BK10" s="53">
        <v>0</v>
      </c>
      <c r="BL10" s="53">
        <v>0</v>
      </c>
      <c r="BM10" s="46">
        <v>2</v>
      </c>
      <c r="BN10" s="46">
        <v>8715</v>
      </c>
      <c r="BO10" s="46">
        <v>46153</v>
      </c>
      <c r="BP10" s="46">
        <v>48</v>
      </c>
      <c r="BQ10" s="46">
        <v>73313</v>
      </c>
      <c r="BR10" s="46">
        <v>422967</v>
      </c>
      <c r="BS10" s="48" t="s">
        <v>167</v>
      </c>
      <c r="BT10" s="128">
        <v>27</v>
      </c>
      <c r="BU10" s="46">
        <v>23489</v>
      </c>
      <c r="BV10" s="46">
        <v>128603</v>
      </c>
      <c r="BW10" s="46">
        <v>2</v>
      </c>
      <c r="BX10" s="46">
        <v>708</v>
      </c>
      <c r="BY10" s="46">
        <v>3958</v>
      </c>
      <c r="BZ10" s="46">
        <v>12</v>
      </c>
      <c r="CA10" s="46">
        <v>9428</v>
      </c>
      <c r="CB10" s="46">
        <v>53542</v>
      </c>
      <c r="CC10" s="46">
        <v>21</v>
      </c>
      <c r="CD10" s="46">
        <v>7185</v>
      </c>
      <c r="CE10" s="46">
        <v>38098</v>
      </c>
      <c r="CF10" s="46">
        <v>4</v>
      </c>
      <c r="CG10" s="46">
        <v>3951</v>
      </c>
      <c r="CH10" s="46">
        <v>22064</v>
      </c>
      <c r="CI10" s="132" t="s">
        <v>167</v>
      </c>
      <c r="CJ10" s="50">
        <v>697</v>
      </c>
      <c r="CK10" s="50">
        <v>1198</v>
      </c>
      <c r="CL10" s="46">
        <v>225113</v>
      </c>
      <c r="CM10" s="46">
        <v>1456645</v>
      </c>
      <c r="CN10" s="46">
        <v>45</v>
      </c>
      <c r="CO10" s="46">
        <v>45</v>
      </c>
      <c r="CP10" s="46">
        <v>9883</v>
      </c>
      <c r="CQ10" s="46">
        <v>55426</v>
      </c>
      <c r="CR10" s="55">
        <v>0</v>
      </c>
      <c r="CS10" s="52">
        <v>0</v>
      </c>
      <c r="CT10" s="52">
        <v>0</v>
      </c>
      <c r="CU10" s="46">
        <v>145</v>
      </c>
      <c r="CV10" s="46">
        <v>157651</v>
      </c>
      <c r="CW10" s="46">
        <v>718443</v>
      </c>
      <c r="CX10" s="46">
        <v>145</v>
      </c>
      <c r="CY10" s="46">
        <v>157651</v>
      </c>
      <c r="CZ10" s="46">
        <v>718443</v>
      </c>
      <c r="DA10" s="132" t="s">
        <v>167</v>
      </c>
      <c r="DB10" s="46">
        <v>1003</v>
      </c>
      <c r="DC10" s="46">
        <v>1289</v>
      </c>
      <c r="DD10" s="46">
        <v>519436</v>
      </c>
      <c r="DE10" s="46">
        <v>2945899</v>
      </c>
      <c r="DF10" s="46">
        <v>4</v>
      </c>
      <c r="DG10" s="46">
        <v>6</v>
      </c>
      <c r="DH10" s="46">
        <v>345</v>
      </c>
      <c r="DI10" s="46">
        <v>2087</v>
      </c>
      <c r="DJ10" s="46">
        <v>2</v>
      </c>
      <c r="DK10" s="46">
        <v>3</v>
      </c>
      <c r="DL10" s="46">
        <v>511</v>
      </c>
      <c r="DM10" s="46">
        <v>1666</v>
      </c>
      <c r="DN10" s="46">
        <v>259</v>
      </c>
      <c r="DO10" s="46">
        <v>339</v>
      </c>
      <c r="DP10" s="46">
        <v>239779</v>
      </c>
      <c r="DQ10" s="46">
        <v>1187032</v>
      </c>
      <c r="DR10" s="54" t="s">
        <v>167</v>
      </c>
      <c r="DS10" s="128">
        <v>723</v>
      </c>
      <c r="DT10" s="46">
        <v>923</v>
      </c>
      <c r="DU10" s="46">
        <v>272727</v>
      </c>
      <c r="DV10" s="46">
        <v>1720802</v>
      </c>
      <c r="DW10" s="46">
        <v>15</v>
      </c>
      <c r="DX10" s="46">
        <v>18</v>
      </c>
      <c r="DY10" s="46">
        <v>6074</v>
      </c>
      <c r="DZ10" s="46">
        <v>34312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167</v>
      </c>
      <c r="EJ10" s="128">
        <v>1003</v>
      </c>
      <c r="EK10" s="46">
        <v>1289</v>
      </c>
      <c r="EL10" s="46">
        <v>519436</v>
      </c>
      <c r="EM10" s="46">
        <v>268</v>
      </c>
      <c r="EN10" s="46">
        <v>350</v>
      </c>
      <c r="EO10" s="46">
        <v>175147</v>
      </c>
      <c r="EP10" s="46">
        <v>698</v>
      </c>
      <c r="EQ10" s="46">
        <v>846</v>
      </c>
      <c r="ER10" s="46">
        <v>230597</v>
      </c>
      <c r="ES10" s="46">
        <v>34</v>
      </c>
      <c r="ET10" s="46">
        <v>78</v>
      </c>
      <c r="EU10" s="46">
        <v>62632</v>
      </c>
      <c r="EV10" s="46">
        <v>2</v>
      </c>
      <c r="EW10" s="46">
        <v>13</v>
      </c>
      <c r="EX10" s="46">
        <v>33605</v>
      </c>
      <c r="EY10" s="46">
        <v>1</v>
      </c>
      <c r="EZ10" s="46">
        <v>2</v>
      </c>
      <c r="FA10" s="46">
        <v>17455</v>
      </c>
      <c r="FB10" s="55">
        <v>0</v>
      </c>
      <c r="FC10" s="55">
        <v>0</v>
      </c>
      <c r="FD10" s="59">
        <v>0</v>
      </c>
      <c r="FE10" s="48" t="s">
        <v>167</v>
      </c>
      <c r="FF10" s="128">
        <v>1003</v>
      </c>
      <c r="FG10" s="46">
        <v>1289</v>
      </c>
      <c r="FH10" s="46">
        <v>519436</v>
      </c>
      <c r="FI10" s="46">
        <v>2945899</v>
      </c>
      <c r="FJ10" s="55">
        <v>0</v>
      </c>
      <c r="FK10" s="55">
        <v>0</v>
      </c>
      <c r="FL10" s="53">
        <v>0</v>
      </c>
      <c r="FM10" s="53">
        <v>0</v>
      </c>
      <c r="FN10" s="46">
        <v>241</v>
      </c>
      <c r="FO10" s="46">
        <v>325</v>
      </c>
      <c r="FP10" s="46">
        <v>187222</v>
      </c>
      <c r="FQ10" s="46">
        <v>874691</v>
      </c>
      <c r="FR10" s="46">
        <v>107</v>
      </c>
      <c r="FS10" s="46">
        <v>113</v>
      </c>
      <c r="FT10" s="46">
        <v>39727</v>
      </c>
      <c r="FU10" s="46">
        <v>220774</v>
      </c>
      <c r="FV10" s="46">
        <v>363</v>
      </c>
      <c r="FW10" s="46">
        <v>421</v>
      </c>
      <c r="FX10" s="46">
        <v>100621</v>
      </c>
      <c r="FY10" s="132" t="s">
        <v>167</v>
      </c>
      <c r="FZ10" s="128">
        <v>578298</v>
      </c>
      <c r="GA10" s="46">
        <v>264</v>
      </c>
      <c r="GB10" s="46">
        <v>351</v>
      </c>
      <c r="GC10" s="46">
        <v>109571</v>
      </c>
      <c r="GD10" s="46">
        <v>636144</v>
      </c>
      <c r="GE10" s="46">
        <v>23</v>
      </c>
      <c r="GF10" s="46">
        <v>62</v>
      </c>
      <c r="GG10" s="46">
        <v>26742</v>
      </c>
      <c r="GH10" s="46">
        <v>155387</v>
      </c>
      <c r="GI10" s="46">
        <v>2</v>
      </c>
      <c r="GJ10" s="46">
        <v>3</v>
      </c>
      <c r="GK10" s="46">
        <v>22611</v>
      </c>
      <c r="GL10" s="46">
        <v>147380</v>
      </c>
      <c r="GM10" s="46">
        <v>1</v>
      </c>
      <c r="GN10" s="46">
        <v>1</v>
      </c>
      <c r="GO10" s="46">
        <v>3713</v>
      </c>
      <c r="GP10" s="46">
        <v>25278</v>
      </c>
      <c r="GQ10" s="132" t="s">
        <v>167</v>
      </c>
      <c r="GR10" s="133">
        <v>0</v>
      </c>
      <c r="GS10" s="55">
        <v>0</v>
      </c>
      <c r="GT10" s="59">
        <v>0</v>
      </c>
      <c r="GU10" s="52">
        <v>0</v>
      </c>
      <c r="GV10" s="46">
        <v>1</v>
      </c>
      <c r="GW10" s="46">
        <v>11</v>
      </c>
      <c r="GX10" s="46">
        <v>11774</v>
      </c>
      <c r="GY10" s="46">
        <v>124101</v>
      </c>
      <c r="GZ10" s="46">
        <v>1</v>
      </c>
      <c r="HA10" s="46">
        <v>2</v>
      </c>
      <c r="HB10" s="46">
        <v>17455</v>
      </c>
      <c r="HC10" s="46">
        <v>183846</v>
      </c>
      <c r="HD10" s="63">
        <v>0</v>
      </c>
      <c r="HE10" s="63">
        <v>0</v>
      </c>
      <c r="HF10" s="52">
        <v>0</v>
      </c>
      <c r="HG10" s="52">
        <v>0</v>
      </c>
      <c r="HH10" s="134" t="s">
        <v>167</v>
      </c>
      <c r="HI10" s="46">
        <v>1955438</v>
      </c>
      <c r="HJ10" s="46">
        <v>285932</v>
      </c>
      <c r="HK10" s="46">
        <v>519436</v>
      </c>
      <c r="HL10" s="46">
        <v>86945</v>
      </c>
      <c r="HM10" s="46">
        <v>40364</v>
      </c>
      <c r="HN10" s="46">
        <v>144422</v>
      </c>
      <c r="HO10" s="46">
        <v>5804</v>
      </c>
      <c r="HP10" s="46">
        <v>2484</v>
      </c>
      <c r="HQ10" s="46">
        <v>5359</v>
      </c>
      <c r="HR10" s="46">
        <v>41926</v>
      </c>
      <c r="HS10" s="46">
        <v>4073</v>
      </c>
      <c r="HT10" s="46">
        <v>6965</v>
      </c>
      <c r="HU10" s="46">
        <v>1296</v>
      </c>
      <c r="HV10" s="46">
        <v>489</v>
      </c>
      <c r="HW10" s="46">
        <v>1602</v>
      </c>
      <c r="HX10" s="57" t="s">
        <v>167</v>
      </c>
      <c r="HY10" s="128">
        <v>645968</v>
      </c>
      <c r="HZ10" s="46">
        <v>9856</v>
      </c>
      <c r="IA10" s="46">
        <v>15566</v>
      </c>
      <c r="IB10" s="59">
        <v>0</v>
      </c>
      <c r="IC10" s="52">
        <v>0</v>
      </c>
      <c r="ID10" s="52">
        <v>0</v>
      </c>
      <c r="IE10" s="46">
        <v>33788</v>
      </c>
      <c r="IF10" s="46">
        <v>7960</v>
      </c>
      <c r="IG10" s="46">
        <v>12606</v>
      </c>
      <c r="IH10" s="46">
        <v>200776</v>
      </c>
      <c r="II10" s="46">
        <v>26005</v>
      </c>
      <c r="IJ10" s="46">
        <v>69660</v>
      </c>
      <c r="IK10" s="46">
        <v>71784</v>
      </c>
      <c r="IL10" s="46">
        <v>25905</v>
      </c>
      <c r="IM10" s="46">
        <v>86212</v>
      </c>
      <c r="IN10" s="46">
        <v>867151</v>
      </c>
      <c r="IO10" s="46">
        <v>168796</v>
      </c>
      <c r="IP10" s="46">
        <v>177044</v>
      </c>
    </row>
    <row r="11" spans="1:250" ht="24" customHeight="1" x14ac:dyDescent="0.3">
      <c r="A11" s="44" t="s">
        <v>168</v>
      </c>
      <c r="B11" s="128">
        <v>997</v>
      </c>
      <c r="C11" s="46">
        <v>696894</v>
      </c>
      <c r="D11" s="46">
        <v>4410358</v>
      </c>
      <c r="E11" s="46">
        <v>1</v>
      </c>
      <c r="F11" s="46">
        <v>424</v>
      </c>
      <c r="G11" s="46">
        <v>2332</v>
      </c>
      <c r="H11" s="46">
        <v>2</v>
      </c>
      <c r="I11" s="46">
        <v>5963</v>
      </c>
      <c r="J11" s="46">
        <v>37512</v>
      </c>
      <c r="K11" s="46">
        <v>47</v>
      </c>
      <c r="L11" s="46">
        <v>79630</v>
      </c>
      <c r="M11" s="46">
        <v>437139</v>
      </c>
      <c r="N11" s="44" t="s">
        <v>168</v>
      </c>
      <c r="O11" s="128">
        <v>10</v>
      </c>
      <c r="P11" s="46">
        <v>5882</v>
      </c>
      <c r="Q11" s="46">
        <v>32887</v>
      </c>
      <c r="R11" s="46">
        <v>7</v>
      </c>
      <c r="S11" s="46">
        <v>21232</v>
      </c>
      <c r="T11" s="46">
        <v>117683</v>
      </c>
      <c r="U11" s="46">
        <v>2</v>
      </c>
      <c r="V11" s="46">
        <v>3610</v>
      </c>
      <c r="W11" s="46">
        <v>19975</v>
      </c>
      <c r="X11" s="46">
        <v>32</v>
      </c>
      <c r="Y11" s="46">
        <v>15001</v>
      </c>
      <c r="Z11" s="46">
        <v>79882</v>
      </c>
      <c r="AA11" s="44" t="s">
        <v>168</v>
      </c>
      <c r="AB11" s="128">
        <v>5</v>
      </c>
      <c r="AC11" s="46">
        <v>7765</v>
      </c>
      <c r="AD11" s="46">
        <v>47019</v>
      </c>
      <c r="AE11" s="46">
        <v>672</v>
      </c>
      <c r="AF11" s="46">
        <v>2565</v>
      </c>
      <c r="AG11" s="46">
        <v>352178</v>
      </c>
      <c r="AH11" s="46">
        <v>2603383</v>
      </c>
      <c r="AI11" s="46">
        <v>28</v>
      </c>
      <c r="AJ11" s="46">
        <v>28</v>
      </c>
      <c r="AK11" s="46">
        <v>7539</v>
      </c>
      <c r="AL11" s="46">
        <v>42340</v>
      </c>
      <c r="AM11" s="129">
        <v>0</v>
      </c>
      <c r="AN11" s="130">
        <v>0</v>
      </c>
      <c r="AO11" s="130">
        <v>0</v>
      </c>
      <c r="AP11" s="131" t="s">
        <v>168</v>
      </c>
      <c r="AQ11" s="46">
        <v>191</v>
      </c>
      <c r="AR11" s="46">
        <v>197670</v>
      </c>
      <c r="AS11" s="46">
        <v>990206</v>
      </c>
      <c r="AT11" s="46">
        <v>191</v>
      </c>
      <c r="AU11" s="46">
        <v>197670</v>
      </c>
      <c r="AV11" s="46">
        <v>990206</v>
      </c>
      <c r="AW11" s="46">
        <v>135</v>
      </c>
      <c r="AX11" s="46">
        <v>152</v>
      </c>
      <c r="AY11" s="46">
        <v>57003</v>
      </c>
      <c r="AZ11" s="46">
        <v>88</v>
      </c>
      <c r="BA11" s="46">
        <v>108</v>
      </c>
      <c r="BB11" s="46">
        <v>19495</v>
      </c>
      <c r="BC11" s="46">
        <v>47</v>
      </c>
      <c r="BD11" s="46">
        <v>44</v>
      </c>
      <c r="BE11" s="46">
        <v>37508</v>
      </c>
      <c r="BF11" s="44" t="s">
        <v>168</v>
      </c>
      <c r="BG11" s="128">
        <v>1085</v>
      </c>
      <c r="BH11" s="46">
        <v>510080</v>
      </c>
      <c r="BI11" s="46">
        <v>2871905</v>
      </c>
      <c r="BJ11" s="53">
        <v>0</v>
      </c>
      <c r="BK11" s="53">
        <v>0</v>
      </c>
      <c r="BL11" s="53">
        <v>0</v>
      </c>
      <c r="BM11" s="46">
        <v>1</v>
      </c>
      <c r="BN11" s="46">
        <v>4608</v>
      </c>
      <c r="BO11" s="46">
        <v>29949</v>
      </c>
      <c r="BP11" s="46">
        <v>37</v>
      </c>
      <c r="BQ11" s="46">
        <v>49073</v>
      </c>
      <c r="BR11" s="46">
        <v>267055</v>
      </c>
      <c r="BS11" s="48" t="s">
        <v>168</v>
      </c>
      <c r="BT11" s="128">
        <v>14</v>
      </c>
      <c r="BU11" s="46">
        <v>15883</v>
      </c>
      <c r="BV11" s="46">
        <v>89328</v>
      </c>
      <c r="BW11" s="46">
        <v>7</v>
      </c>
      <c r="BX11" s="46">
        <v>6705</v>
      </c>
      <c r="BY11" s="46">
        <v>36978</v>
      </c>
      <c r="BZ11" s="46">
        <v>4</v>
      </c>
      <c r="CA11" s="46">
        <v>2793</v>
      </c>
      <c r="CB11" s="46">
        <v>15821</v>
      </c>
      <c r="CC11" s="46">
        <v>28</v>
      </c>
      <c r="CD11" s="46">
        <v>8707</v>
      </c>
      <c r="CE11" s="46">
        <v>48372</v>
      </c>
      <c r="CF11" s="46">
        <v>2</v>
      </c>
      <c r="CG11" s="46">
        <v>2079</v>
      </c>
      <c r="CH11" s="46">
        <v>11741</v>
      </c>
      <c r="CI11" s="132" t="s">
        <v>168</v>
      </c>
      <c r="CJ11" s="50">
        <v>786</v>
      </c>
      <c r="CK11" s="50">
        <v>1299</v>
      </c>
      <c r="CL11" s="46">
        <v>238179</v>
      </c>
      <c r="CM11" s="46">
        <v>1450286</v>
      </c>
      <c r="CN11" s="46">
        <v>35</v>
      </c>
      <c r="CO11" s="46">
        <v>35</v>
      </c>
      <c r="CP11" s="46">
        <v>8395</v>
      </c>
      <c r="CQ11" s="46">
        <v>45764</v>
      </c>
      <c r="CR11" s="55">
        <v>0</v>
      </c>
      <c r="CS11" s="52">
        <v>0</v>
      </c>
      <c r="CT11" s="52">
        <v>0</v>
      </c>
      <c r="CU11" s="46">
        <v>171</v>
      </c>
      <c r="CV11" s="46">
        <v>173658</v>
      </c>
      <c r="CW11" s="46">
        <v>876611</v>
      </c>
      <c r="CX11" s="46">
        <v>171</v>
      </c>
      <c r="CY11" s="46">
        <v>173658</v>
      </c>
      <c r="CZ11" s="46">
        <v>876611</v>
      </c>
      <c r="DA11" s="132" t="s">
        <v>168</v>
      </c>
      <c r="DB11" s="46">
        <v>1085</v>
      </c>
      <c r="DC11" s="46">
        <v>1360</v>
      </c>
      <c r="DD11" s="46">
        <v>510080</v>
      </c>
      <c r="DE11" s="46">
        <v>2871905</v>
      </c>
      <c r="DF11" s="46">
        <v>2</v>
      </c>
      <c r="DG11" s="46">
        <v>2</v>
      </c>
      <c r="DH11" s="46">
        <v>338</v>
      </c>
      <c r="DI11" s="46">
        <v>724</v>
      </c>
      <c r="DJ11" s="46">
        <v>4</v>
      </c>
      <c r="DK11" s="46">
        <v>5</v>
      </c>
      <c r="DL11" s="46">
        <v>702</v>
      </c>
      <c r="DM11" s="46">
        <v>2195</v>
      </c>
      <c r="DN11" s="46">
        <v>285</v>
      </c>
      <c r="DO11" s="46">
        <v>374</v>
      </c>
      <c r="DP11" s="46">
        <v>231248</v>
      </c>
      <c r="DQ11" s="46">
        <v>1193943</v>
      </c>
      <c r="DR11" s="54" t="s">
        <v>168</v>
      </c>
      <c r="DS11" s="128">
        <v>783</v>
      </c>
      <c r="DT11" s="46">
        <v>967</v>
      </c>
      <c r="DU11" s="46">
        <v>257250</v>
      </c>
      <c r="DV11" s="46">
        <v>1561687</v>
      </c>
      <c r="DW11" s="46">
        <v>11</v>
      </c>
      <c r="DX11" s="46">
        <v>12</v>
      </c>
      <c r="DY11" s="46">
        <v>20542</v>
      </c>
      <c r="DZ11" s="46">
        <v>113356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168</v>
      </c>
      <c r="EJ11" s="128">
        <v>1085</v>
      </c>
      <c r="EK11" s="46">
        <v>1360</v>
      </c>
      <c r="EL11" s="46">
        <v>510080</v>
      </c>
      <c r="EM11" s="46">
        <v>268</v>
      </c>
      <c r="EN11" s="46">
        <v>349</v>
      </c>
      <c r="EO11" s="46">
        <v>150851</v>
      </c>
      <c r="EP11" s="46">
        <v>761</v>
      </c>
      <c r="EQ11" s="46">
        <v>943</v>
      </c>
      <c r="ER11" s="46">
        <v>256998</v>
      </c>
      <c r="ES11" s="46">
        <v>54</v>
      </c>
      <c r="ET11" s="46">
        <v>66</v>
      </c>
      <c r="EU11" s="46">
        <v>88761</v>
      </c>
      <c r="EV11" s="46">
        <v>1</v>
      </c>
      <c r="EW11" s="46">
        <v>1</v>
      </c>
      <c r="EX11" s="46">
        <v>4973</v>
      </c>
      <c r="EY11" s="46">
        <v>1</v>
      </c>
      <c r="EZ11" s="46">
        <v>1</v>
      </c>
      <c r="FA11" s="46">
        <v>8497</v>
      </c>
      <c r="FB11" s="55">
        <v>0</v>
      </c>
      <c r="FC11" s="55">
        <v>0</v>
      </c>
      <c r="FD11" s="59">
        <v>0</v>
      </c>
      <c r="FE11" s="48" t="s">
        <v>168</v>
      </c>
      <c r="FF11" s="128">
        <v>1085</v>
      </c>
      <c r="FG11" s="46">
        <v>1360</v>
      </c>
      <c r="FH11" s="46">
        <v>510080</v>
      </c>
      <c r="FI11" s="46">
        <v>2871905</v>
      </c>
      <c r="FJ11" s="55">
        <v>0</v>
      </c>
      <c r="FK11" s="55">
        <v>0</v>
      </c>
      <c r="FL11" s="53">
        <v>0</v>
      </c>
      <c r="FM11" s="53">
        <v>0</v>
      </c>
      <c r="FN11" s="46">
        <v>251</v>
      </c>
      <c r="FO11" s="46">
        <v>338</v>
      </c>
      <c r="FP11" s="46">
        <v>171960</v>
      </c>
      <c r="FQ11" s="46">
        <v>877573</v>
      </c>
      <c r="FR11" s="46">
        <v>90</v>
      </c>
      <c r="FS11" s="46">
        <v>103</v>
      </c>
      <c r="FT11" s="46">
        <v>43710</v>
      </c>
      <c r="FU11" s="46">
        <v>231486</v>
      </c>
      <c r="FV11" s="46">
        <v>490</v>
      </c>
      <c r="FW11" s="46">
        <v>528</v>
      </c>
      <c r="FX11" s="46">
        <v>117789</v>
      </c>
      <c r="FY11" s="132" t="s">
        <v>168</v>
      </c>
      <c r="FZ11" s="128">
        <v>678500</v>
      </c>
      <c r="GA11" s="46">
        <v>205</v>
      </c>
      <c r="GB11" s="46">
        <v>331</v>
      </c>
      <c r="GC11" s="46">
        <v>97715</v>
      </c>
      <c r="GD11" s="46">
        <v>563727</v>
      </c>
      <c r="GE11" s="46">
        <v>43</v>
      </c>
      <c r="GF11" s="46">
        <v>54</v>
      </c>
      <c r="GG11" s="46">
        <v>44186</v>
      </c>
      <c r="GH11" s="46">
        <v>255536</v>
      </c>
      <c r="GI11" s="46">
        <v>1</v>
      </c>
      <c r="GJ11" s="46">
        <v>1</v>
      </c>
      <c r="GK11" s="46">
        <v>4608</v>
      </c>
      <c r="GL11" s="46">
        <v>29949</v>
      </c>
      <c r="GM11" s="46">
        <v>2</v>
      </c>
      <c r="GN11" s="46">
        <v>2</v>
      </c>
      <c r="GO11" s="46">
        <v>13615</v>
      </c>
      <c r="GP11" s="46">
        <v>91112</v>
      </c>
      <c r="GQ11" s="132" t="s">
        <v>168</v>
      </c>
      <c r="GR11" s="128">
        <v>1</v>
      </c>
      <c r="GS11" s="46">
        <v>1</v>
      </c>
      <c r="GT11" s="46">
        <v>2846</v>
      </c>
      <c r="GU11" s="46">
        <v>17925</v>
      </c>
      <c r="GV11" s="46">
        <v>1</v>
      </c>
      <c r="GW11" s="46">
        <v>1</v>
      </c>
      <c r="GX11" s="46">
        <v>5154</v>
      </c>
      <c r="GY11" s="46">
        <v>36189</v>
      </c>
      <c r="GZ11" s="46">
        <v>1</v>
      </c>
      <c r="HA11" s="46">
        <v>1</v>
      </c>
      <c r="HB11" s="46">
        <v>8497</v>
      </c>
      <c r="HC11" s="46">
        <v>89908</v>
      </c>
      <c r="HD11" s="63">
        <v>0</v>
      </c>
      <c r="HE11" s="63">
        <v>0</v>
      </c>
      <c r="HF11" s="52">
        <v>0</v>
      </c>
      <c r="HG11" s="52">
        <v>0</v>
      </c>
      <c r="HH11" s="134" t="s">
        <v>168</v>
      </c>
      <c r="HI11" s="46">
        <v>3409259</v>
      </c>
      <c r="HJ11" s="46">
        <v>271473</v>
      </c>
      <c r="HK11" s="46">
        <v>510080</v>
      </c>
      <c r="HL11" s="46">
        <v>83199</v>
      </c>
      <c r="HM11" s="46">
        <v>40837</v>
      </c>
      <c r="HN11" s="46">
        <v>148182</v>
      </c>
      <c r="HO11" s="46">
        <v>2793</v>
      </c>
      <c r="HP11" s="46">
        <v>1600</v>
      </c>
      <c r="HQ11" s="46">
        <v>5789</v>
      </c>
      <c r="HR11" s="46">
        <v>14082</v>
      </c>
      <c r="HS11" s="46">
        <v>6757</v>
      </c>
      <c r="HT11" s="46">
        <v>21869</v>
      </c>
      <c r="HU11" s="46">
        <v>10657</v>
      </c>
      <c r="HV11" s="46">
        <v>1195</v>
      </c>
      <c r="HW11" s="46">
        <v>3730</v>
      </c>
      <c r="HX11" s="57" t="s">
        <v>168</v>
      </c>
      <c r="HY11" s="128">
        <v>93731</v>
      </c>
      <c r="HZ11" s="46">
        <v>1410</v>
      </c>
      <c r="IA11" s="46">
        <v>1449</v>
      </c>
      <c r="IB11" s="59">
        <v>0</v>
      </c>
      <c r="IC11" s="52">
        <v>0</v>
      </c>
      <c r="ID11" s="52">
        <v>0</v>
      </c>
      <c r="IE11" s="46">
        <v>28008</v>
      </c>
      <c r="IF11" s="46">
        <v>5388</v>
      </c>
      <c r="IG11" s="46">
        <v>6286</v>
      </c>
      <c r="IH11" s="46">
        <v>1634421</v>
      </c>
      <c r="II11" s="46">
        <v>15868</v>
      </c>
      <c r="IJ11" s="46">
        <v>42942</v>
      </c>
      <c r="IK11" s="46">
        <v>77469</v>
      </c>
      <c r="IL11" s="46">
        <v>27736</v>
      </c>
      <c r="IM11" s="46">
        <v>89696</v>
      </c>
      <c r="IN11" s="46">
        <v>1464899</v>
      </c>
      <c r="IO11" s="46">
        <v>170682</v>
      </c>
      <c r="IP11" s="46">
        <v>190137</v>
      </c>
    </row>
    <row r="12" spans="1:250" ht="24" customHeight="1" x14ac:dyDescent="0.3">
      <c r="A12" s="44" t="s">
        <v>169</v>
      </c>
      <c r="B12" s="128">
        <v>1157</v>
      </c>
      <c r="C12" s="46">
        <v>724436</v>
      </c>
      <c r="D12" s="46">
        <v>4442844</v>
      </c>
      <c r="E12" s="46">
        <v>1</v>
      </c>
      <c r="F12" s="46">
        <v>32683</v>
      </c>
      <c r="G12" s="46">
        <v>216168</v>
      </c>
      <c r="H12" s="46">
        <v>6</v>
      </c>
      <c r="I12" s="46">
        <v>22259</v>
      </c>
      <c r="J12" s="46">
        <v>127044</v>
      </c>
      <c r="K12" s="46">
        <v>45</v>
      </c>
      <c r="L12" s="46">
        <v>92101</v>
      </c>
      <c r="M12" s="46">
        <v>538170</v>
      </c>
      <c r="N12" s="44" t="s">
        <v>169</v>
      </c>
      <c r="O12" s="128">
        <v>13</v>
      </c>
      <c r="P12" s="46">
        <v>10999</v>
      </c>
      <c r="Q12" s="46">
        <v>60733</v>
      </c>
      <c r="R12" s="46">
        <v>8</v>
      </c>
      <c r="S12" s="46">
        <v>11247</v>
      </c>
      <c r="T12" s="46">
        <v>62495</v>
      </c>
      <c r="U12" s="46">
        <v>6</v>
      </c>
      <c r="V12" s="46">
        <v>10707</v>
      </c>
      <c r="W12" s="46">
        <v>60436</v>
      </c>
      <c r="X12" s="46">
        <v>23</v>
      </c>
      <c r="Y12" s="46">
        <v>10797</v>
      </c>
      <c r="Z12" s="46">
        <v>63951</v>
      </c>
      <c r="AA12" s="44" t="s">
        <v>169</v>
      </c>
      <c r="AB12" s="128">
        <v>3</v>
      </c>
      <c r="AC12" s="46">
        <v>2821</v>
      </c>
      <c r="AD12" s="46">
        <v>16157</v>
      </c>
      <c r="AE12" s="46">
        <v>823</v>
      </c>
      <c r="AF12" s="46">
        <v>2035</v>
      </c>
      <c r="AG12" s="46">
        <v>292317</v>
      </c>
      <c r="AH12" s="46">
        <v>2071515</v>
      </c>
      <c r="AI12" s="46">
        <v>20</v>
      </c>
      <c r="AJ12" s="46">
        <v>20</v>
      </c>
      <c r="AK12" s="46">
        <v>4826</v>
      </c>
      <c r="AL12" s="46">
        <v>27438</v>
      </c>
      <c r="AM12" s="129">
        <v>0</v>
      </c>
      <c r="AN12" s="130">
        <v>0</v>
      </c>
      <c r="AO12" s="130">
        <v>0</v>
      </c>
      <c r="AP12" s="131" t="s">
        <v>169</v>
      </c>
      <c r="AQ12" s="46">
        <v>208</v>
      </c>
      <c r="AR12" s="46">
        <v>233305</v>
      </c>
      <c r="AS12" s="46">
        <v>1196679</v>
      </c>
      <c r="AT12" s="46">
        <v>208</v>
      </c>
      <c r="AU12" s="46">
        <v>233305</v>
      </c>
      <c r="AV12" s="46">
        <v>1196679</v>
      </c>
      <c r="AW12" s="46">
        <v>48</v>
      </c>
      <c r="AX12" s="46">
        <v>53</v>
      </c>
      <c r="AY12" s="46">
        <v>21012</v>
      </c>
      <c r="AZ12" s="46">
        <v>12</v>
      </c>
      <c r="BA12" s="46">
        <v>14</v>
      </c>
      <c r="BB12" s="46">
        <v>1732</v>
      </c>
      <c r="BC12" s="46">
        <v>36</v>
      </c>
      <c r="BD12" s="46">
        <v>39</v>
      </c>
      <c r="BE12" s="46">
        <v>19280</v>
      </c>
      <c r="BF12" s="44" t="s">
        <v>169</v>
      </c>
      <c r="BG12" s="128">
        <v>875</v>
      </c>
      <c r="BH12" s="46">
        <v>657992</v>
      </c>
      <c r="BI12" s="46">
        <v>4035740</v>
      </c>
      <c r="BJ12" s="53">
        <v>0</v>
      </c>
      <c r="BK12" s="53">
        <v>0</v>
      </c>
      <c r="BL12" s="53">
        <v>0</v>
      </c>
      <c r="BM12" s="46">
        <v>3</v>
      </c>
      <c r="BN12" s="46">
        <v>41545</v>
      </c>
      <c r="BO12" s="46">
        <v>350247</v>
      </c>
      <c r="BP12" s="46">
        <v>49</v>
      </c>
      <c r="BQ12" s="46">
        <v>155458</v>
      </c>
      <c r="BR12" s="46">
        <v>896571</v>
      </c>
      <c r="BS12" s="48" t="s">
        <v>169</v>
      </c>
      <c r="BT12" s="128">
        <v>16</v>
      </c>
      <c r="BU12" s="46">
        <v>9007</v>
      </c>
      <c r="BV12" s="46">
        <v>49413</v>
      </c>
      <c r="BW12" s="46">
        <v>3</v>
      </c>
      <c r="BX12" s="46">
        <v>4970</v>
      </c>
      <c r="BY12" s="46">
        <v>27332</v>
      </c>
      <c r="BZ12" s="46">
        <v>2</v>
      </c>
      <c r="CA12" s="46">
        <v>1225</v>
      </c>
      <c r="CB12" s="46">
        <v>6817</v>
      </c>
      <c r="CC12" s="46">
        <v>30</v>
      </c>
      <c r="CD12" s="46">
        <v>40288</v>
      </c>
      <c r="CE12" s="46">
        <v>249880</v>
      </c>
      <c r="CF12" s="46">
        <v>3</v>
      </c>
      <c r="CG12" s="46">
        <v>18351</v>
      </c>
      <c r="CH12" s="46">
        <v>120084</v>
      </c>
      <c r="CI12" s="132" t="s">
        <v>169</v>
      </c>
      <c r="CJ12" s="50">
        <v>585</v>
      </c>
      <c r="CK12" s="50">
        <v>1442</v>
      </c>
      <c r="CL12" s="46">
        <v>212060</v>
      </c>
      <c r="CM12" s="46">
        <v>1437111</v>
      </c>
      <c r="CN12" s="46">
        <v>22</v>
      </c>
      <c r="CO12" s="46">
        <v>22</v>
      </c>
      <c r="CP12" s="46">
        <v>6450</v>
      </c>
      <c r="CQ12" s="46">
        <v>36736</v>
      </c>
      <c r="CR12" s="55">
        <v>0</v>
      </c>
      <c r="CS12" s="52">
        <v>0</v>
      </c>
      <c r="CT12" s="52">
        <v>0</v>
      </c>
      <c r="CU12" s="46">
        <v>162</v>
      </c>
      <c r="CV12" s="46">
        <v>168638</v>
      </c>
      <c r="CW12" s="46">
        <v>861549</v>
      </c>
      <c r="CX12" s="46">
        <v>162</v>
      </c>
      <c r="CY12" s="46">
        <v>168638</v>
      </c>
      <c r="CZ12" s="46">
        <v>861549</v>
      </c>
      <c r="DA12" s="132" t="s">
        <v>169</v>
      </c>
      <c r="DB12" s="46">
        <v>875</v>
      </c>
      <c r="DC12" s="46">
        <v>1202</v>
      </c>
      <c r="DD12" s="46">
        <v>657992</v>
      </c>
      <c r="DE12" s="46">
        <v>4035740</v>
      </c>
      <c r="DF12" s="46">
        <v>1</v>
      </c>
      <c r="DG12" s="46">
        <v>1</v>
      </c>
      <c r="DH12" s="46">
        <v>191</v>
      </c>
      <c r="DI12" s="46">
        <v>880</v>
      </c>
      <c r="DJ12" s="46">
        <v>1</v>
      </c>
      <c r="DK12" s="46">
        <v>1</v>
      </c>
      <c r="DL12" s="46">
        <v>16</v>
      </c>
      <c r="DM12" s="46">
        <v>48</v>
      </c>
      <c r="DN12" s="46">
        <v>269</v>
      </c>
      <c r="DO12" s="46">
        <v>367</v>
      </c>
      <c r="DP12" s="46">
        <v>282948</v>
      </c>
      <c r="DQ12" s="46">
        <v>1537269</v>
      </c>
      <c r="DR12" s="54" t="s">
        <v>169</v>
      </c>
      <c r="DS12" s="128">
        <v>589</v>
      </c>
      <c r="DT12" s="46">
        <v>816</v>
      </c>
      <c r="DU12" s="46">
        <v>366734</v>
      </c>
      <c r="DV12" s="46">
        <v>2452257</v>
      </c>
      <c r="DW12" s="46">
        <v>15</v>
      </c>
      <c r="DX12" s="46">
        <v>17</v>
      </c>
      <c r="DY12" s="46">
        <v>8103</v>
      </c>
      <c r="DZ12" s="46">
        <v>45286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169</v>
      </c>
      <c r="EJ12" s="128">
        <v>875</v>
      </c>
      <c r="EK12" s="46">
        <v>1202</v>
      </c>
      <c r="EL12" s="46">
        <v>657992</v>
      </c>
      <c r="EM12" s="46">
        <v>268</v>
      </c>
      <c r="EN12" s="46">
        <v>360</v>
      </c>
      <c r="EO12" s="46">
        <v>176617</v>
      </c>
      <c r="EP12" s="46">
        <v>559</v>
      </c>
      <c r="EQ12" s="46">
        <v>756</v>
      </c>
      <c r="ER12" s="46">
        <v>195903</v>
      </c>
      <c r="ES12" s="46">
        <v>43</v>
      </c>
      <c r="ET12" s="46">
        <v>75</v>
      </c>
      <c r="EU12" s="46">
        <v>178358</v>
      </c>
      <c r="EV12" s="46">
        <v>3</v>
      </c>
      <c r="EW12" s="46">
        <v>5</v>
      </c>
      <c r="EX12" s="46">
        <v>66262</v>
      </c>
      <c r="EY12" s="46">
        <v>2</v>
      </c>
      <c r="EZ12" s="46">
        <v>6</v>
      </c>
      <c r="FA12" s="46">
        <v>40852</v>
      </c>
      <c r="FB12" s="55">
        <v>0</v>
      </c>
      <c r="FC12" s="55">
        <v>0</v>
      </c>
      <c r="FD12" s="59">
        <v>0</v>
      </c>
      <c r="FE12" s="48" t="s">
        <v>169</v>
      </c>
      <c r="FF12" s="128">
        <v>875</v>
      </c>
      <c r="FG12" s="46">
        <v>1202</v>
      </c>
      <c r="FH12" s="46">
        <v>657992</v>
      </c>
      <c r="FI12" s="46">
        <v>4035740</v>
      </c>
      <c r="FJ12" s="55">
        <v>0</v>
      </c>
      <c r="FK12" s="55">
        <v>0</v>
      </c>
      <c r="FL12" s="53">
        <v>0</v>
      </c>
      <c r="FM12" s="53">
        <v>0</v>
      </c>
      <c r="FN12" s="46">
        <v>257</v>
      </c>
      <c r="FO12" s="46">
        <v>322</v>
      </c>
      <c r="FP12" s="46">
        <v>172449</v>
      </c>
      <c r="FQ12" s="46">
        <v>885087</v>
      </c>
      <c r="FR12" s="46">
        <v>79</v>
      </c>
      <c r="FS12" s="46">
        <v>114</v>
      </c>
      <c r="FT12" s="46">
        <v>58685</v>
      </c>
      <c r="FU12" s="46">
        <v>321797</v>
      </c>
      <c r="FV12" s="46">
        <v>393</v>
      </c>
      <c r="FW12" s="46">
        <v>483</v>
      </c>
      <c r="FX12" s="46">
        <v>113452</v>
      </c>
      <c r="FY12" s="132" t="s">
        <v>169</v>
      </c>
      <c r="FZ12" s="128">
        <v>659031</v>
      </c>
      <c r="GA12" s="46">
        <v>107</v>
      </c>
      <c r="GB12" s="46">
        <v>216</v>
      </c>
      <c r="GC12" s="46">
        <v>104491</v>
      </c>
      <c r="GD12" s="46">
        <v>599531</v>
      </c>
      <c r="GE12" s="46">
        <v>27</v>
      </c>
      <c r="GF12" s="46">
        <v>43</v>
      </c>
      <c r="GG12" s="46">
        <v>36022</v>
      </c>
      <c r="GH12" s="46">
        <v>207159</v>
      </c>
      <c r="GI12" s="46">
        <v>3</v>
      </c>
      <c r="GJ12" s="46">
        <v>6</v>
      </c>
      <c r="GK12" s="46">
        <v>50031</v>
      </c>
      <c r="GL12" s="46">
        <v>323619</v>
      </c>
      <c r="GM12" s="46">
        <v>3</v>
      </c>
      <c r="GN12" s="46">
        <v>4</v>
      </c>
      <c r="GO12" s="46">
        <v>27668</v>
      </c>
      <c r="GP12" s="46">
        <v>184797</v>
      </c>
      <c r="GQ12" s="132" t="s">
        <v>169</v>
      </c>
      <c r="GR12" s="128">
        <v>1</v>
      </c>
      <c r="GS12" s="46">
        <v>1</v>
      </c>
      <c r="GT12" s="46">
        <v>19534</v>
      </c>
      <c r="GU12" s="46">
        <v>132411</v>
      </c>
      <c r="GV12" s="46">
        <v>4</v>
      </c>
      <c r="GW12" s="46">
        <v>8</v>
      </c>
      <c r="GX12" s="46">
        <v>67404</v>
      </c>
      <c r="GY12" s="46">
        <v>635844</v>
      </c>
      <c r="GZ12" s="46">
        <v>1</v>
      </c>
      <c r="HA12" s="46">
        <v>5</v>
      </c>
      <c r="HB12" s="46">
        <v>8256</v>
      </c>
      <c r="HC12" s="46">
        <v>86464</v>
      </c>
      <c r="HD12" s="63">
        <v>0</v>
      </c>
      <c r="HE12" s="63">
        <v>0</v>
      </c>
      <c r="HF12" s="52">
        <v>0</v>
      </c>
      <c r="HG12" s="52">
        <v>0</v>
      </c>
      <c r="HH12" s="134" t="s">
        <v>169</v>
      </c>
      <c r="HI12" s="46">
        <v>2153851</v>
      </c>
      <c r="HJ12" s="46">
        <v>307109</v>
      </c>
      <c r="HK12" s="46">
        <v>657992</v>
      </c>
      <c r="HL12" s="46">
        <v>104527</v>
      </c>
      <c r="HM12" s="46">
        <v>39366</v>
      </c>
      <c r="HN12" s="46">
        <v>152855</v>
      </c>
      <c r="HO12" s="46">
        <v>6755</v>
      </c>
      <c r="HP12" s="46">
        <v>3170</v>
      </c>
      <c r="HQ12" s="46">
        <v>34328</v>
      </c>
      <c r="HR12" s="46">
        <v>24437</v>
      </c>
      <c r="HS12" s="46">
        <v>10237</v>
      </c>
      <c r="HT12" s="46">
        <v>34109</v>
      </c>
      <c r="HU12" s="52">
        <v>0</v>
      </c>
      <c r="HV12" s="52">
        <v>0</v>
      </c>
      <c r="HW12" s="52">
        <v>0</v>
      </c>
      <c r="HX12" s="57" t="s">
        <v>169</v>
      </c>
      <c r="HY12" s="128">
        <v>144085</v>
      </c>
      <c r="HZ12" s="46">
        <v>3801</v>
      </c>
      <c r="IA12" s="46">
        <v>5104</v>
      </c>
      <c r="IB12" s="59">
        <v>0</v>
      </c>
      <c r="IC12" s="52">
        <v>0</v>
      </c>
      <c r="ID12" s="52">
        <v>0</v>
      </c>
      <c r="IE12" s="46">
        <v>59695</v>
      </c>
      <c r="IF12" s="46">
        <v>7976</v>
      </c>
      <c r="IG12" s="46">
        <v>11431</v>
      </c>
      <c r="IH12" s="46">
        <v>175422</v>
      </c>
      <c r="II12" s="46">
        <v>20337</v>
      </c>
      <c r="IJ12" s="46">
        <v>64637</v>
      </c>
      <c r="IK12" s="46">
        <v>121161</v>
      </c>
      <c r="IL12" s="46">
        <v>45654</v>
      </c>
      <c r="IM12" s="46">
        <v>143356</v>
      </c>
      <c r="IN12" s="46">
        <v>1517769</v>
      </c>
      <c r="IO12" s="46">
        <v>176568</v>
      </c>
      <c r="IP12" s="46">
        <v>212172</v>
      </c>
    </row>
    <row r="13" spans="1:250" ht="24" customHeight="1" x14ac:dyDescent="0.3">
      <c r="A13" s="44" t="s">
        <v>170</v>
      </c>
      <c r="B13" s="128">
        <v>863</v>
      </c>
      <c r="C13" s="46">
        <v>682494</v>
      </c>
      <c r="D13" s="46">
        <v>4122719</v>
      </c>
      <c r="E13" s="46">
        <v>1</v>
      </c>
      <c r="F13" s="46">
        <v>108</v>
      </c>
      <c r="G13" s="46">
        <v>593</v>
      </c>
      <c r="H13" s="46">
        <v>7</v>
      </c>
      <c r="I13" s="46">
        <v>9639</v>
      </c>
      <c r="J13" s="46">
        <v>62470</v>
      </c>
      <c r="K13" s="46">
        <v>37</v>
      </c>
      <c r="L13" s="46">
        <v>156674</v>
      </c>
      <c r="M13" s="46">
        <v>892773</v>
      </c>
      <c r="N13" s="44" t="s">
        <v>170</v>
      </c>
      <c r="O13" s="128">
        <v>10</v>
      </c>
      <c r="P13" s="46">
        <v>9950</v>
      </c>
      <c r="Q13" s="46">
        <v>54897</v>
      </c>
      <c r="R13" s="46">
        <v>8</v>
      </c>
      <c r="S13" s="46">
        <v>22822</v>
      </c>
      <c r="T13" s="46">
        <v>128941</v>
      </c>
      <c r="U13" s="46">
        <v>3</v>
      </c>
      <c r="V13" s="46">
        <v>9453</v>
      </c>
      <c r="W13" s="46">
        <v>52164</v>
      </c>
      <c r="X13" s="46">
        <v>24</v>
      </c>
      <c r="Y13" s="46">
        <v>6220</v>
      </c>
      <c r="Z13" s="46">
        <v>36671</v>
      </c>
      <c r="AA13" s="44" t="s">
        <v>170</v>
      </c>
      <c r="AB13" s="128">
        <v>5</v>
      </c>
      <c r="AC13" s="46">
        <v>13900</v>
      </c>
      <c r="AD13" s="46">
        <v>95825</v>
      </c>
      <c r="AE13" s="46">
        <v>492</v>
      </c>
      <c r="AF13" s="46">
        <v>1825</v>
      </c>
      <c r="AG13" s="46">
        <v>276150</v>
      </c>
      <c r="AH13" s="46">
        <v>1895416</v>
      </c>
      <c r="AI13" s="46">
        <v>26</v>
      </c>
      <c r="AJ13" s="46">
        <v>26</v>
      </c>
      <c r="AK13" s="46">
        <v>6981</v>
      </c>
      <c r="AL13" s="46">
        <v>39486</v>
      </c>
      <c r="AM13" s="129">
        <v>0</v>
      </c>
      <c r="AN13" s="135">
        <v>-23.8</v>
      </c>
      <c r="AO13" s="135">
        <v>-23.81</v>
      </c>
      <c r="AP13" s="131" t="s">
        <v>170</v>
      </c>
      <c r="AQ13" s="46">
        <v>249</v>
      </c>
      <c r="AR13" s="46">
        <v>170312</v>
      </c>
      <c r="AS13" s="46">
        <v>861915</v>
      </c>
      <c r="AT13" s="46">
        <v>248</v>
      </c>
      <c r="AU13" s="46">
        <v>170136</v>
      </c>
      <c r="AV13" s="46">
        <v>860945</v>
      </c>
      <c r="AW13" s="46">
        <v>60</v>
      </c>
      <c r="AX13" s="46">
        <v>62</v>
      </c>
      <c r="AY13" s="46">
        <v>31111</v>
      </c>
      <c r="AZ13" s="46">
        <v>20</v>
      </c>
      <c r="BA13" s="46">
        <v>21</v>
      </c>
      <c r="BB13" s="46">
        <v>5099</v>
      </c>
      <c r="BC13" s="46">
        <v>40</v>
      </c>
      <c r="BD13" s="46">
        <v>41</v>
      </c>
      <c r="BE13" s="46">
        <v>26012</v>
      </c>
      <c r="BF13" s="44" t="s">
        <v>170</v>
      </c>
      <c r="BG13" s="128">
        <v>729</v>
      </c>
      <c r="BH13" s="46">
        <v>584312</v>
      </c>
      <c r="BI13" s="46">
        <v>3592323</v>
      </c>
      <c r="BJ13" s="46">
        <v>1</v>
      </c>
      <c r="BK13" s="46">
        <v>424</v>
      </c>
      <c r="BL13" s="46">
        <v>2332</v>
      </c>
      <c r="BM13" s="46">
        <v>2</v>
      </c>
      <c r="BN13" s="46">
        <v>1596</v>
      </c>
      <c r="BO13" s="46">
        <v>9177</v>
      </c>
      <c r="BP13" s="46">
        <v>32</v>
      </c>
      <c r="BQ13" s="46">
        <v>86491</v>
      </c>
      <c r="BR13" s="46">
        <v>476374</v>
      </c>
      <c r="BS13" s="48" t="s">
        <v>170</v>
      </c>
      <c r="BT13" s="128">
        <v>7</v>
      </c>
      <c r="BU13" s="46">
        <v>3519</v>
      </c>
      <c r="BV13" s="46">
        <v>19350</v>
      </c>
      <c r="BW13" s="46">
        <v>7</v>
      </c>
      <c r="BX13" s="46">
        <v>16114</v>
      </c>
      <c r="BY13" s="46">
        <v>94202</v>
      </c>
      <c r="BZ13" s="46">
        <v>7</v>
      </c>
      <c r="CA13" s="46">
        <v>28871</v>
      </c>
      <c r="CB13" s="46">
        <v>166638</v>
      </c>
      <c r="CC13" s="46">
        <v>19</v>
      </c>
      <c r="CD13" s="46">
        <v>17257</v>
      </c>
      <c r="CE13" s="46">
        <v>100885</v>
      </c>
      <c r="CF13" s="46">
        <v>3</v>
      </c>
      <c r="CG13" s="46">
        <v>3343</v>
      </c>
      <c r="CH13" s="46">
        <v>18595</v>
      </c>
      <c r="CI13" s="132" t="s">
        <v>170</v>
      </c>
      <c r="CJ13" s="50">
        <v>438</v>
      </c>
      <c r="CK13" s="50">
        <v>1695</v>
      </c>
      <c r="CL13" s="46">
        <v>249365</v>
      </c>
      <c r="CM13" s="46">
        <v>1811614</v>
      </c>
      <c r="CN13" s="46">
        <v>23</v>
      </c>
      <c r="CO13" s="46">
        <v>23</v>
      </c>
      <c r="CP13" s="46">
        <v>7532</v>
      </c>
      <c r="CQ13" s="46">
        <v>41141</v>
      </c>
      <c r="CR13" s="55">
        <v>0</v>
      </c>
      <c r="CS13" s="52">
        <v>0</v>
      </c>
      <c r="CT13" s="52">
        <v>0</v>
      </c>
      <c r="CU13" s="46">
        <v>190</v>
      </c>
      <c r="CV13" s="46">
        <v>169800</v>
      </c>
      <c r="CW13" s="46">
        <v>852015</v>
      </c>
      <c r="CX13" s="46">
        <v>190</v>
      </c>
      <c r="CY13" s="46">
        <v>169800</v>
      </c>
      <c r="CZ13" s="46">
        <v>852015</v>
      </c>
      <c r="DA13" s="132" t="s">
        <v>170</v>
      </c>
      <c r="DB13" s="46">
        <v>729</v>
      </c>
      <c r="DC13" s="46">
        <v>1112</v>
      </c>
      <c r="DD13" s="46">
        <v>584312</v>
      </c>
      <c r="DE13" s="46">
        <v>3592323</v>
      </c>
      <c r="DF13" s="46">
        <v>3</v>
      </c>
      <c r="DG13" s="46">
        <v>16</v>
      </c>
      <c r="DH13" s="46">
        <v>3356</v>
      </c>
      <c r="DI13" s="46">
        <v>14159</v>
      </c>
      <c r="DJ13" s="46">
        <v>3</v>
      </c>
      <c r="DK13" s="46">
        <v>5</v>
      </c>
      <c r="DL13" s="46">
        <v>1916</v>
      </c>
      <c r="DM13" s="46">
        <v>6364</v>
      </c>
      <c r="DN13" s="46">
        <v>274</v>
      </c>
      <c r="DO13" s="46">
        <v>390</v>
      </c>
      <c r="DP13" s="46">
        <v>224641</v>
      </c>
      <c r="DQ13" s="46">
        <v>1163649</v>
      </c>
      <c r="DR13" s="54" t="s">
        <v>170</v>
      </c>
      <c r="DS13" s="128">
        <v>439</v>
      </c>
      <c r="DT13" s="46">
        <v>690</v>
      </c>
      <c r="DU13" s="46">
        <v>341180</v>
      </c>
      <c r="DV13" s="46">
        <v>2329588</v>
      </c>
      <c r="DW13" s="46">
        <v>10</v>
      </c>
      <c r="DX13" s="46">
        <v>11</v>
      </c>
      <c r="DY13" s="46">
        <v>13219</v>
      </c>
      <c r="DZ13" s="46">
        <v>78563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170</v>
      </c>
      <c r="EJ13" s="128">
        <v>729</v>
      </c>
      <c r="EK13" s="46">
        <v>1112</v>
      </c>
      <c r="EL13" s="46">
        <v>584312</v>
      </c>
      <c r="EM13" s="46">
        <v>253</v>
      </c>
      <c r="EN13" s="46">
        <v>375</v>
      </c>
      <c r="EO13" s="46">
        <v>156642</v>
      </c>
      <c r="EP13" s="46">
        <v>428</v>
      </c>
      <c r="EQ13" s="46">
        <v>576</v>
      </c>
      <c r="ER13" s="46">
        <v>155996</v>
      </c>
      <c r="ES13" s="46">
        <v>40</v>
      </c>
      <c r="ET13" s="46">
        <v>130</v>
      </c>
      <c r="EU13" s="46">
        <v>170940</v>
      </c>
      <c r="EV13" s="46">
        <v>5</v>
      </c>
      <c r="EW13" s="46">
        <v>15</v>
      </c>
      <c r="EX13" s="46">
        <v>40300</v>
      </c>
      <c r="EY13" s="46">
        <v>3</v>
      </c>
      <c r="EZ13" s="46">
        <v>16</v>
      </c>
      <c r="FA13" s="46">
        <v>60434</v>
      </c>
      <c r="FB13" s="55">
        <v>0</v>
      </c>
      <c r="FC13" s="55">
        <v>0</v>
      </c>
      <c r="FD13" s="59">
        <v>0</v>
      </c>
      <c r="FE13" s="48" t="s">
        <v>170</v>
      </c>
      <c r="FF13" s="128">
        <v>729</v>
      </c>
      <c r="FG13" s="46">
        <v>1112</v>
      </c>
      <c r="FH13" s="46">
        <v>584312</v>
      </c>
      <c r="FI13" s="46">
        <v>3592323</v>
      </c>
      <c r="FJ13" s="55">
        <v>0</v>
      </c>
      <c r="FK13" s="55">
        <v>0</v>
      </c>
      <c r="FL13" s="53">
        <v>0</v>
      </c>
      <c r="FM13" s="53">
        <v>0</v>
      </c>
      <c r="FN13" s="46">
        <v>255</v>
      </c>
      <c r="FO13" s="46">
        <v>380</v>
      </c>
      <c r="FP13" s="46">
        <v>174495</v>
      </c>
      <c r="FQ13" s="46">
        <v>879814</v>
      </c>
      <c r="FR13" s="46">
        <v>74</v>
      </c>
      <c r="FS13" s="46">
        <v>88</v>
      </c>
      <c r="FT13" s="46">
        <v>27882</v>
      </c>
      <c r="FU13" s="46">
        <v>148408</v>
      </c>
      <c r="FV13" s="46">
        <v>184</v>
      </c>
      <c r="FW13" s="46">
        <v>209</v>
      </c>
      <c r="FX13" s="46">
        <v>76604</v>
      </c>
      <c r="FY13" s="132" t="s">
        <v>170</v>
      </c>
      <c r="FZ13" s="128">
        <v>431867</v>
      </c>
      <c r="GA13" s="46">
        <v>181</v>
      </c>
      <c r="GB13" s="46">
        <v>364</v>
      </c>
      <c r="GC13" s="46">
        <v>123426</v>
      </c>
      <c r="GD13" s="46">
        <v>707124</v>
      </c>
      <c r="GE13" s="46">
        <v>20</v>
      </c>
      <c r="GF13" s="46">
        <v>25</v>
      </c>
      <c r="GG13" s="46">
        <v>52274</v>
      </c>
      <c r="GH13" s="46">
        <v>305385</v>
      </c>
      <c r="GI13" s="46">
        <v>4</v>
      </c>
      <c r="GJ13" s="46">
        <v>4</v>
      </c>
      <c r="GK13" s="46">
        <v>6565</v>
      </c>
      <c r="GL13" s="46">
        <v>43435</v>
      </c>
      <c r="GM13" s="46">
        <v>4</v>
      </c>
      <c r="GN13" s="46">
        <v>14</v>
      </c>
      <c r="GO13" s="46">
        <v>27265</v>
      </c>
      <c r="GP13" s="46">
        <v>184548</v>
      </c>
      <c r="GQ13" s="132" t="s">
        <v>170</v>
      </c>
      <c r="GR13" s="133">
        <v>0</v>
      </c>
      <c r="GS13" s="55">
        <v>0</v>
      </c>
      <c r="GT13" s="59">
        <v>0</v>
      </c>
      <c r="GU13" s="52">
        <v>0</v>
      </c>
      <c r="GV13" s="46">
        <v>4</v>
      </c>
      <c r="GW13" s="46">
        <v>12</v>
      </c>
      <c r="GX13" s="46">
        <v>35367</v>
      </c>
      <c r="GY13" s="46">
        <v>306173</v>
      </c>
      <c r="GZ13" s="46">
        <v>3</v>
      </c>
      <c r="HA13" s="46">
        <v>16</v>
      </c>
      <c r="HB13" s="46">
        <v>60434</v>
      </c>
      <c r="HC13" s="46">
        <v>585569</v>
      </c>
      <c r="HD13" s="63">
        <v>0</v>
      </c>
      <c r="HE13" s="63">
        <v>0</v>
      </c>
      <c r="HF13" s="52">
        <v>0</v>
      </c>
      <c r="HG13" s="52">
        <v>0</v>
      </c>
      <c r="HH13" s="134" t="s">
        <v>170</v>
      </c>
      <c r="HI13" s="46">
        <v>1263050</v>
      </c>
      <c r="HJ13" s="46">
        <v>273533</v>
      </c>
      <c r="HK13" s="46">
        <v>584312</v>
      </c>
      <c r="HL13" s="46">
        <v>71871</v>
      </c>
      <c r="HM13" s="46">
        <v>31594</v>
      </c>
      <c r="HN13" s="46">
        <v>153510</v>
      </c>
      <c r="HO13" s="46">
        <v>7590</v>
      </c>
      <c r="HP13" s="46">
        <v>3052</v>
      </c>
      <c r="HQ13" s="46">
        <v>33381</v>
      </c>
      <c r="HR13" s="46">
        <v>9462</v>
      </c>
      <c r="HS13" s="46">
        <v>4358</v>
      </c>
      <c r="HT13" s="46">
        <v>10754</v>
      </c>
      <c r="HU13" s="46">
        <v>35369</v>
      </c>
      <c r="HV13" s="46">
        <v>866</v>
      </c>
      <c r="HW13" s="46">
        <v>5501</v>
      </c>
      <c r="HX13" s="57" t="s">
        <v>170</v>
      </c>
      <c r="HY13" s="136">
        <v>0</v>
      </c>
      <c r="HZ13" s="52">
        <v>0</v>
      </c>
      <c r="IA13" s="52">
        <v>0</v>
      </c>
      <c r="IB13" s="59">
        <v>0</v>
      </c>
      <c r="IC13" s="52">
        <v>0</v>
      </c>
      <c r="ID13" s="52">
        <v>0</v>
      </c>
      <c r="IE13" s="46">
        <v>40341</v>
      </c>
      <c r="IF13" s="46">
        <v>9171</v>
      </c>
      <c r="IG13" s="46">
        <v>10959</v>
      </c>
      <c r="IH13" s="46">
        <v>119640</v>
      </c>
      <c r="II13" s="46">
        <v>18689</v>
      </c>
      <c r="IJ13" s="46">
        <v>61841</v>
      </c>
      <c r="IK13" s="46">
        <v>172172</v>
      </c>
      <c r="IL13" s="46">
        <v>35519</v>
      </c>
      <c r="IM13" s="46">
        <v>117200</v>
      </c>
      <c r="IN13" s="46">
        <v>806605</v>
      </c>
      <c r="IO13" s="46">
        <v>170284</v>
      </c>
      <c r="IP13" s="46">
        <v>191166</v>
      </c>
    </row>
    <row r="14" spans="1:250" ht="24" customHeight="1" x14ac:dyDescent="0.3">
      <c r="A14" s="44" t="s">
        <v>172</v>
      </c>
      <c r="B14" s="128">
        <v>211</v>
      </c>
      <c r="C14" s="46">
        <v>166514</v>
      </c>
      <c r="D14" s="46">
        <v>975680</v>
      </c>
      <c r="E14" s="58">
        <v>0</v>
      </c>
      <c r="F14" s="53">
        <v>0</v>
      </c>
      <c r="G14" s="52">
        <v>0</v>
      </c>
      <c r="H14" s="46">
        <v>3</v>
      </c>
      <c r="I14" s="46">
        <v>7355</v>
      </c>
      <c r="J14" s="46">
        <v>49909</v>
      </c>
      <c r="K14" s="46">
        <v>10</v>
      </c>
      <c r="L14" s="46">
        <v>31911</v>
      </c>
      <c r="M14" s="46">
        <v>199279</v>
      </c>
      <c r="N14" s="44" t="s">
        <v>172</v>
      </c>
      <c r="O14" s="128">
        <v>3</v>
      </c>
      <c r="P14" s="46">
        <v>2408</v>
      </c>
      <c r="Q14" s="46">
        <v>13244</v>
      </c>
      <c r="R14" s="58">
        <v>0</v>
      </c>
      <c r="S14" s="53">
        <v>0</v>
      </c>
      <c r="T14" s="58">
        <v>0</v>
      </c>
      <c r="U14" s="58">
        <v>0</v>
      </c>
      <c r="V14" s="52">
        <v>0</v>
      </c>
      <c r="W14" s="52">
        <v>0</v>
      </c>
      <c r="X14" s="46">
        <v>5</v>
      </c>
      <c r="Y14" s="46">
        <v>1894</v>
      </c>
      <c r="Z14" s="46">
        <v>10751</v>
      </c>
      <c r="AA14" s="44" t="s">
        <v>172</v>
      </c>
      <c r="AB14" s="128">
        <v>1</v>
      </c>
      <c r="AC14" s="46">
        <v>10595</v>
      </c>
      <c r="AD14" s="46">
        <v>76439</v>
      </c>
      <c r="AE14" s="46">
        <v>121</v>
      </c>
      <c r="AF14" s="46">
        <v>439</v>
      </c>
      <c r="AG14" s="46">
        <v>66445</v>
      </c>
      <c r="AH14" s="46">
        <v>400763</v>
      </c>
      <c r="AI14" s="46">
        <v>4</v>
      </c>
      <c r="AJ14" s="46">
        <v>4</v>
      </c>
      <c r="AK14" s="46">
        <v>893</v>
      </c>
      <c r="AL14" s="46">
        <v>5010</v>
      </c>
      <c r="AM14" s="129">
        <v>0</v>
      </c>
      <c r="AN14" s="135">
        <v>-23.8</v>
      </c>
      <c r="AO14" s="135">
        <v>-23.81</v>
      </c>
      <c r="AP14" s="131" t="s">
        <v>172</v>
      </c>
      <c r="AQ14" s="46">
        <v>63</v>
      </c>
      <c r="AR14" s="46">
        <v>44728</v>
      </c>
      <c r="AS14" s="46">
        <v>218717</v>
      </c>
      <c r="AT14" s="46">
        <v>63</v>
      </c>
      <c r="AU14" s="46">
        <v>44728</v>
      </c>
      <c r="AV14" s="46">
        <v>218717</v>
      </c>
      <c r="AW14" s="46">
        <v>18</v>
      </c>
      <c r="AX14" s="46">
        <v>20</v>
      </c>
      <c r="AY14" s="46">
        <v>6200</v>
      </c>
      <c r="AZ14" s="46">
        <v>8</v>
      </c>
      <c r="BA14" s="46">
        <v>9</v>
      </c>
      <c r="BB14" s="46">
        <v>2284</v>
      </c>
      <c r="BC14" s="46">
        <v>10</v>
      </c>
      <c r="BD14" s="46">
        <v>11</v>
      </c>
      <c r="BE14" s="46">
        <v>3916</v>
      </c>
      <c r="BF14" s="44" t="s">
        <v>172</v>
      </c>
      <c r="BG14" s="128">
        <v>206</v>
      </c>
      <c r="BH14" s="46">
        <v>130307</v>
      </c>
      <c r="BI14" s="46">
        <v>708461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11</v>
      </c>
      <c r="BQ14" s="46">
        <v>12566</v>
      </c>
      <c r="BR14" s="46">
        <v>69123</v>
      </c>
      <c r="BS14" s="48" t="s">
        <v>172</v>
      </c>
      <c r="BT14" s="128">
        <v>1</v>
      </c>
      <c r="BU14" s="46">
        <v>313</v>
      </c>
      <c r="BV14" s="46">
        <v>1722</v>
      </c>
      <c r="BW14" s="46">
        <v>3</v>
      </c>
      <c r="BX14" s="46">
        <v>1723</v>
      </c>
      <c r="BY14" s="46">
        <v>9557</v>
      </c>
      <c r="BZ14" s="46">
        <v>2</v>
      </c>
      <c r="CA14" s="46">
        <v>2191</v>
      </c>
      <c r="CB14" s="46">
        <v>12169</v>
      </c>
      <c r="CC14" s="46">
        <v>4</v>
      </c>
      <c r="CD14" s="46">
        <v>2634</v>
      </c>
      <c r="CE14" s="46">
        <v>14766</v>
      </c>
      <c r="CF14" s="46">
        <v>1</v>
      </c>
      <c r="CG14" s="46">
        <v>1972</v>
      </c>
      <c r="CH14" s="46">
        <v>10877</v>
      </c>
      <c r="CI14" s="132" t="s">
        <v>172</v>
      </c>
      <c r="CJ14" s="50">
        <v>112</v>
      </c>
      <c r="CK14" s="50">
        <v>398</v>
      </c>
      <c r="CL14" s="46">
        <v>61468</v>
      </c>
      <c r="CM14" s="46">
        <v>368588</v>
      </c>
      <c r="CN14" s="46">
        <v>10</v>
      </c>
      <c r="CO14" s="46">
        <v>10</v>
      </c>
      <c r="CP14" s="46">
        <v>3284</v>
      </c>
      <c r="CQ14" s="46">
        <v>18889</v>
      </c>
      <c r="CR14" s="55">
        <v>0</v>
      </c>
      <c r="CS14" s="52">
        <v>0</v>
      </c>
      <c r="CT14" s="52">
        <v>0</v>
      </c>
      <c r="CU14" s="46">
        <v>62</v>
      </c>
      <c r="CV14" s="46">
        <v>44156</v>
      </c>
      <c r="CW14" s="46">
        <v>202770</v>
      </c>
      <c r="CX14" s="46">
        <v>62</v>
      </c>
      <c r="CY14" s="46">
        <v>44156</v>
      </c>
      <c r="CZ14" s="46">
        <v>202770</v>
      </c>
      <c r="DA14" s="132" t="s">
        <v>172</v>
      </c>
      <c r="DB14" s="46">
        <v>206</v>
      </c>
      <c r="DC14" s="46">
        <v>341</v>
      </c>
      <c r="DD14" s="46">
        <v>130307</v>
      </c>
      <c r="DE14" s="46">
        <v>708461</v>
      </c>
      <c r="DF14" s="46">
        <v>1</v>
      </c>
      <c r="DG14" s="46">
        <v>9</v>
      </c>
      <c r="DH14" s="46">
        <v>2002</v>
      </c>
      <c r="DI14" s="46">
        <v>10725</v>
      </c>
      <c r="DJ14" s="51">
        <v>0</v>
      </c>
      <c r="DK14" s="51">
        <v>0</v>
      </c>
      <c r="DL14" s="52">
        <v>0</v>
      </c>
      <c r="DM14" s="53">
        <v>0</v>
      </c>
      <c r="DN14" s="46">
        <v>88</v>
      </c>
      <c r="DO14" s="46">
        <v>105</v>
      </c>
      <c r="DP14" s="46">
        <v>54638</v>
      </c>
      <c r="DQ14" s="46">
        <v>265948</v>
      </c>
      <c r="DR14" s="54" t="s">
        <v>172</v>
      </c>
      <c r="DS14" s="128">
        <v>116</v>
      </c>
      <c r="DT14" s="46">
        <v>226</v>
      </c>
      <c r="DU14" s="46">
        <v>73506</v>
      </c>
      <c r="DV14" s="46">
        <v>430902</v>
      </c>
      <c r="DW14" s="46">
        <v>1</v>
      </c>
      <c r="DX14" s="46">
        <v>1</v>
      </c>
      <c r="DY14" s="46">
        <v>161</v>
      </c>
      <c r="DZ14" s="46">
        <v>886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128">
        <v>206</v>
      </c>
      <c r="EK14" s="46">
        <v>341</v>
      </c>
      <c r="EL14" s="46">
        <v>130307</v>
      </c>
      <c r="EM14" s="46">
        <v>76</v>
      </c>
      <c r="EN14" s="46">
        <v>98</v>
      </c>
      <c r="EO14" s="46">
        <v>36628</v>
      </c>
      <c r="EP14" s="46">
        <v>119</v>
      </c>
      <c r="EQ14" s="46">
        <v>146</v>
      </c>
      <c r="ER14" s="46">
        <v>46515</v>
      </c>
      <c r="ES14" s="46">
        <v>10</v>
      </c>
      <c r="ET14" s="46">
        <v>89</v>
      </c>
      <c r="EU14" s="46">
        <v>32950</v>
      </c>
      <c r="EV14" s="55">
        <v>0</v>
      </c>
      <c r="EW14" s="55">
        <v>0</v>
      </c>
      <c r="EX14" s="59">
        <v>0</v>
      </c>
      <c r="EY14" s="46">
        <v>1</v>
      </c>
      <c r="EZ14" s="46">
        <v>8</v>
      </c>
      <c r="FA14" s="46">
        <v>14214</v>
      </c>
      <c r="FB14" s="55">
        <v>0</v>
      </c>
      <c r="FC14" s="55">
        <v>0</v>
      </c>
      <c r="FD14" s="59">
        <v>0</v>
      </c>
      <c r="FE14" s="48" t="s">
        <v>172</v>
      </c>
      <c r="FF14" s="128">
        <v>206</v>
      </c>
      <c r="FG14" s="46">
        <v>341</v>
      </c>
      <c r="FH14" s="46">
        <v>130307</v>
      </c>
      <c r="FI14" s="46">
        <v>708461</v>
      </c>
      <c r="FJ14" s="55">
        <v>0</v>
      </c>
      <c r="FK14" s="55">
        <v>0</v>
      </c>
      <c r="FL14" s="53">
        <v>0</v>
      </c>
      <c r="FM14" s="53">
        <v>0</v>
      </c>
      <c r="FN14" s="46">
        <v>79</v>
      </c>
      <c r="FO14" s="46">
        <v>105</v>
      </c>
      <c r="FP14" s="46">
        <v>45642</v>
      </c>
      <c r="FQ14" s="46">
        <v>214654</v>
      </c>
      <c r="FR14" s="46">
        <v>22</v>
      </c>
      <c r="FS14" s="46">
        <v>25</v>
      </c>
      <c r="FT14" s="46">
        <v>6572</v>
      </c>
      <c r="FU14" s="46">
        <v>33094</v>
      </c>
      <c r="FV14" s="46">
        <v>59</v>
      </c>
      <c r="FW14" s="46">
        <v>71</v>
      </c>
      <c r="FX14" s="46">
        <v>21328</v>
      </c>
      <c r="FY14" s="132" t="s">
        <v>172</v>
      </c>
      <c r="FZ14" s="128">
        <v>122224</v>
      </c>
      <c r="GA14" s="46">
        <v>39</v>
      </c>
      <c r="GB14" s="46">
        <v>123</v>
      </c>
      <c r="GC14" s="46">
        <v>29120</v>
      </c>
      <c r="GD14" s="46">
        <v>165495</v>
      </c>
      <c r="GE14" s="46">
        <v>6</v>
      </c>
      <c r="GF14" s="46">
        <v>9</v>
      </c>
      <c r="GG14" s="46">
        <v>13431</v>
      </c>
      <c r="GH14" s="46">
        <v>77236</v>
      </c>
      <c r="GI14" s="51">
        <v>0</v>
      </c>
      <c r="GJ14" s="51">
        <v>0</v>
      </c>
      <c r="GK14" s="52">
        <v>0</v>
      </c>
      <c r="GL14" s="52">
        <v>0</v>
      </c>
      <c r="GM14" s="51">
        <v>0</v>
      </c>
      <c r="GN14" s="51">
        <v>0</v>
      </c>
      <c r="GO14" s="52">
        <v>0</v>
      </c>
      <c r="GP14" s="52">
        <v>0</v>
      </c>
      <c r="GQ14" s="132" t="s">
        <v>172</v>
      </c>
      <c r="GR14" s="133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46">
        <v>1</v>
      </c>
      <c r="HA14" s="46">
        <v>8</v>
      </c>
      <c r="HB14" s="46">
        <v>14214</v>
      </c>
      <c r="HC14" s="46">
        <v>95758</v>
      </c>
      <c r="HD14" s="63">
        <v>0</v>
      </c>
      <c r="HE14" s="63">
        <v>0</v>
      </c>
      <c r="HF14" s="52">
        <v>0</v>
      </c>
      <c r="HG14" s="52">
        <v>0</v>
      </c>
      <c r="HH14" s="134" t="s">
        <v>172</v>
      </c>
      <c r="HI14" s="46">
        <v>410966</v>
      </c>
      <c r="HJ14" s="46">
        <v>67745</v>
      </c>
      <c r="HK14" s="46">
        <v>130307</v>
      </c>
      <c r="HL14" s="46">
        <v>19890</v>
      </c>
      <c r="HM14" s="46">
        <v>9092</v>
      </c>
      <c r="HN14" s="46">
        <v>40191</v>
      </c>
      <c r="HO14" s="46">
        <v>333</v>
      </c>
      <c r="HP14" s="46">
        <v>206</v>
      </c>
      <c r="HQ14" s="46">
        <v>708</v>
      </c>
      <c r="HR14" s="46">
        <v>2248</v>
      </c>
      <c r="HS14" s="46">
        <v>1082</v>
      </c>
      <c r="HT14" s="46">
        <v>4633</v>
      </c>
      <c r="HU14" s="52">
        <v>0</v>
      </c>
      <c r="HV14" s="52">
        <v>0</v>
      </c>
      <c r="HW14" s="52">
        <v>0</v>
      </c>
      <c r="HX14" s="57" t="s">
        <v>172</v>
      </c>
      <c r="HY14" s="136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46">
        <v>15226</v>
      </c>
      <c r="IF14" s="46">
        <v>4252</v>
      </c>
      <c r="IG14" s="46">
        <v>5617</v>
      </c>
      <c r="IH14" s="46">
        <v>16219</v>
      </c>
      <c r="II14" s="46">
        <v>3188</v>
      </c>
      <c r="IJ14" s="46">
        <v>8520</v>
      </c>
      <c r="IK14" s="46">
        <v>60708</v>
      </c>
      <c r="IL14" s="46">
        <v>6073</v>
      </c>
      <c r="IM14" s="46">
        <v>21528</v>
      </c>
      <c r="IN14" s="46">
        <v>296342</v>
      </c>
      <c r="IO14" s="46">
        <v>43852</v>
      </c>
      <c r="IP14" s="46">
        <v>49110</v>
      </c>
    </row>
    <row r="15" spans="1:250" ht="24" customHeight="1" x14ac:dyDescent="0.3">
      <c r="A15" s="44" t="s">
        <v>173</v>
      </c>
      <c r="B15" s="128">
        <v>60</v>
      </c>
      <c r="C15" s="46">
        <v>30319</v>
      </c>
      <c r="D15" s="46">
        <v>167392</v>
      </c>
      <c r="E15" s="58">
        <v>0</v>
      </c>
      <c r="F15" s="53">
        <v>0</v>
      </c>
      <c r="G15" s="52">
        <v>0</v>
      </c>
      <c r="H15" s="46">
        <v>1</v>
      </c>
      <c r="I15" s="46">
        <v>1030</v>
      </c>
      <c r="J15" s="46">
        <v>7277</v>
      </c>
      <c r="K15" s="46">
        <v>1</v>
      </c>
      <c r="L15" s="46">
        <v>559</v>
      </c>
      <c r="M15" s="46">
        <v>3075</v>
      </c>
      <c r="N15" s="44" t="s">
        <v>173</v>
      </c>
      <c r="O15" s="128">
        <v>2</v>
      </c>
      <c r="P15" s="46">
        <v>1790</v>
      </c>
      <c r="Q15" s="46">
        <v>9847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58">
        <v>0</v>
      </c>
      <c r="Y15" s="52">
        <v>0</v>
      </c>
      <c r="Z15" s="52">
        <v>0</v>
      </c>
      <c r="AA15" s="44" t="s">
        <v>173</v>
      </c>
      <c r="AB15" s="137">
        <v>0</v>
      </c>
      <c r="AC15" s="53">
        <v>0</v>
      </c>
      <c r="AD15" s="53">
        <v>0</v>
      </c>
      <c r="AE15" s="46">
        <v>32</v>
      </c>
      <c r="AF15" s="46">
        <v>56</v>
      </c>
      <c r="AG15" s="46">
        <v>9807</v>
      </c>
      <c r="AH15" s="46">
        <v>59780</v>
      </c>
      <c r="AI15" s="46">
        <v>1</v>
      </c>
      <c r="AJ15" s="46">
        <v>1</v>
      </c>
      <c r="AK15" s="46">
        <v>291</v>
      </c>
      <c r="AL15" s="46">
        <v>1653</v>
      </c>
      <c r="AM15" s="129">
        <v>0</v>
      </c>
      <c r="AN15" s="135">
        <v>-23.8</v>
      </c>
      <c r="AO15" s="135">
        <v>-23.81</v>
      </c>
      <c r="AP15" s="131" t="s">
        <v>173</v>
      </c>
      <c r="AQ15" s="46">
        <v>23</v>
      </c>
      <c r="AR15" s="46">
        <v>16842</v>
      </c>
      <c r="AS15" s="46">
        <v>85760</v>
      </c>
      <c r="AT15" s="46">
        <v>23</v>
      </c>
      <c r="AU15" s="46">
        <v>16842</v>
      </c>
      <c r="AV15" s="46">
        <v>85760</v>
      </c>
      <c r="AW15" s="46">
        <v>11</v>
      </c>
      <c r="AX15" s="46">
        <v>12</v>
      </c>
      <c r="AY15" s="46">
        <v>2171</v>
      </c>
      <c r="AZ15" s="46">
        <v>4</v>
      </c>
      <c r="BA15" s="46">
        <v>4</v>
      </c>
      <c r="BB15" s="46">
        <v>550</v>
      </c>
      <c r="BC15" s="46">
        <v>7</v>
      </c>
      <c r="BD15" s="46">
        <v>8</v>
      </c>
      <c r="BE15" s="46">
        <v>1621</v>
      </c>
      <c r="BF15" s="44" t="s">
        <v>173</v>
      </c>
      <c r="BG15" s="128">
        <v>77</v>
      </c>
      <c r="BH15" s="46">
        <v>38441</v>
      </c>
      <c r="BI15" s="46">
        <v>197833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7</v>
      </c>
      <c r="BQ15" s="46">
        <v>6798</v>
      </c>
      <c r="BR15" s="46">
        <v>37395</v>
      </c>
      <c r="BS15" s="48" t="s">
        <v>173</v>
      </c>
      <c r="BT15" s="138">
        <v>0</v>
      </c>
      <c r="BU15" s="53">
        <v>0</v>
      </c>
      <c r="BV15" s="53">
        <v>0</v>
      </c>
      <c r="BW15" s="46">
        <v>1</v>
      </c>
      <c r="BX15" s="46">
        <v>60</v>
      </c>
      <c r="BY15" s="46">
        <v>329</v>
      </c>
      <c r="BZ15" s="53">
        <v>0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46">
        <v>1</v>
      </c>
      <c r="CG15" s="46">
        <v>1972</v>
      </c>
      <c r="CH15" s="46">
        <v>10877</v>
      </c>
      <c r="CI15" s="132" t="s">
        <v>173</v>
      </c>
      <c r="CJ15" s="50">
        <v>43</v>
      </c>
      <c r="CK15" s="50">
        <v>58</v>
      </c>
      <c r="CL15" s="46">
        <v>11407</v>
      </c>
      <c r="CM15" s="46">
        <v>67015</v>
      </c>
      <c r="CN15" s="46">
        <v>3</v>
      </c>
      <c r="CO15" s="46">
        <v>3</v>
      </c>
      <c r="CP15" s="46">
        <v>675</v>
      </c>
      <c r="CQ15" s="46">
        <v>3712</v>
      </c>
      <c r="CR15" s="55">
        <v>0</v>
      </c>
      <c r="CS15" s="52">
        <v>0</v>
      </c>
      <c r="CT15" s="52">
        <v>0</v>
      </c>
      <c r="CU15" s="46">
        <v>22</v>
      </c>
      <c r="CV15" s="46">
        <v>17529</v>
      </c>
      <c r="CW15" s="46">
        <v>78505</v>
      </c>
      <c r="CX15" s="46">
        <v>22</v>
      </c>
      <c r="CY15" s="46">
        <v>17529</v>
      </c>
      <c r="CZ15" s="46">
        <v>78505</v>
      </c>
      <c r="DA15" s="132" t="s">
        <v>173</v>
      </c>
      <c r="DB15" s="46">
        <v>77</v>
      </c>
      <c r="DC15" s="46">
        <v>107</v>
      </c>
      <c r="DD15" s="46">
        <v>38441</v>
      </c>
      <c r="DE15" s="46">
        <v>197833</v>
      </c>
      <c r="DF15" s="46">
        <v>1</v>
      </c>
      <c r="DG15" s="46">
        <v>9</v>
      </c>
      <c r="DH15" s="46">
        <v>2002</v>
      </c>
      <c r="DI15" s="46">
        <v>10725</v>
      </c>
      <c r="DJ15" s="51">
        <v>0</v>
      </c>
      <c r="DK15" s="51">
        <v>0</v>
      </c>
      <c r="DL15" s="52">
        <v>0</v>
      </c>
      <c r="DM15" s="53">
        <v>0</v>
      </c>
      <c r="DN15" s="46">
        <v>33</v>
      </c>
      <c r="DO15" s="46">
        <v>40</v>
      </c>
      <c r="DP15" s="46">
        <v>22132</v>
      </c>
      <c r="DQ15" s="46">
        <v>104446</v>
      </c>
      <c r="DR15" s="54" t="s">
        <v>173</v>
      </c>
      <c r="DS15" s="128">
        <v>42</v>
      </c>
      <c r="DT15" s="46">
        <v>57</v>
      </c>
      <c r="DU15" s="46">
        <v>14146</v>
      </c>
      <c r="DV15" s="46">
        <v>81776</v>
      </c>
      <c r="DW15" s="46">
        <v>1</v>
      </c>
      <c r="DX15" s="46">
        <v>1</v>
      </c>
      <c r="DY15" s="46">
        <v>161</v>
      </c>
      <c r="DZ15" s="46">
        <v>886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128">
        <v>77</v>
      </c>
      <c r="EK15" s="46">
        <v>107</v>
      </c>
      <c r="EL15" s="46">
        <v>38441</v>
      </c>
      <c r="EM15" s="46">
        <v>26</v>
      </c>
      <c r="EN15" s="46">
        <v>37</v>
      </c>
      <c r="EO15" s="46">
        <v>12448</v>
      </c>
      <c r="EP15" s="46">
        <v>47</v>
      </c>
      <c r="EQ15" s="46">
        <v>66</v>
      </c>
      <c r="ER15" s="46">
        <v>19841</v>
      </c>
      <c r="ES15" s="46">
        <v>4</v>
      </c>
      <c r="ET15" s="46">
        <v>4</v>
      </c>
      <c r="EU15" s="46">
        <v>6152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128">
        <v>77</v>
      </c>
      <c r="FG15" s="46">
        <v>107</v>
      </c>
      <c r="FH15" s="46">
        <v>38441</v>
      </c>
      <c r="FI15" s="46">
        <v>197833</v>
      </c>
      <c r="FJ15" s="55">
        <v>0</v>
      </c>
      <c r="FK15" s="55">
        <v>0</v>
      </c>
      <c r="FL15" s="53">
        <v>0</v>
      </c>
      <c r="FM15" s="53">
        <v>0</v>
      </c>
      <c r="FN15" s="46">
        <v>30</v>
      </c>
      <c r="FO15" s="46">
        <v>45</v>
      </c>
      <c r="FP15" s="46">
        <v>18536</v>
      </c>
      <c r="FQ15" s="46">
        <v>84107</v>
      </c>
      <c r="FR15" s="46">
        <v>8</v>
      </c>
      <c r="FS15" s="46">
        <v>9</v>
      </c>
      <c r="FT15" s="46">
        <v>2030</v>
      </c>
      <c r="FU15" s="46">
        <v>11537</v>
      </c>
      <c r="FV15" s="46">
        <v>24</v>
      </c>
      <c r="FW15" s="46">
        <v>35</v>
      </c>
      <c r="FX15" s="46">
        <v>8586</v>
      </c>
      <c r="FY15" s="132" t="s">
        <v>173</v>
      </c>
      <c r="FZ15" s="128">
        <v>49578</v>
      </c>
      <c r="GA15" s="46">
        <v>13</v>
      </c>
      <c r="GB15" s="46">
        <v>16</v>
      </c>
      <c r="GC15" s="46">
        <v>4563</v>
      </c>
      <c r="GD15" s="46">
        <v>26340</v>
      </c>
      <c r="GE15" s="46">
        <v>2</v>
      </c>
      <c r="GF15" s="46">
        <v>2</v>
      </c>
      <c r="GG15" s="46">
        <v>4726</v>
      </c>
      <c r="GH15" s="46">
        <v>26271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132" t="s">
        <v>173</v>
      </c>
      <c r="GR15" s="133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134" t="s">
        <v>173</v>
      </c>
      <c r="HI15" s="46">
        <v>99490</v>
      </c>
      <c r="HJ15" s="46">
        <v>24545</v>
      </c>
      <c r="HK15" s="46">
        <v>38441</v>
      </c>
      <c r="HL15" s="46">
        <v>4385</v>
      </c>
      <c r="HM15" s="46">
        <v>1940</v>
      </c>
      <c r="HN15" s="46">
        <v>5347</v>
      </c>
      <c r="HO15" s="46">
        <v>219</v>
      </c>
      <c r="HP15" s="46">
        <v>114</v>
      </c>
      <c r="HQ15" s="46">
        <v>523</v>
      </c>
      <c r="HR15" s="46">
        <v>2248</v>
      </c>
      <c r="HS15" s="46">
        <v>1082</v>
      </c>
      <c r="HT15" s="46">
        <v>4633</v>
      </c>
      <c r="HU15" s="52">
        <v>0</v>
      </c>
      <c r="HV15" s="52">
        <v>0</v>
      </c>
      <c r="HW15" s="52">
        <v>0</v>
      </c>
      <c r="HX15" s="57" t="s">
        <v>173</v>
      </c>
      <c r="HY15" s="136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46">
        <v>7615</v>
      </c>
      <c r="IF15" s="46">
        <v>3149</v>
      </c>
      <c r="IG15" s="46">
        <v>3269</v>
      </c>
      <c r="IH15" s="46">
        <v>3139</v>
      </c>
      <c r="II15" s="46">
        <v>1393</v>
      </c>
      <c r="IJ15" s="46">
        <v>4787</v>
      </c>
      <c r="IK15" s="46">
        <v>5109</v>
      </c>
      <c r="IL15" s="46">
        <v>1191</v>
      </c>
      <c r="IM15" s="46">
        <v>3826</v>
      </c>
      <c r="IN15" s="46">
        <v>76775</v>
      </c>
      <c r="IO15" s="46">
        <v>15676</v>
      </c>
      <c r="IP15" s="46">
        <v>16056</v>
      </c>
    </row>
    <row r="16" spans="1:250" ht="24" customHeight="1" x14ac:dyDescent="0.3">
      <c r="A16" s="44" t="s">
        <v>174</v>
      </c>
      <c r="B16" s="128">
        <v>62</v>
      </c>
      <c r="C16" s="46">
        <v>31052</v>
      </c>
      <c r="D16" s="46">
        <v>171549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2</v>
      </c>
      <c r="L16" s="46">
        <v>3443</v>
      </c>
      <c r="M16" s="46">
        <v>18934</v>
      </c>
      <c r="N16" s="44" t="s">
        <v>174</v>
      </c>
      <c r="O16" s="128">
        <v>1</v>
      </c>
      <c r="P16" s="46">
        <v>618</v>
      </c>
      <c r="Q16" s="46">
        <v>3397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4</v>
      </c>
      <c r="Y16" s="46">
        <v>1579</v>
      </c>
      <c r="Z16" s="46">
        <v>9018</v>
      </c>
      <c r="AA16" s="44" t="s">
        <v>174</v>
      </c>
      <c r="AB16" s="137">
        <v>0</v>
      </c>
      <c r="AC16" s="53">
        <v>0</v>
      </c>
      <c r="AD16" s="53">
        <v>0</v>
      </c>
      <c r="AE16" s="46">
        <v>30</v>
      </c>
      <c r="AF16" s="46">
        <v>111</v>
      </c>
      <c r="AG16" s="46">
        <v>18242</v>
      </c>
      <c r="AH16" s="46">
        <v>104562</v>
      </c>
      <c r="AI16" s="46">
        <v>1</v>
      </c>
      <c r="AJ16" s="46">
        <v>1</v>
      </c>
      <c r="AK16" s="46">
        <v>188</v>
      </c>
      <c r="AL16" s="46">
        <v>970</v>
      </c>
      <c r="AM16" s="129">
        <v>0</v>
      </c>
      <c r="AN16" s="135">
        <v>-23.8</v>
      </c>
      <c r="AO16" s="135">
        <v>-23.81</v>
      </c>
      <c r="AP16" s="131" t="s">
        <v>174</v>
      </c>
      <c r="AQ16" s="46">
        <v>23</v>
      </c>
      <c r="AR16" s="46">
        <v>6697</v>
      </c>
      <c r="AS16" s="46">
        <v>33100</v>
      </c>
      <c r="AT16" s="46">
        <v>23</v>
      </c>
      <c r="AU16" s="46">
        <v>6697</v>
      </c>
      <c r="AV16" s="46">
        <v>33100</v>
      </c>
      <c r="AW16" s="46">
        <v>1</v>
      </c>
      <c r="AX16" s="46">
        <v>1</v>
      </c>
      <c r="AY16" s="46">
        <v>62</v>
      </c>
      <c r="AZ16" s="58">
        <v>0</v>
      </c>
      <c r="BA16" s="58">
        <v>0</v>
      </c>
      <c r="BB16" s="52">
        <v>0</v>
      </c>
      <c r="BC16" s="46">
        <v>1</v>
      </c>
      <c r="BD16" s="46">
        <v>1</v>
      </c>
      <c r="BE16" s="46">
        <v>62</v>
      </c>
      <c r="BF16" s="44" t="s">
        <v>174</v>
      </c>
      <c r="BG16" s="128">
        <v>61</v>
      </c>
      <c r="BH16" s="46">
        <v>29812</v>
      </c>
      <c r="BI16" s="46">
        <v>145283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3</v>
      </c>
      <c r="BQ16" s="46">
        <v>5176</v>
      </c>
      <c r="BR16" s="46">
        <v>28469</v>
      </c>
      <c r="BS16" s="48" t="s">
        <v>174</v>
      </c>
      <c r="BT16" s="138">
        <v>0</v>
      </c>
      <c r="BU16" s="53">
        <v>0</v>
      </c>
      <c r="BV16" s="53">
        <v>0</v>
      </c>
      <c r="BW16" s="46">
        <v>1</v>
      </c>
      <c r="BX16" s="46">
        <v>43</v>
      </c>
      <c r="BY16" s="46">
        <v>235</v>
      </c>
      <c r="BZ16" s="46">
        <v>1</v>
      </c>
      <c r="CA16" s="46">
        <v>837</v>
      </c>
      <c r="CB16" s="46">
        <v>4601</v>
      </c>
      <c r="CC16" s="46">
        <v>1</v>
      </c>
      <c r="CD16" s="46">
        <v>135</v>
      </c>
      <c r="CE16" s="46">
        <v>743</v>
      </c>
      <c r="CF16" s="53">
        <v>0</v>
      </c>
      <c r="CG16" s="53">
        <v>0</v>
      </c>
      <c r="CH16" s="53">
        <v>0</v>
      </c>
      <c r="CI16" s="132" t="s">
        <v>174</v>
      </c>
      <c r="CJ16" s="50">
        <v>29</v>
      </c>
      <c r="CK16" s="50">
        <v>29</v>
      </c>
      <c r="CL16" s="46">
        <v>5306</v>
      </c>
      <c r="CM16" s="46">
        <v>31475</v>
      </c>
      <c r="CN16" s="46">
        <v>4</v>
      </c>
      <c r="CO16" s="46">
        <v>4</v>
      </c>
      <c r="CP16" s="46">
        <v>1378</v>
      </c>
      <c r="CQ16" s="46">
        <v>8043</v>
      </c>
      <c r="CR16" s="55">
        <v>0</v>
      </c>
      <c r="CS16" s="52">
        <v>0</v>
      </c>
      <c r="CT16" s="52">
        <v>0</v>
      </c>
      <c r="CU16" s="46">
        <v>22</v>
      </c>
      <c r="CV16" s="46">
        <v>16937</v>
      </c>
      <c r="CW16" s="46">
        <v>71717</v>
      </c>
      <c r="CX16" s="46">
        <v>22</v>
      </c>
      <c r="CY16" s="46">
        <v>16937</v>
      </c>
      <c r="CZ16" s="46">
        <v>71717</v>
      </c>
      <c r="DA16" s="132" t="s">
        <v>174</v>
      </c>
      <c r="DB16" s="46">
        <v>61</v>
      </c>
      <c r="DC16" s="46">
        <v>72</v>
      </c>
      <c r="DD16" s="46">
        <v>29812</v>
      </c>
      <c r="DE16" s="46">
        <v>145283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28</v>
      </c>
      <c r="DO16" s="46">
        <v>36</v>
      </c>
      <c r="DP16" s="46">
        <v>20707</v>
      </c>
      <c r="DQ16" s="46">
        <v>97252</v>
      </c>
      <c r="DR16" s="54" t="s">
        <v>174</v>
      </c>
      <c r="DS16" s="128">
        <v>33</v>
      </c>
      <c r="DT16" s="46">
        <v>36</v>
      </c>
      <c r="DU16" s="46">
        <v>9105</v>
      </c>
      <c r="DV16" s="46">
        <v>48031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128">
        <v>61</v>
      </c>
      <c r="EK16" s="46">
        <v>72</v>
      </c>
      <c r="EL16" s="46">
        <v>29812</v>
      </c>
      <c r="EM16" s="46">
        <v>29</v>
      </c>
      <c r="EN16" s="46">
        <v>39</v>
      </c>
      <c r="EO16" s="46">
        <v>17818</v>
      </c>
      <c r="EP16" s="46">
        <v>30</v>
      </c>
      <c r="EQ16" s="46">
        <v>31</v>
      </c>
      <c r="ER16" s="46">
        <v>6668</v>
      </c>
      <c r="ES16" s="46">
        <v>2</v>
      </c>
      <c r="ET16" s="46">
        <v>2</v>
      </c>
      <c r="EU16" s="46">
        <v>5326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128">
        <v>61</v>
      </c>
      <c r="FG16" s="46">
        <v>72</v>
      </c>
      <c r="FH16" s="46">
        <v>29812</v>
      </c>
      <c r="FI16" s="46">
        <v>145283</v>
      </c>
      <c r="FJ16" s="55">
        <v>0</v>
      </c>
      <c r="FK16" s="55">
        <v>0</v>
      </c>
      <c r="FL16" s="53">
        <v>0</v>
      </c>
      <c r="FM16" s="53">
        <v>0</v>
      </c>
      <c r="FN16" s="46">
        <v>26</v>
      </c>
      <c r="FO16" s="46">
        <v>35</v>
      </c>
      <c r="FP16" s="46">
        <v>16042</v>
      </c>
      <c r="FQ16" s="46">
        <v>70436</v>
      </c>
      <c r="FR16" s="46">
        <v>7</v>
      </c>
      <c r="FS16" s="46">
        <v>9</v>
      </c>
      <c r="FT16" s="46">
        <v>3137</v>
      </c>
      <c r="FU16" s="46">
        <v>13541</v>
      </c>
      <c r="FV16" s="46">
        <v>14</v>
      </c>
      <c r="FW16" s="46">
        <v>14</v>
      </c>
      <c r="FX16" s="46">
        <v>7812</v>
      </c>
      <c r="FY16" s="132" t="s">
        <v>174</v>
      </c>
      <c r="FZ16" s="128">
        <v>44130</v>
      </c>
      <c r="GA16" s="46">
        <v>13</v>
      </c>
      <c r="GB16" s="46">
        <v>13</v>
      </c>
      <c r="GC16" s="46">
        <v>2106</v>
      </c>
      <c r="GD16" s="46">
        <v>12831</v>
      </c>
      <c r="GE16" s="46">
        <v>1</v>
      </c>
      <c r="GF16" s="46">
        <v>1</v>
      </c>
      <c r="GG16" s="46">
        <v>715</v>
      </c>
      <c r="GH16" s="46">
        <v>4345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132" t="s">
        <v>174</v>
      </c>
      <c r="GR16" s="133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134" t="s">
        <v>174</v>
      </c>
      <c r="HI16" s="46">
        <v>215813</v>
      </c>
      <c r="HJ16" s="46">
        <v>21504</v>
      </c>
      <c r="HK16" s="46">
        <v>29812</v>
      </c>
      <c r="HL16" s="46">
        <v>1817</v>
      </c>
      <c r="HM16" s="46">
        <v>893</v>
      </c>
      <c r="HN16" s="46">
        <v>2347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136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46">
        <v>2586</v>
      </c>
      <c r="IF16" s="46">
        <v>217</v>
      </c>
      <c r="IG16" s="46">
        <v>411</v>
      </c>
      <c r="IH16" s="46">
        <v>211</v>
      </c>
      <c r="II16" s="46">
        <v>83</v>
      </c>
      <c r="IJ16" s="46">
        <v>83</v>
      </c>
      <c r="IK16" s="46">
        <v>50415</v>
      </c>
      <c r="IL16" s="46">
        <v>2288</v>
      </c>
      <c r="IM16" s="46">
        <v>7642</v>
      </c>
      <c r="IN16" s="46">
        <v>160784</v>
      </c>
      <c r="IO16" s="46">
        <v>18023</v>
      </c>
      <c r="IP16" s="46">
        <v>19329</v>
      </c>
    </row>
    <row r="17" spans="1:250" ht="24" customHeight="1" x14ac:dyDescent="0.3">
      <c r="A17" s="44" t="s">
        <v>175</v>
      </c>
      <c r="B17" s="128">
        <v>89</v>
      </c>
      <c r="C17" s="46">
        <v>105143</v>
      </c>
      <c r="D17" s="46">
        <v>636739</v>
      </c>
      <c r="E17" s="58">
        <v>0</v>
      </c>
      <c r="F17" s="53">
        <v>0</v>
      </c>
      <c r="G17" s="52">
        <v>0</v>
      </c>
      <c r="H17" s="46">
        <v>2</v>
      </c>
      <c r="I17" s="46">
        <v>6325</v>
      </c>
      <c r="J17" s="46">
        <v>42632</v>
      </c>
      <c r="K17" s="46">
        <v>7</v>
      </c>
      <c r="L17" s="46">
        <v>27909</v>
      </c>
      <c r="M17" s="46">
        <v>177270</v>
      </c>
      <c r="N17" s="44" t="s">
        <v>175</v>
      </c>
      <c r="O17" s="137">
        <v>0</v>
      </c>
      <c r="P17" s="53">
        <v>0</v>
      </c>
      <c r="Q17" s="58">
        <v>0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1</v>
      </c>
      <c r="Y17" s="46">
        <v>315</v>
      </c>
      <c r="Z17" s="46">
        <v>1733</v>
      </c>
      <c r="AA17" s="44" t="s">
        <v>175</v>
      </c>
      <c r="AB17" s="128">
        <v>1</v>
      </c>
      <c r="AC17" s="46">
        <v>10595</v>
      </c>
      <c r="AD17" s="46">
        <v>76439</v>
      </c>
      <c r="AE17" s="46">
        <v>59</v>
      </c>
      <c r="AF17" s="46">
        <v>272</v>
      </c>
      <c r="AG17" s="46">
        <v>38396</v>
      </c>
      <c r="AH17" s="46">
        <v>236421</v>
      </c>
      <c r="AI17" s="46">
        <v>2</v>
      </c>
      <c r="AJ17" s="46">
        <v>2</v>
      </c>
      <c r="AK17" s="46">
        <v>414</v>
      </c>
      <c r="AL17" s="46">
        <v>2387</v>
      </c>
      <c r="AM17" s="129">
        <v>0</v>
      </c>
      <c r="AN17" s="135">
        <v>-23.8</v>
      </c>
      <c r="AO17" s="135">
        <v>-23.81</v>
      </c>
      <c r="AP17" s="131" t="s">
        <v>175</v>
      </c>
      <c r="AQ17" s="46">
        <v>17</v>
      </c>
      <c r="AR17" s="46">
        <v>21189</v>
      </c>
      <c r="AS17" s="46">
        <v>99857</v>
      </c>
      <c r="AT17" s="46">
        <v>17</v>
      </c>
      <c r="AU17" s="46">
        <v>21189</v>
      </c>
      <c r="AV17" s="46">
        <v>99857</v>
      </c>
      <c r="AW17" s="46">
        <v>6</v>
      </c>
      <c r="AX17" s="46">
        <v>7</v>
      </c>
      <c r="AY17" s="46">
        <v>3967</v>
      </c>
      <c r="AZ17" s="46">
        <v>4</v>
      </c>
      <c r="BA17" s="46">
        <v>5</v>
      </c>
      <c r="BB17" s="46">
        <v>1734</v>
      </c>
      <c r="BC17" s="46">
        <v>2</v>
      </c>
      <c r="BD17" s="46">
        <v>2</v>
      </c>
      <c r="BE17" s="46">
        <v>2233</v>
      </c>
      <c r="BF17" s="44" t="s">
        <v>175</v>
      </c>
      <c r="BG17" s="128">
        <v>68</v>
      </c>
      <c r="BH17" s="46">
        <v>62054</v>
      </c>
      <c r="BI17" s="46">
        <v>365345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1</v>
      </c>
      <c r="BQ17" s="46">
        <v>592</v>
      </c>
      <c r="BR17" s="46">
        <v>3259</v>
      </c>
      <c r="BS17" s="48" t="s">
        <v>175</v>
      </c>
      <c r="BT17" s="128">
        <v>1</v>
      </c>
      <c r="BU17" s="46">
        <v>313</v>
      </c>
      <c r="BV17" s="46">
        <v>1722</v>
      </c>
      <c r="BW17" s="46">
        <v>1</v>
      </c>
      <c r="BX17" s="46">
        <v>1620</v>
      </c>
      <c r="BY17" s="46">
        <v>8993</v>
      </c>
      <c r="BZ17" s="46">
        <v>1</v>
      </c>
      <c r="CA17" s="46">
        <v>1354</v>
      </c>
      <c r="CB17" s="46">
        <v>7568</v>
      </c>
      <c r="CC17" s="46">
        <v>3</v>
      </c>
      <c r="CD17" s="46">
        <v>2499</v>
      </c>
      <c r="CE17" s="46">
        <v>14023</v>
      </c>
      <c r="CF17" s="53">
        <v>0</v>
      </c>
      <c r="CG17" s="53">
        <v>0</v>
      </c>
      <c r="CH17" s="53">
        <v>0</v>
      </c>
      <c r="CI17" s="132" t="s">
        <v>175</v>
      </c>
      <c r="CJ17" s="50">
        <v>40</v>
      </c>
      <c r="CK17" s="50">
        <v>311</v>
      </c>
      <c r="CL17" s="46">
        <v>44755</v>
      </c>
      <c r="CM17" s="46">
        <v>270098</v>
      </c>
      <c r="CN17" s="46">
        <v>3</v>
      </c>
      <c r="CO17" s="46">
        <v>3</v>
      </c>
      <c r="CP17" s="46">
        <v>1231</v>
      </c>
      <c r="CQ17" s="46">
        <v>7134</v>
      </c>
      <c r="CR17" s="55">
        <v>0</v>
      </c>
      <c r="CS17" s="52">
        <v>0</v>
      </c>
      <c r="CT17" s="52">
        <v>0</v>
      </c>
      <c r="CU17" s="46">
        <v>18</v>
      </c>
      <c r="CV17" s="46">
        <v>9690</v>
      </c>
      <c r="CW17" s="46">
        <v>52548</v>
      </c>
      <c r="CX17" s="46">
        <v>18</v>
      </c>
      <c r="CY17" s="46">
        <v>9690</v>
      </c>
      <c r="CZ17" s="46">
        <v>52548</v>
      </c>
      <c r="DA17" s="132" t="s">
        <v>175</v>
      </c>
      <c r="DB17" s="46">
        <v>68</v>
      </c>
      <c r="DC17" s="46">
        <v>162</v>
      </c>
      <c r="DD17" s="46">
        <v>62054</v>
      </c>
      <c r="DE17" s="46">
        <v>365345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27</v>
      </c>
      <c r="DO17" s="46">
        <v>29</v>
      </c>
      <c r="DP17" s="46">
        <v>11799</v>
      </c>
      <c r="DQ17" s="46">
        <v>64250</v>
      </c>
      <c r="DR17" s="54" t="s">
        <v>175</v>
      </c>
      <c r="DS17" s="128">
        <v>41</v>
      </c>
      <c r="DT17" s="46">
        <v>133</v>
      </c>
      <c r="DU17" s="46">
        <v>50255</v>
      </c>
      <c r="DV17" s="46">
        <v>301095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128">
        <v>68</v>
      </c>
      <c r="EK17" s="46">
        <v>162</v>
      </c>
      <c r="EL17" s="46">
        <v>62054</v>
      </c>
      <c r="EM17" s="46">
        <v>21</v>
      </c>
      <c r="EN17" s="46">
        <v>22</v>
      </c>
      <c r="EO17" s="46">
        <v>6362</v>
      </c>
      <c r="EP17" s="46">
        <v>42</v>
      </c>
      <c r="EQ17" s="46">
        <v>49</v>
      </c>
      <c r="ER17" s="46">
        <v>20006</v>
      </c>
      <c r="ES17" s="46">
        <v>4</v>
      </c>
      <c r="ET17" s="46">
        <v>83</v>
      </c>
      <c r="EU17" s="46">
        <v>21472</v>
      </c>
      <c r="EV17" s="55">
        <v>0</v>
      </c>
      <c r="EW17" s="55">
        <v>0</v>
      </c>
      <c r="EX17" s="59">
        <v>0</v>
      </c>
      <c r="EY17" s="46">
        <v>1</v>
      </c>
      <c r="EZ17" s="46">
        <v>8</v>
      </c>
      <c r="FA17" s="46">
        <v>14214</v>
      </c>
      <c r="FB17" s="55">
        <v>0</v>
      </c>
      <c r="FC17" s="55">
        <v>0</v>
      </c>
      <c r="FD17" s="59">
        <v>0</v>
      </c>
      <c r="FE17" s="48" t="s">
        <v>175</v>
      </c>
      <c r="FF17" s="128">
        <v>68</v>
      </c>
      <c r="FG17" s="46">
        <v>162</v>
      </c>
      <c r="FH17" s="46">
        <v>62054</v>
      </c>
      <c r="FI17" s="46">
        <v>365345</v>
      </c>
      <c r="FJ17" s="55">
        <v>0</v>
      </c>
      <c r="FK17" s="55">
        <v>0</v>
      </c>
      <c r="FL17" s="53">
        <v>0</v>
      </c>
      <c r="FM17" s="53">
        <v>0</v>
      </c>
      <c r="FN17" s="46">
        <v>23</v>
      </c>
      <c r="FO17" s="46">
        <v>25</v>
      </c>
      <c r="FP17" s="46">
        <v>11064</v>
      </c>
      <c r="FQ17" s="46">
        <v>60111</v>
      </c>
      <c r="FR17" s="46">
        <v>7</v>
      </c>
      <c r="FS17" s="46">
        <v>7</v>
      </c>
      <c r="FT17" s="46">
        <v>1405</v>
      </c>
      <c r="FU17" s="46">
        <v>8016</v>
      </c>
      <c r="FV17" s="46">
        <v>21</v>
      </c>
      <c r="FW17" s="46">
        <v>22</v>
      </c>
      <c r="FX17" s="46">
        <v>4930</v>
      </c>
      <c r="FY17" s="132" t="s">
        <v>175</v>
      </c>
      <c r="FZ17" s="128">
        <v>28516</v>
      </c>
      <c r="GA17" s="46">
        <v>13</v>
      </c>
      <c r="GB17" s="46">
        <v>94</v>
      </c>
      <c r="GC17" s="46">
        <v>22451</v>
      </c>
      <c r="GD17" s="46">
        <v>126324</v>
      </c>
      <c r="GE17" s="46">
        <v>3</v>
      </c>
      <c r="GF17" s="46">
        <v>6</v>
      </c>
      <c r="GG17" s="46">
        <v>7990</v>
      </c>
      <c r="GH17" s="46">
        <v>46620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132" t="s">
        <v>175</v>
      </c>
      <c r="GR17" s="133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46">
        <v>1</v>
      </c>
      <c r="HA17" s="46">
        <v>8</v>
      </c>
      <c r="HB17" s="46">
        <v>14214</v>
      </c>
      <c r="HC17" s="46">
        <v>95758</v>
      </c>
      <c r="HD17" s="63">
        <v>0</v>
      </c>
      <c r="HE17" s="63">
        <v>0</v>
      </c>
      <c r="HF17" s="52">
        <v>0</v>
      </c>
      <c r="HG17" s="52">
        <v>0</v>
      </c>
      <c r="HH17" s="134" t="s">
        <v>175</v>
      </c>
      <c r="HI17" s="46">
        <v>95663</v>
      </c>
      <c r="HJ17" s="46">
        <v>21696</v>
      </c>
      <c r="HK17" s="46">
        <v>62054</v>
      </c>
      <c r="HL17" s="46">
        <v>13688</v>
      </c>
      <c r="HM17" s="46">
        <v>6259</v>
      </c>
      <c r="HN17" s="46">
        <v>32497</v>
      </c>
      <c r="HO17" s="46">
        <v>114</v>
      </c>
      <c r="HP17" s="46">
        <v>92</v>
      </c>
      <c r="HQ17" s="46">
        <v>185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136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5025</v>
      </c>
      <c r="IF17" s="46">
        <v>886</v>
      </c>
      <c r="IG17" s="46">
        <v>1937</v>
      </c>
      <c r="IH17" s="46">
        <v>12869</v>
      </c>
      <c r="II17" s="46">
        <v>1712</v>
      </c>
      <c r="IJ17" s="46">
        <v>3650</v>
      </c>
      <c r="IK17" s="46">
        <v>5184</v>
      </c>
      <c r="IL17" s="46">
        <v>2594</v>
      </c>
      <c r="IM17" s="46">
        <v>10060</v>
      </c>
      <c r="IN17" s="46">
        <v>58783</v>
      </c>
      <c r="IO17" s="46">
        <v>10153</v>
      </c>
      <c r="IP17" s="46">
        <v>13725</v>
      </c>
    </row>
    <row r="18" spans="1:250" ht="24" customHeight="1" x14ac:dyDescent="0.3">
      <c r="A18" s="44" t="s">
        <v>176</v>
      </c>
      <c r="B18" s="128">
        <v>266</v>
      </c>
      <c r="C18" s="46">
        <v>170297</v>
      </c>
      <c r="D18" s="46">
        <v>957959</v>
      </c>
      <c r="E18" s="46">
        <v>1</v>
      </c>
      <c r="F18" s="46">
        <v>108</v>
      </c>
      <c r="G18" s="46">
        <v>593</v>
      </c>
      <c r="H18" s="46">
        <v>2</v>
      </c>
      <c r="I18" s="46">
        <v>1729</v>
      </c>
      <c r="J18" s="46">
        <v>9508</v>
      </c>
      <c r="K18" s="46">
        <v>11</v>
      </c>
      <c r="L18" s="46">
        <v>60889</v>
      </c>
      <c r="M18" s="46">
        <v>337812</v>
      </c>
      <c r="N18" s="44" t="s">
        <v>176</v>
      </c>
      <c r="O18" s="128">
        <v>2</v>
      </c>
      <c r="P18" s="46">
        <v>1833</v>
      </c>
      <c r="Q18" s="46">
        <v>9969</v>
      </c>
      <c r="R18" s="46">
        <v>2</v>
      </c>
      <c r="S18" s="46">
        <v>12126</v>
      </c>
      <c r="T18" s="46">
        <v>67810</v>
      </c>
      <c r="U18" s="58">
        <v>0</v>
      </c>
      <c r="V18" s="52">
        <v>0</v>
      </c>
      <c r="W18" s="52">
        <v>0</v>
      </c>
      <c r="X18" s="46">
        <v>4</v>
      </c>
      <c r="Y18" s="46">
        <v>1508</v>
      </c>
      <c r="Z18" s="46">
        <v>8638</v>
      </c>
      <c r="AA18" s="44" t="s">
        <v>176</v>
      </c>
      <c r="AB18" s="128">
        <v>4</v>
      </c>
      <c r="AC18" s="46">
        <v>3305</v>
      </c>
      <c r="AD18" s="46">
        <v>19386</v>
      </c>
      <c r="AE18" s="46">
        <v>188</v>
      </c>
      <c r="AF18" s="46">
        <v>338</v>
      </c>
      <c r="AG18" s="46">
        <v>53278</v>
      </c>
      <c r="AH18" s="46">
        <v>326537</v>
      </c>
      <c r="AI18" s="46">
        <v>7</v>
      </c>
      <c r="AJ18" s="46">
        <v>7</v>
      </c>
      <c r="AK18" s="46">
        <v>1402</v>
      </c>
      <c r="AL18" s="46">
        <v>7605</v>
      </c>
      <c r="AM18" s="129">
        <v>0</v>
      </c>
      <c r="AN18" s="135">
        <v>-23.8</v>
      </c>
      <c r="AO18" s="135">
        <v>-23.81</v>
      </c>
      <c r="AP18" s="131" t="s">
        <v>176</v>
      </c>
      <c r="AQ18" s="46">
        <v>45</v>
      </c>
      <c r="AR18" s="46">
        <v>34119</v>
      </c>
      <c r="AS18" s="46">
        <v>170101</v>
      </c>
      <c r="AT18" s="46">
        <v>45</v>
      </c>
      <c r="AU18" s="46">
        <v>34119</v>
      </c>
      <c r="AV18" s="46">
        <v>170101</v>
      </c>
      <c r="AW18" s="46">
        <v>14</v>
      </c>
      <c r="AX18" s="46">
        <v>13</v>
      </c>
      <c r="AY18" s="46">
        <v>9649</v>
      </c>
      <c r="AZ18" s="46">
        <v>1</v>
      </c>
      <c r="BA18" s="46">
        <v>1</v>
      </c>
      <c r="BB18" s="46">
        <v>183</v>
      </c>
      <c r="BC18" s="46">
        <v>13</v>
      </c>
      <c r="BD18" s="46">
        <v>12</v>
      </c>
      <c r="BE18" s="46">
        <v>9466</v>
      </c>
      <c r="BF18" s="44" t="s">
        <v>176</v>
      </c>
      <c r="BG18" s="128">
        <v>164</v>
      </c>
      <c r="BH18" s="46">
        <v>119562</v>
      </c>
      <c r="BI18" s="46">
        <v>759101</v>
      </c>
      <c r="BJ18" s="53">
        <v>0</v>
      </c>
      <c r="BK18" s="53">
        <v>0</v>
      </c>
      <c r="BL18" s="53">
        <v>0</v>
      </c>
      <c r="BM18" s="46">
        <v>2</v>
      </c>
      <c r="BN18" s="46">
        <v>1596</v>
      </c>
      <c r="BO18" s="46">
        <v>9177</v>
      </c>
      <c r="BP18" s="46">
        <v>4</v>
      </c>
      <c r="BQ18" s="46">
        <v>6874</v>
      </c>
      <c r="BR18" s="46">
        <v>37810</v>
      </c>
      <c r="BS18" s="48" t="s">
        <v>176</v>
      </c>
      <c r="BT18" s="138">
        <v>0</v>
      </c>
      <c r="BU18" s="53">
        <v>0</v>
      </c>
      <c r="BV18" s="53">
        <v>0</v>
      </c>
      <c r="BW18" s="53">
        <v>0</v>
      </c>
      <c r="BX18" s="53">
        <v>0</v>
      </c>
      <c r="BY18" s="53">
        <v>0</v>
      </c>
      <c r="BZ18" s="46">
        <v>1</v>
      </c>
      <c r="CA18" s="46">
        <v>636</v>
      </c>
      <c r="CB18" s="46">
        <v>3497</v>
      </c>
      <c r="CC18" s="46">
        <v>5</v>
      </c>
      <c r="CD18" s="46">
        <v>3320</v>
      </c>
      <c r="CE18" s="46">
        <v>15167</v>
      </c>
      <c r="CF18" s="46">
        <v>1</v>
      </c>
      <c r="CG18" s="46">
        <v>1092</v>
      </c>
      <c r="CH18" s="46">
        <v>6182</v>
      </c>
      <c r="CI18" s="132" t="s">
        <v>176</v>
      </c>
      <c r="CJ18" s="50">
        <v>109</v>
      </c>
      <c r="CK18" s="50">
        <v>451</v>
      </c>
      <c r="CL18" s="46">
        <v>66444</v>
      </c>
      <c r="CM18" s="46">
        <v>494063</v>
      </c>
      <c r="CN18" s="46">
        <v>5</v>
      </c>
      <c r="CO18" s="46">
        <v>5</v>
      </c>
      <c r="CP18" s="46">
        <v>1931</v>
      </c>
      <c r="CQ18" s="46">
        <v>9751</v>
      </c>
      <c r="CR18" s="55">
        <v>0</v>
      </c>
      <c r="CS18" s="52">
        <v>0</v>
      </c>
      <c r="CT18" s="52">
        <v>0</v>
      </c>
      <c r="CU18" s="46">
        <v>37</v>
      </c>
      <c r="CV18" s="46">
        <v>37669</v>
      </c>
      <c r="CW18" s="46">
        <v>183454</v>
      </c>
      <c r="CX18" s="46">
        <v>37</v>
      </c>
      <c r="CY18" s="46">
        <v>37669</v>
      </c>
      <c r="CZ18" s="46">
        <v>183454</v>
      </c>
      <c r="DA18" s="132" t="s">
        <v>176</v>
      </c>
      <c r="DB18" s="46">
        <v>164</v>
      </c>
      <c r="DC18" s="46">
        <v>287</v>
      </c>
      <c r="DD18" s="46">
        <v>119562</v>
      </c>
      <c r="DE18" s="46">
        <v>759101</v>
      </c>
      <c r="DF18" s="46">
        <v>1</v>
      </c>
      <c r="DG18" s="46">
        <v>6</v>
      </c>
      <c r="DH18" s="46">
        <v>1257</v>
      </c>
      <c r="DI18" s="46">
        <v>3143</v>
      </c>
      <c r="DJ18" s="46">
        <v>2</v>
      </c>
      <c r="DK18" s="46">
        <v>4</v>
      </c>
      <c r="DL18" s="46">
        <v>1847</v>
      </c>
      <c r="DM18" s="46">
        <v>6156</v>
      </c>
      <c r="DN18" s="46">
        <v>54</v>
      </c>
      <c r="DO18" s="46">
        <v>79</v>
      </c>
      <c r="DP18" s="46">
        <v>40050</v>
      </c>
      <c r="DQ18" s="46">
        <v>200317</v>
      </c>
      <c r="DR18" s="54" t="s">
        <v>176</v>
      </c>
      <c r="DS18" s="128">
        <v>106</v>
      </c>
      <c r="DT18" s="46">
        <v>197</v>
      </c>
      <c r="DU18" s="46">
        <v>75772</v>
      </c>
      <c r="DV18" s="46">
        <v>545988</v>
      </c>
      <c r="DW18" s="46">
        <v>1</v>
      </c>
      <c r="DX18" s="46">
        <v>1</v>
      </c>
      <c r="DY18" s="46">
        <v>636</v>
      </c>
      <c r="DZ18" s="46">
        <v>3497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128">
        <v>164</v>
      </c>
      <c r="EK18" s="46">
        <v>287</v>
      </c>
      <c r="EL18" s="46">
        <v>119562</v>
      </c>
      <c r="EM18" s="46">
        <v>51</v>
      </c>
      <c r="EN18" s="46">
        <v>81</v>
      </c>
      <c r="EO18" s="46">
        <v>38403</v>
      </c>
      <c r="EP18" s="46">
        <v>101</v>
      </c>
      <c r="EQ18" s="46">
        <v>181</v>
      </c>
      <c r="ER18" s="46">
        <v>38611</v>
      </c>
      <c r="ES18" s="46">
        <v>10</v>
      </c>
      <c r="ET18" s="46">
        <v>15</v>
      </c>
      <c r="EU18" s="46">
        <v>21474</v>
      </c>
      <c r="EV18" s="46">
        <v>2</v>
      </c>
      <c r="EW18" s="46">
        <v>10</v>
      </c>
      <c r="EX18" s="46">
        <v>21074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128">
        <v>164</v>
      </c>
      <c r="FG18" s="46">
        <v>287</v>
      </c>
      <c r="FH18" s="46">
        <v>119562</v>
      </c>
      <c r="FI18" s="46">
        <v>759101</v>
      </c>
      <c r="FJ18" s="55">
        <v>0</v>
      </c>
      <c r="FK18" s="55">
        <v>0</v>
      </c>
      <c r="FL18" s="53">
        <v>0</v>
      </c>
      <c r="FM18" s="53">
        <v>0</v>
      </c>
      <c r="FN18" s="46">
        <v>51</v>
      </c>
      <c r="FO18" s="46">
        <v>81</v>
      </c>
      <c r="FP18" s="46">
        <v>39261</v>
      </c>
      <c r="FQ18" s="46">
        <v>192207</v>
      </c>
      <c r="FR18" s="46">
        <v>12</v>
      </c>
      <c r="FS18" s="46">
        <v>14</v>
      </c>
      <c r="FT18" s="46">
        <v>4883</v>
      </c>
      <c r="FU18" s="46">
        <v>23763</v>
      </c>
      <c r="FV18" s="46">
        <v>53</v>
      </c>
      <c r="FW18" s="46">
        <v>61</v>
      </c>
      <c r="FX18" s="46">
        <v>10975</v>
      </c>
      <c r="FY18" s="132" t="s">
        <v>176</v>
      </c>
      <c r="FZ18" s="128">
        <v>62273</v>
      </c>
      <c r="GA18" s="46">
        <v>39</v>
      </c>
      <c r="GB18" s="46">
        <v>110</v>
      </c>
      <c r="GC18" s="46">
        <v>29459</v>
      </c>
      <c r="GD18" s="46">
        <v>173051</v>
      </c>
      <c r="GE18" s="46">
        <v>4</v>
      </c>
      <c r="GF18" s="46">
        <v>5</v>
      </c>
      <c r="GG18" s="46">
        <v>5062</v>
      </c>
      <c r="GH18" s="46">
        <v>29922</v>
      </c>
      <c r="GI18" s="46">
        <v>2</v>
      </c>
      <c r="GJ18" s="46">
        <v>2</v>
      </c>
      <c r="GK18" s="46">
        <v>2148</v>
      </c>
      <c r="GL18" s="46">
        <v>14737</v>
      </c>
      <c r="GM18" s="46">
        <v>1</v>
      </c>
      <c r="GN18" s="46">
        <v>4</v>
      </c>
      <c r="GO18" s="46">
        <v>6700</v>
      </c>
      <c r="GP18" s="46">
        <v>46064</v>
      </c>
      <c r="GQ18" s="132" t="s">
        <v>176</v>
      </c>
      <c r="GR18" s="133">
        <v>0</v>
      </c>
      <c r="GS18" s="55">
        <v>0</v>
      </c>
      <c r="GT18" s="59">
        <v>0</v>
      </c>
      <c r="GU18" s="52">
        <v>0</v>
      </c>
      <c r="GV18" s="46">
        <v>2</v>
      </c>
      <c r="GW18" s="46">
        <v>10</v>
      </c>
      <c r="GX18" s="46">
        <v>21074</v>
      </c>
      <c r="GY18" s="46">
        <v>217084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134" t="s">
        <v>176</v>
      </c>
      <c r="HI18" s="46">
        <v>270271</v>
      </c>
      <c r="HJ18" s="46">
        <v>58355</v>
      </c>
      <c r="HK18" s="46">
        <v>119562</v>
      </c>
      <c r="HL18" s="46">
        <v>23918</v>
      </c>
      <c r="HM18" s="46">
        <v>10209</v>
      </c>
      <c r="HN18" s="46">
        <v>45153</v>
      </c>
      <c r="HO18" s="46">
        <v>79</v>
      </c>
      <c r="HP18" s="46">
        <v>47</v>
      </c>
      <c r="HQ18" s="46">
        <v>172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136">
        <v>0</v>
      </c>
      <c r="HZ18" s="52">
        <v>0</v>
      </c>
      <c r="IA18" s="52">
        <v>0</v>
      </c>
      <c r="IB18" s="59">
        <v>0</v>
      </c>
      <c r="IC18" s="52">
        <v>0</v>
      </c>
      <c r="ID18" s="52">
        <v>0</v>
      </c>
      <c r="IE18" s="46">
        <v>6279</v>
      </c>
      <c r="IF18" s="46">
        <v>336</v>
      </c>
      <c r="IG18" s="46">
        <v>759</v>
      </c>
      <c r="IH18" s="46">
        <v>39514</v>
      </c>
      <c r="II18" s="46">
        <v>6539</v>
      </c>
      <c r="IJ18" s="46">
        <v>19315</v>
      </c>
      <c r="IK18" s="46">
        <v>8792</v>
      </c>
      <c r="IL18" s="46">
        <v>3620</v>
      </c>
      <c r="IM18" s="46">
        <v>14727</v>
      </c>
      <c r="IN18" s="46">
        <v>191689</v>
      </c>
      <c r="IO18" s="46">
        <v>37604</v>
      </c>
      <c r="IP18" s="46">
        <v>39436</v>
      </c>
    </row>
    <row r="19" spans="1:250" ht="24" customHeight="1" x14ac:dyDescent="0.3">
      <c r="A19" s="44" t="s">
        <v>177</v>
      </c>
      <c r="B19" s="128">
        <v>33</v>
      </c>
      <c r="C19" s="46">
        <v>34172</v>
      </c>
      <c r="D19" s="46">
        <v>181795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3</v>
      </c>
      <c r="L19" s="46">
        <v>5908</v>
      </c>
      <c r="M19" s="46">
        <v>32976</v>
      </c>
      <c r="N19" s="44" t="s">
        <v>177</v>
      </c>
      <c r="O19" s="137">
        <v>0</v>
      </c>
      <c r="P19" s="53">
        <v>0</v>
      </c>
      <c r="Q19" s="58">
        <v>0</v>
      </c>
      <c r="R19" s="46">
        <v>1</v>
      </c>
      <c r="S19" s="46">
        <v>10625</v>
      </c>
      <c r="T19" s="46">
        <v>59158</v>
      </c>
      <c r="U19" s="58">
        <v>0</v>
      </c>
      <c r="V19" s="52">
        <v>0</v>
      </c>
      <c r="W19" s="52">
        <v>0</v>
      </c>
      <c r="X19" s="46">
        <v>1</v>
      </c>
      <c r="Y19" s="46">
        <v>489</v>
      </c>
      <c r="Z19" s="46">
        <v>2800</v>
      </c>
      <c r="AA19" s="44" t="s">
        <v>177</v>
      </c>
      <c r="AB19" s="128">
        <v>1</v>
      </c>
      <c r="AC19" s="46">
        <v>692</v>
      </c>
      <c r="AD19" s="46">
        <v>3867</v>
      </c>
      <c r="AE19" s="46">
        <v>15</v>
      </c>
      <c r="AF19" s="46">
        <v>31</v>
      </c>
      <c r="AG19" s="46">
        <v>5728</v>
      </c>
      <c r="AH19" s="46">
        <v>34057</v>
      </c>
      <c r="AI19" s="46">
        <v>4</v>
      </c>
      <c r="AJ19" s="46">
        <v>4</v>
      </c>
      <c r="AK19" s="46">
        <v>761</v>
      </c>
      <c r="AL19" s="46">
        <v>4106</v>
      </c>
      <c r="AM19" s="129">
        <v>0</v>
      </c>
      <c r="AN19" s="135">
        <v>-23.8</v>
      </c>
      <c r="AO19" s="135">
        <v>-23.81</v>
      </c>
      <c r="AP19" s="131" t="s">
        <v>177</v>
      </c>
      <c r="AQ19" s="46">
        <v>8</v>
      </c>
      <c r="AR19" s="46">
        <v>9969</v>
      </c>
      <c r="AS19" s="46">
        <v>44831</v>
      </c>
      <c r="AT19" s="46">
        <v>8</v>
      </c>
      <c r="AU19" s="46">
        <v>9969</v>
      </c>
      <c r="AV19" s="46">
        <v>44831</v>
      </c>
      <c r="AW19" s="46">
        <v>2</v>
      </c>
      <c r="AX19" s="46">
        <v>1</v>
      </c>
      <c r="AY19" s="46">
        <v>139</v>
      </c>
      <c r="AZ19" s="58">
        <v>0</v>
      </c>
      <c r="BA19" s="58">
        <v>0</v>
      </c>
      <c r="BB19" s="52">
        <v>0</v>
      </c>
      <c r="BC19" s="46">
        <v>2</v>
      </c>
      <c r="BD19" s="46">
        <v>1</v>
      </c>
      <c r="BE19" s="46">
        <v>139</v>
      </c>
      <c r="BF19" s="44" t="s">
        <v>177</v>
      </c>
      <c r="BG19" s="128">
        <v>24</v>
      </c>
      <c r="BH19" s="46">
        <v>5432</v>
      </c>
      <c r="BI19" s="46">
        <v>30490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48" t="s">
        <v>177</v>
      </c>
      <c r="BT19" s="138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1</v>
      </c>
      <c r="CD19" s="46">
        <v>183</v>
      </c>
      <c r="CE19" s="46">
        <v>1006</v>
      </c>
      <c r="CF19" s="53">
        <v>0</v>
      </c>
      <c r="CG19" s="53">
        <v>0</v>
      </c>
      <c r="CH19" s="53">
        <v>0</v>
      </c>
      <c r="CI19" s="132" t="s">
        <v>177</v>
      </c>
      <c r="CJ19" s="50">
        <v>17</v>
      </c>
      <c r="CK19" s="50">
        <v>17</v>
      </c>
      <c r="CL19" s="46">
        <v>3339</v>
      </c>
      <c r="CM19" s="46">
        <v>19218</v>
      </c>
      <c r="CN19" s="46">
        <v>2</v>
      </c>
      <c r="CO19" s="46">
        <v>2</v>
      </c>
      <c r="CP19" s="46">
        <v>880</v>
      </c>
      <c r="CQ19" s="46">
        <v>4601</v>
      </c>
      <c r="CR19" s="55">
        <v>0</v>
      </c>
      <c r="CS19" s="52">
        <v>0</v>
      </c>
      <c r="CT19" s="52">
        <v>0</v>
      </c>
      <c r="CU19" s="46">
        <v>4</v>
      </c>
      <c r="CV19" s="46">
        <v>1030</v>
      </c>
      <c r="CW19" s="46">
        <v>5665</v>
      </c>
      <c r="CX19" s="46">
        <v>4</v>
      </c>
      <c r="CY19" s="46">
        <v>1030</v>
      </c>
      <c r="CZ19" s="46">
        <v>5665</v>
      </c>
      <c r="DA19" s="132" t="s">
        <v>177</v>
      </c>
      <c r="DB19" s="46">
        <v>24</v>
      </c>
      <c r="DC19" s="46">
        <v>25</v>
      </c>
      <c r="DD19" s="46">
        <v>5432</v>
      </c>
      <c r="DE19" s="46">
        <v>30490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10</v>
      </c>
      <c r="DO19" s="46">
        <v>11</v>
      </c>
      <c r="DP19" s="46">
        <v>2101</v>
      </c>
      <c r="DQ19" s="46">
        <v>11313</v>
      </c>
      <c r="DR19" s="54" t="s">
        <v>177</v>
      </c>
      <c r="DS19" s="128">
        <v>14</v>
      </c>
      <c r="DT19" s="46">
        <v>14</v>
      </c>
      <c r="DU19" s="46">
        <v>3331</v>
      </c>
      <c r="DV19" s="46">
        <v>19177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128">
        <v>24</v>
      </c>
      <c r="EK19" s="46">
        <v>25</v>
      </c>
      <c r="EL19" s="46">
        <v>5432</v>
      </c>
      <c r="EM19" s="46">
        <v>9</v>
      </c>
      <c r="EN19" s="46">
        <v>10</v>
      </c>
      <c r="EO19" s="46">
        <v>1632</v>
      </c>
      <c r="EP19" s="46">
        <v>15</v>
      </c>
      <c r="EQ19" s="46">
        <v>15</v>
      </c>
      <c r="ER19" s="46">
        <v>3800</v>
      </c>
      <c r="ES19" s="55">
        <v>0</v>
      </c>
      <c r="ET19" s="51">
        <v>0</v>
      </c>
      <c r="EU19" s="59">
        <v>0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128">
        <v>24</v>
      </c>
      <c r="FG19" s="46">
        <v>25</v>
      </c>
      <c r="FH19" s="46">
        <v>5432</v>
      </c>
      <c r="FI19" s="46">
        <v>30490</v>
      </c>
      <c r="FJ19" s="55">
        <v>0</v>
      </c>
      <c r="FK19" s="55">
        <v>0</v>
      </c>
      <c r="FL19" s="53">
        <v>0</v>
      </c>
      <c r="FM19" s="53">
        <v>0</v>
      </c>
      <c r="FN19" s="46">
        <v>9</v>
      </c>
      <c r="FO19" s="46">
        <v>10</v>
      </c>
      <c r="FP19" s="46">
        <v>1637</v>
      </c>
      <c r="FQ19" s="46">
        <v>9003</v>
      </c>
      <c r="FR19" s="46">
        <v>3</v>
      </c>
      <c r="FS19" s="46">
        <v>3</v>
      </c>
      <c r="FT19" s="46">
        <v>727</v>
      </c>
      <c r="FU19" s="46">
        <v>3805</v>
      </c>
      <c r="FV19" s="46">
        <v>5</v>
      </c>
      <c r="FW19" s="46">
        <v>5</v>
      </c>
      <c r="FX19" s="46">
        <v>1182</v>
      </c>
      <c r="FY19" s="132" t="s">
        <v>177</v>
      </c>
      <c r="FZ19" s="128">
        <v>6735</v>
      </c>
      <c r="GA19" s="46">
        <v>7</v>
      </c>
      <c r="GB19" s="46">
        <v>7</v>
      </c>
      <c r="GC19" s="46">
        <v>1886</v>
      </c>
      <c r="GD19" s="46">
        <v>10947</v>
      </c>
      <c r="GE19" s="51">
        <v>0</v>
      </c>
      <c r="GF19" s="51">
        <v>0</v>
      </c>
      <c r="GG19" s="53">
        <v>0</v>
      </c>
      <c r="GH19" s="52">
        <v>0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132" t="s">
        <v>177</v>
      </c>
      <c r="GR19" s="133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134" t="s">
        <v>177</v>
      </c>
      <c r="HI19" s="46">
        <v>20485</v>
      </c>
      <c r="HJ19" s="46">
        <v>2862</v>
      </c>
      <c r="HK19" s="46">
        <v>5432</v>
      </c>
      <c r="HL19" s="46">
        <v>837</v>
      </c>
      <c r="HM19" s="46">
        <v>470</v>
      </c>
      <c r="HN19" s="46">
        <v>1207</v>
      </c>
      <c r="HO19" s="52">
        <v>0</v>
      </c>
      <c r="HP19" s="52">
        <v>0</v>
      </c>
      <c r="HQ19" s="52">
        <v>0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136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1422</v>
      </c>
      <c r="IF19" s="46">
        <v>88</v>
      </c>
      <c r="IG19" s="46">
        <v>396</v>
      </c>
      <c r="IH19" s="46">
        <v>1425</v>
      </c>
      <c r="II19" s="46">
        <v>641</v>
      </c>
      <c r="IJ19" s="46">
        <v>1550</v>
      </c>
      <c r="IK19" s="46">
        <v>1295</v>
      </c>
      <c r="IL19" s="46">
        <v>386</v>
      </c>
      <c r="IM19" s="46">
        <v>765</v>
      </c>
      <c r="IN19" s="46">
        <v>15506</v>
      </c>
      <c r="IO19" s="46">
        <v>1277</v>
      </c>
      <c r="IP19" s="46">
        <v>1514</v>
      </c>
    </row>
    <row r="20" spans="1:250" ht="24" customHeight="1" x14ac:dyDescent="0.3">
      <c r="A20" s="44" t="s">
        <v>178</v>
      </c>
      <c r="B20" s="128">
        <v>85</v>
      </c>
      <c r="C20" s="46">
        <v>57509</v>
      </c>
      <c r="D20" s="46">
        <v>332209</v>
      </c>
      <c r="E20" s="58">
        <v>0</v>
      </c>
      <c r="F20" s="53">
        <v>0</v>
      </c>
      <c r="G20" s="52">
        <v>0</v>
      </c>
      <c r="H20" s="46">
        <v>2</v>
      </c>
      <c r="I20" s="46">
        <v>1729</v>
      </c>
      <c r="J20" s="46">
        <v>9508</v>
      </c>
      <c r="K20" s="46">
        <v>5</v>
      </c>
      <c r="L20" s="46">
        <v>20222</v>
      </c>
      <c r="M20" s="46">
        <v>111223</v>
      </c>
      <c r="N20" s="44" t="s">
        <v>178</v>
      </c>
      <c r="O20" s="128">
        <v>2</v>
      </c>
      <c r="P20" s="46">
        <v>1833</v>
      </c>
      <c r="Q20" s="46">
        <v>9969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1</v>
      </c>
      <c r="Y20" s="46">
        <v>489</v>
      </c>
      <c r="Z20" s="46">
        <v>2689</v>
      </c>
      <c r="AA20" s="44" t="s">
        <v>178</v>
      </c>
      <c r="AB20" s="128">
        <v>2</v>
      </c>
      <c r="AC20" s="46">
        <v>825</v>
      </c>
      <c r="AD20" s="46">
        <v>4720</v>
      </c>
      <c r="AE20" s="46">
        <v>54</v>
      </c>
      <c r="AF20" s="46">
        <v>133</v>
      </c>
      <c r="AG20" s="46">
        <v>19459</v>
      </c>
      <c r="AH20" s="46">
        <v>122974</v>
      </c>
      <c r="AI20" s="46">
        <v>2</v>
      </c>
      <c r="AJ20" s="46">
        <v>2</v>
      </c>
      <c r="AK20" s="46">
        <v>379</v>
      </c>
      <c r="AL20" s="46">
        <v>1982</v>
      </c>
      <c r="AM20" s="129">
        <v>0</v>
      </c>
      <c r="AN20" s="135">
        <v>-23.8</v>
      </c>
      <c r="AO20" s="135">
        <v>-23.81</v>
      </c>
      <c r="AP20" s="131" t="s">
        <v>178</v>
      </c>
      <c r="AQ20" s="46">
        <v>17</v>
      </c>
      <c r="AR20" s="46">
        <v>12573</v>
      </c>
      <c r="AS20" s="46">
        <v>69144</v>
      </c>
      <c r="AT20" s="46">
        <v>17</v>
      </c>
      <c r="AU20" s="46">
        <v>12573</v>
      </c>
      <c r="AV20" s="46">
        <v>69144</v>
      </c>
      <c r="AW20" s="46">
        <v>7</v>
      </c>
      <c r="AX20" s="46">
        <v>7</v>
      </c>
      <c r="AY20" s="46">
        <v>6915</v>
      </c>
      <c r="AZ20" s="58">
        <v>0</v>
      </c>
      <c r="BA20" s="58">
        <v>0</v>
      </c>
      <c r="BB20" s="52">
        <v>0</v>
      </c>
      <c r="BC20" s="46">
        <v>7</v>
      </c>
      <c r="BD20" s="46">
        <v>7</v>
      </c>
      <c r="BE20" s="46">
        <v>6915</v>
      </c>
      <c r="BF20" s="44" t="s">
        <v>178</v>
      </c>
      <c r="BG20" s="128">
        <v>81</v>
      </c>
      <c r="BH20" s="46">
        <v>82869</v>
      </c>
      <c r="BI20" s="46">
        <v>559755</v>
      </c>
      <c r="BJ20" s="53">
        <v>0</v>
      </c>
      <c r="BK20" s="53">
        <v>0</v>
      </c>
      <c r="BL20" s="53">
        <v>0</v>
      </c>
      <c r="BM20" s="46">
        <v>1</v>
      </c>
      <c r="BN20" s="46">
        <v>1053</v>
      </c>
      <c r="BO20" s="46">
        <v>6192</v>
      </c>
      <c r="BP20" s="46">
        <v>4</v>
      </c>
      <c r="BQ20" s="46">
        <v>6874</v>
      </c>
      <c r="BR20" s="46">
        <v>37810</v>
      </c>
      <c r="BS20" s="48" t="s">
        <v>178</v>
      </c>
      <c r="BT20" s="138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46">
        <v>1</v>
      </c>
      <c r="CA20" s="46">
        <v>636</v>
      </c>
      <c r="CB20" s="46">
        <v>3497</v>
      </c>
      <c r="CC20" s="46">
        <v>3</v>
      </c>
      <c r="CD20" s="46">
        <v>2452</v>
      </c>
      <c r="CE20" s="46">
        <v>10322</v>
      </c>
      <c r="CF20" s="46">
        <v>1</v>
      </c>
      <c r="CG20" s="46">
        <v>1092</v>
      </c>
      <c r="CH20" s="46">
        <v>6182</v>
      </c>
      <c r="CI20" s="132" t="s">
        <v>178</v>
      </c>
      <c r="CJ20" s="50">
        <v>47</v>
      </c>
      <c r="CK20" s="50">
        <v>311</v>
      </c>
      <c r="CL20" s="46">
        <v>44780</v>
      </c>
      <c r="CM20" s="46">
        <v>363283</v>
      </c>
      <c r="CN20" s="46">
        <v>2</v>
      </c>
      <c r="CO20" s="46">
        <v>2</v>
      </c>
      <c r="CP20" s="46">
        <v>578</v>
      </c>
      <c r="CQ20" s="46">
        <v>2419</v>
      </c>
      <c r="CR20" s="55">
        <v>0</v>
      </c>
      <c r="CS20" s="52">
        <v>0</v>
      </c>
      <c r="CT20" s="52">
        <v>0</v>
      </c>
      <c r="CU20" s="46">
        <v>22</v>
      </c>
      <c r="CV20" s="46">
        <v>25404</v>
      </c>
      <c r="CW20" s="46">
        <v>130050</v>
      </c>
      <c r="CX20" s="46">
        <v>22</v>
      </c>
      <c r="CY20" s="46">
        <v>25404</v>
      </c>
      <c r="CZ20" s="46">
        <v>130050</v>
      </c>
      <c r="DA20" s="132" t="s">
        <v>178</v>
      </c>
      <c r="DB20" s="46">
        <v>81</v>
      </c>
      <c r="DC20" s="46">
        <v>142</v>
      </c>
      <c r="DD20" s="46">
        <v>82869</v>
      </c>
      <c r="DE20" s="46">
        <v>559755</v>
      </c>
      <c r="DF20" s="46">
        <v>1</v>
      </c>
      <c r="DG20" s="46">
        <v>6</v>
      </c>
      <c r="DH20" s="46">
        <v>1257</v>
      </c>
      <c r="DI20" s="46">
        <v>3143</v>
      </c>
      <c r="DJ20" s="46">
        <v>2</v>
      </c>
      <c r="DK20" s="46">
        <v>4</v>
      </c>
      <c r="DL20" s="46">
        <v>1847</v>
      </c>
      <c r="DM20" s="46">
        <v>6156</v>
      </c>
      <c r="DN20" s="46">
        <v>30</v>
      </c>
      <c r="DO20" s="46">
        <v>43</v>
      </c>
      <c r="DP20" s="46">
        <v>25204</v>
      </c>
      <c r="DQ20" s="46">
        <v>132792</v>
      </c>
      <c r="DR20" s="54" t="s">
        <v>178</v>
      </c>
      <c r="DS20" s="128">
        <v>47</v>
      </c>
      <c r="DT20" s="46">
        <v>88</v>
      </c>
      <c r="DU20" s="46">
        <v>53925</v>
      </c>
      <c r="DV20" s="46">
        <v>414167</v>
      </c>
      <c r="DW20" s="46">
        <v>1</v>
      </c>
      <c r="DX20" s="46">
        <v>1</v>
      </c>
      <c r="DY20" s="46">
        <v>636</v>
      </c>
      <c r="DZ20" s="46">
        <v>3497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128">
        <v>81</v>
      </c>
      <c r="EK20" s="46">
        <v>142</v>
      </c>
      <c r="EL20" s="46">
        <v>82869</v>
      </c>
      <c r="EM20" s="46">
        <v>31</v>
      </c>
      <c r="EN20" s="46">
        <v>49</v>
      </c>
      <c r="EO20" s="46">
        <v>25664</v>
      </c>
      <c r="EP20" s="46">
        <v>43</v>
      </c>
      <c r="EQ20" s="46">
        <v>73</v>
      </c>
      <c r="ER20" s="46">
        <v>18425</v>
      </c>
      <c r="ES20" s="46">
        <v>5</v>
      </c>
      <c r="ET20" s="46">
        <v>10</v>
      </c>
      <c r="EU20" s="46">
        <v>17706</v>
      </c>
      <c r="EV20" s="46">
        <v>2</v>
      </c>
      <c r="EW20" s="46">
        <v>10</v>
      </c>
      <c r="EX20" s="46">
        <v>21074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128">
        <v>81</v>
      </c>
      <c r="FG20" s="46">
        <v>142</v>
      </c>
      <c r="FH20" s="46">
        <v>82869</v>
      </c>
      <c r="FI20" s="46">
        <v>559755</v>
      </c>
      <c r="FJ20" s="55">
        <v>0</v>
      </c>
      <c r="FK20" s="55">
        <v>0</v>
      </c>
      <c r="FL20" s="53">
        <v>0</v>
      </c>
      <c r="FM20" s="53">
        <v>0</v>
      </c>
      <c r="FN20" s="46">
        <v>29</v>
      </c>
      <c r="FO20" s="46">
        <v>47</v>
      </c>
      <c r="FP20" s="46">
        <v>26275</v>
      </c>
      <c r="FQ20" s="46">
        <v>134837</v>
      </c>
      <c r="FR20" s="46">
        <v>7</v>
      </c>
      <c r="FS20" s="46">
        <v>9</v>
      </c>
      <c r="FT20" s="46">
        <v>2928</v>
      </c>
      <c r="FU20" s="46">
        <v>13134</v>
      </c>
      <c r="FV20" s="46">
        <v>18</v>
      </c>
      <c r="FW20" s="46">
        <v>24</v>
      </c>
      <c r="FX20" s="46">
        <v>4176</v>
      </c>
      <c r="FY20" s="132" t="s">
        <v>178</v>
      </c>
      <c r="FZ20" s="128">
        <v>23757</v>
      </c>
      <c r="GA20" s="46">
        <v>22</v>
      </c>
      <c r="GB20" s="46">
        <v>45</v>
      </c>
      <c r="GC20" s="46">
        <v>17982</v>
      </c>
      <c r="GD20" s="46">
        <v>101563</v>
      </c>
      <c r="GE20" s="46">
        <v>1</v>
      </c>
      <c r="GF20" s="46">
        <v>2</v>
      </c>
      <c r="GG20" s="46">
        <v>2365</v>
      </c>
      <c r="GH20" s="46">
        <v>13973</v>
      </c>
      <c r="GI20" s="46">
        <v>1</v>
      </c>
      <c r="GJ20" s="46">
        <v>1</v>
      </c>
      <c r="GK20" s="46">
        <v>1369</v>
      </c>
      <c r="GL20" s="46">
        <v>9343</v>
      </c>
      <c r="GM20" s="46">
        <v>1</v>
      </c>
      <c r="GN20" s="46">
        <v>4</v>
      </c>
      <c r="GO20" s="46">
        <v>6700</v>
      </c>
      <c r="GP20" s="46">
        <v>46064</v>
      </c>
      <c r="GQ20" s="132" t="s">
        <v>178</v>
      </c>
      <c r="GR20" s="133">
        <v>0</v>
      </c>
      <c r="GS20" s="55">
        <v>0</v>
      </c>
      <c r="GT20" s="59">
        <v>0</v>
      </c>
      <c r="GU20" s="52">
        <v>0</v>
      </c>
      <c r="GV20" s="46">
        <v>2</v>
      </c>
      <c r="GW20" s="46">
        <v>10</v>
      </c>
      <c r="GX20" s="46">
        <v>21074</v>
      </c>
      <c r="GY20" s="46">
        <v>217084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134" t="s">
        <v>178</v>
      </c>
      <c r="HI20" s="46">
        <v>140567</v>
      </c>
      <c r="HJ20" s="46">
        <v>38330</v>
      </c>
      <c r="HK20" s="46">
        <v>82869</v>
      </c>
      <c r="HL20" s="46">
        <v>18634</v>
      </c>
      <c r="HM20" s="46">
        <v>7392</v>
      </c>
      <c r="HN20" s="46">
        <v>34935</v>
      </c>
      <c r="HO20" s="46">
        <v>79</v>
      </c>
      <c r="HP20" s="46">
        <v>47</v>
      </c>
      <c r="HQ20" s="46">
        <v>172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136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4857</v>
      </c>
      <c r="IF20" s="46">
        <v>248</v>
      </c>
      <c r="IG20" s="46">
        <v>363</v>
      </c>
      <c r="IH20" s="46">
        <v>32455</v>
      </c>
      <c r="II20" s="46">
        <v>3136</v>
      </c>
      <c r="IJ20" s="46">
        <v>9611</v>
      </c>
      <c r="IK20" s="46">
        <v>6661</v>
      </c>
      <c r="IL20" s="46">
        <v>2758</v>
      </c>
      <c r="IM20" s="46">
        <v>12117</v>
      </c>
      <c r="IN20" s="46">
        <v>77881</v>
      </c>
      <c r="IO20" s="46">
        <v>24749</v>
      </c>
      <c r="IP20" s="46">
        <v>25671</v>
      </c>
    </row>
    <row r="21" spans="1:250" ht="24" customHeight="1" x14ac:dyDescent="0.3">
      <c r="A21" s="44" t="s">
        <v>179</v>
      </c>
      <c r="B21" s="128">
        <v>148</v>
      </c>
      <c r="C21" s="46">
        <v>78616</v>
      </c>
      <c r="D21" s="46">
        <v>443955</v>
      </c>
      <c r="E21" s="46">
        <v>1</v>
      </c>
      <c r="F21" s="46">
        <v>108</v>
      </c>
      <c r="G21" s="46">
        <v>593</v>
      </c>
      <c r="H21" s="58">
        <v>0</v>
      </c>
      <c r="I21" s="52">
        <v>0</v>
      </c>
      <c r="J21" s="52">
        <v>0</v>
      </c>
      <c r="K21" s="46">
        <v>3</v>
      </c>
      <c r="L21" s="46">
        <v>34759</v>
      </c>
      <c r="M21" s="46">
        <v>193613</v>
      </c>
      <c r="N21" s="44" t="s">
        <v>179</v>
      </c>
      <c r="O21" s="137">
        <v>0</v>
      </c>
      <c r="P21" s="53">
        <v>0</v>
      </c>
      <c r="Q21" s="58">
        <v>0</v>
      </c>
      <c r="R21" s="46">
        <v>1</v>
      </c>
      <c r="S21" s="46">
        <v>1501</v>
      </c>
      <c r="T21" s="46">
        <v>8652</v>
      </c>
      <c r="U21" s="58">
        <v>0</v>
      </c>
      <c r="V21" s="52">
        <v>0</v>
      </c>
      <c r="W21" s="52">
        <v>0</v>
      </c>
      <c r="X21" s="46">
        <v>2</v>
      </c>
      <c r="Y21" s="46">
        <v>530</v>
      </c>
      <c r="Z21" s="46">
        <v>3149</v>
      </c>
      <c r="AA21" s="44" t="s">
        <v>179</v>
      </c>
      <c r="AB21" s="128">
        <v>1</v>
      </c>
      <c r="AC21" s="46">
        <v>1788</v>
      </c>
      <c r="AD21" s="46">
        <v>10799</v>
      </c>
      <c r="AE21" s="46">
        <v>119</v>
      </c>
      <c r="AF21" s="46">
        <v>174</v>
      </c>
      <c r="AG21" s="46">
        <v>28091</v>
      </c>
      <c r="AH21" s="46">
        <v>169506</v>
      </c>
      <c r="AI21" s="46">
        <v>1</v>
      </c>
      <c r="AJ21" s="46">
        <v>1</v>
      </c>
      <c r="AK21" s="46">
        <v>262</v>
      </c>
      <c r="AL21" s="46">
        <v>1517</v>
      </c>
      <c r="AM21" s="129">
        <v>0</v>
      </c>
      <c r="AN21" s="135">
        <v>-23.8</v>
      </c>
      <c r="AO21" s="135">
        <v>-23.81</v>
      </c>
      <c r="AP21" s="131" t="s">
        <v>179</v>
      </c>
      <c r="AQ21" s="46">
        <v>20</v>
      </c>
      <c r="AR21" s="46">
        <v>11577</v>
      </c>
      <c r="AS21" s="46">
        <v>56126</v>
      </c>
      <c r="AT21" s="46">
        <v>20</v>
      </c>
      <c r="AU21" s="46">
        <v>11577</v>
      </c>
      <c r="AV21" s="46">
        <v>56126</v>
      </c>
      <c r="AW21" s="46">
        <v>5</v>
      </c>
      <c r="AX21" s="46">
        <v>5</v>
      </c>
      <c r="AY21" s="46">
        <v>2595</v>
      </c>
      <c r="AZ21" s="46">
        <v>1</v>
      </c>
      <c r="BA21" s="46">
        <v>1</v>
      </c>
      <c r="BB21" s="46">
        <v>183</v>
      </c>
      <c r="BC21" s="46">
        <v>4</v>
      </c>
      <c r="BD21" s="46">
        <v>4</v>
      </c>
      <c r="BE21" s="46">
        <v>2412</v>
      </c>
      <c r="BF21" s="44" t="s">
        <v>179</v>
      </c>
      <c r="BG21" s="128">
        <v>59</v>
      </c>
      <c r="BH21" s="46">
        <v>31261</v>
      </c>
      <c r="BI21" s="46">
        <v>168856</v>
      </c>
      <c r="BJ21" s="53">
        <v>0</v>
      </c>
      <c r="BK21" s="53">
        <v>0</v>
      </c>
      <c r="BL21" s="53">
        <v>0</v>
      </c>
      <c r="BM21" s="46">
        <v>1</v>
      </c>
      <c r="BN21" s="46">
        <v>543</v>
      </c>
      <c r="BO21" s="46">
        <v>2985</v>
      </c>
      <c r="BP21" s="53">
        <v>0</v>
      </c>
      <c r="BQ21" s="53">
        <v>0</v>
      </c>
      <c r="BR21" s="53">
        <v>0</v>
      </c>
      <c r="BS21" s="48" t="s">
        <v>179</v>
      </c>
      <c r="BT21" s="138">
        <v>0</v>
      </c>
      <c r="BU21" s="53">
        <v>0</v>
      </c>
      <c r="BV21" s="53">
        <v>0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1</v>
      </c>
      <c r="CD21" s="46">
        <v>685</v>
      </c>
      <c r="CE21" s="46">
        <v>3839</v>
      </c>
      <c r="CF21" s="53">
        <v>0</v>
      </c>
      <c r="CG21" s="53">
        <v>0</v>
      </c>
      <c r="CH21" s="53">
        <v>0</v>
      </c>
      <c r="CI21" s="132" t="s">
        <v>179</v>
      </c>
      <c r="CJ21" s="50">
        <v>45</v>
      </c>
      <c r="CK21" s="50">
        <v>123</v>
      </c>
      <c r="CL21" s="46">
        <v>18325</v>
      </c>
      <c r="CM21" s="46">
        <v>111562</v>
      </c>
      <c r="CN21" s="46">
        <v>1</v>
      </c>
      <c r="CO21" s="46">
        <v>1</v>
      </c>
      <c r="CP21" s="46">
        <v>473</v>
      </c>
      <c r="CQ21" s="46">
        <v>2731</v>
      </c>
      <c r="CR21" s="55">
        <v>0</v>
      </c>
      <c r="CS21" s="52">
        <v>0</v>
      </c>
      <c r="CT21" s="52">
        <v>0</v>
      </c>
      <c r="CU21" s="46">
        <v>11</v>
      </c>
      <c r="CV21" s="46">
        <v>11235</v>
      </c>
      <c r="CW21" s="46">
        <v>47739</v>
      </c>
      <c r="CX21" s="46">
        <v>11</v>
      </c>
      <c r="CY21" s="46">
        <v>11235</v>
      </c>
      <c r="CZ21" s="46">
        <v>47739</v>
      </c>
      <c r="DA21" s="132" t="s">
        <v>179</v>
      </c>
      <c r="DB21" s="46">
        <v>59</v>
      </c>
      <c r="DC21" s="46">
        <v>120</v>
      </c>
      <c r="DD21" s="46">
        <v>31261</v>
      </c>
      <c r="DE21" s="46">
        <v>168856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14</v>
      </c>
      <c r="DO21" s="46">
        <v>25</v>
      </c>
      <c r="DP21" s="46">
        <v>12745</v>
      </c>
      <c r="DQ21" s="46">
        <v>56212</v>
      </c>
      <c r="DR21" s="54" t="s">
        <v>179</v>
      </c>
      <c r="DS21" s="128">
        <v>45</v>
      </c>
      <c r="DT21" s="46">
        <v>95</v>
      </c>
      <c r="DU21" s="46">
        <v>18516</v>
      </c>
      <c r="DV21" s="46">
        <v>112644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128">
        <v>59</v>
      </c>
      <c r="EK21" s="46">
        <v>120</v>
      </c>
      <c r="EL21" s="46">
        <v>31261</v>
      </c>
      <c r="EM21" s="46">
        <v>11</v>
      </c>
      <c r="EN21" s="46">
        <v>22</v>
      </c>
      <c r="EO21" s="46">
        <v>11107</v>
      </c>
      <c r="EP21" s="46">
        <v>43</v>
      </c>
      <c r="EQ21" s="46">
        <v>93</v>
      </c>
      <c r="ER21" s="46">
        <v>16386</v>
      </c>
      <c r="ES21" s="46">
        <v>5</v>
      </c>
      <c r="ET21" s="46">
        <v>5</v>
      </c>
      <c r="EU21" s="46">
        <v>3768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128">
        <v>59</v>
      </c>
      <c r="FG21" s="46">
        <v>120</v>
      </c>
      <c r="FH21" s="46">
        <v>31261</v>
      </c>
      <c r="FI21" s="46">
        <v>168856</v>
      </c>
      <c r="FJ21" s="55">
        <v>0</v>
      </c>
      <c r="FK21" s="55">
        <v>0</v>
      </c>
      <c r="FL21" s="53">
        <v>0</v>
      </c>
      <c r="FM21" s="53">
        <v>0</v>
      </c>
      <c r="FN21" s="46">
        <v>13</v>
      </c>
      <c r="FO21" s="46">
        <v>24</v>
      </c>
      <c r="FP21" s="46">
        <v>11349</v>
      </c>
      <c r="FQ21" s="46">
        <v>48367</v>
      </c>
      <c r="FR21" s="46">
        <v>2</v>
      </c>
      <c r="FS21" s="46">
        <v>2</v>
      </c>
      <c r="FT21" s="46">
        <v>1228</v>
      </c>
      <c r="FU21" s="46">
        <v>6824</v>
      </c>
      <c r="FV21" s="46">
        <v>30</v>
      </c>
      <c r="FW21" s="46">
        <v>32</v>
      </c>
      <c r="FX21" s="46">
        <v>5617</v>
      </c>
      <c r="FY21" s="132" t="s">
        <v>179</v>
      </c>
      <c r="FZ21" s="128">
        <v>31781</v>
      </c>
      <c r="GA21" s="46">
        <v>10</v>
      </c>
      <c r="GB21" s="46">
        <v>58</v>
      </c>
      <c r="GC21" s="46">
        <v>9591</v>
      </c>
      <c r="GD21" s="46">
        <v>60541</v>
      </c>
      <c r="GE21" s="46">
        <v>3</v>
      </c>
      <c r="GF21" s="46">
        <v>3</v>
      </c>
      <c r="GG21" s="46">
        <v>2697</v>
      </c>
      <c r="GH21" s="46">
        <v>15949</v>
      </c>
      <c r="GI21" s="46">
        <v>1</v>
      </c>
      <c r="GJ21" s="46">
        <v>1</v>
      </c>
      <c r="GK21" s="46">
        <v>779</v>
      </c>
      <c r="GL21" s="46">
        <v>5394</v>
      </c>
      <c r="GM21" s="51">
        <v>0</v>
      </c>
      <c r="GN21" s="51">
        <v>0</v>
      </c>
      <c r="GO21" s="52">
        <v>0</v>
      </c>
      <c r="GP21" s="52">
        <v>0</v>
      </c>
      <c r="GQ21" s="132" t="s">
        <v>179</v>
      </c>
      <c r="GR21" s="133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134" t="s">
        <v>179</v>
      </c>
      <c r="HI21" s="46">
        <v>109219</v>
      </c>
      <c r="HJ21" s="46">
        <v>17163</v>
      </c>
      <c r="HK21" s="46">
        <v>31261</v>
      </c>
      <c r="HL21" s="46">
        <v>4447</v>
      </c>
      <c r="HM21" s="46">
        <v>2347</v>
      </c>
      <c r="HN21" s="46">
        <v>9011</v>
      </c>
      <c r="HO21" s="52">
        <v>0</v>
      </c>
      <c r="HP21" s="52">
        <v>0</v>
      </c>
      <c r="HQ21" s="52">
        <v>0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136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46">
        <v>5634</v>
      </c>
      <c r="II21" s="46">
        <v>2762</v>
      </c>
      <c r="IJ21" s="46">
        <v>8154</v>
      </c>
      <c r="IK21" s="46">
        <v>836</v>
      </c>
      <c r="IL21" s="46">
        <v>476</v>
      </c>
      <c r="IM21" s="46">
        <v>1845</v>
      </c>
      <c r="IN21" s="46">
        <v>98302</v>
      </c>
      <c r="IO21" s="46">
        <v>11578</v>
      </c>
      <c r="IP21" s="46">
        <v>12251</v>
      </c>
    </row>
    <row r="22" spans="1:250" ht="24" customHeight="1" x14ac:dyDescent="0.3">
      <c r="A22" s="44" t="s">
        <v>180</v>
      </c>
      <c r="B22" s="128">
        <v>175</v>
      </c>
      <c r="C22" s="46">
        <v>164388</v>
      </c>
      <c r="D22" s="46">
        <v>1149657</v>
      </c>
      <c r="E22" s="58">
        <v>0</v>
      </c>
      <c r="F22" s="53">
        <v>0</v>
      </c>
      <c r="G22" s="52">
        <v>0</v>
      </c>
      <c r="H22" s="46">
        <v>1</v>
      </c>
      <c r="I22" s="46">
        <v>40</v>
      </c>
      <c r="J22" s="46">
        <v>219</v>
      </c>
      <c r="K22" s="46">
        <v>3</v>
      </c>
      <c r="L22" s="46">
        <v>728</v>
      </c>
      <c r="M22" s="46">
        <v>4044</v>
      </c>
      <c r="N22" s="44" t="s">
        <v>180</v>
      </c>
      <c r="O22" s="128">
        <v>1</v>
      </c>
      <c r="P22" s="46">
        <v>2424</v>
      </c>
      <c r="Q22" s="46">
        <v>13298</v>
      </c>
      <c r="R22" s="46">
        <v>3</v>
      </c>
      <c r="S22" s="46">
        <v>9172</v>
      </c>
      <c r="T22" s="46">
        <v>52631</v>
      </c>
      <c r="U22" s="46">
        <v>1</v>
      </c>
      <c r="V22" s="46">
        <v>38</v>
      </c>
      <c r="W22" s="46">
        <v>138</v>
      </c>
      <c r="X22" s="46">
        <v>8</v>
      </c>
      <c r="Y22" s="46">
        <v>2268</v>
      </c>
      <c r="Z22" s="46">
        <v>14258</v>
      </c>
      <c r="AA22" s="44" t="s">
        <v>180</v>
      </c>
      <c r="AB22" s="137">
        <v>0</v>
      </c>
      <c r="AC22" s="53">
        <v>0</v>
      </c>
      <c r="AD22" s="53">
        <v>0</v>
      </c>
      <c r="AE22" s="46">
        <v>85</v>
      </c>
      <c r="AF22" s="46">
        <v>616</v>
      </c>
      <c r="AG22" s="46">
        <v>97303</v>
      </c>
      <c r="AH22" s="46">
        <v>776965</v>
      </c>
      <c r="AI22" s="46">
        <v>5</v>
      </c>
      <c r="AJ22" s="46">
        <v>5</v>
      </c>
      <c r="AK22" s="46">
        <v>1778</v>
      </c>
      <c r="AL22" s="46">
        <v>10390</v>
      </c>
      <c r="AM22" s="129">
        <v>0</v>
      </c>
      <c r="AN22" s="135">
        <v>-23.8</v>
      </c>
      <c r="AO22" s="135">
        <v>-23.81</v>
      </c>
      <c r="AP22" s="131" t="s">
        <v>180</v>
      </c>
      <c r="AQ22" s="46">
        <v>68</v>
      </c>
      <c r="AR22" s="46">
        <v>50637</v>
      </c>
      <c r="AS22" s="46">
        <v>277714</v>
      </c>
      <c r="AT22" s="46">
        <v>68</v>
      </c>
      <c r="AU22" s="46">
        <v>50637</v>
      </c>
      <c r="AV22" s="46">
        <v>277714</v>
      </c>
      <c r="AW22" s="46">
        <v>11</v>
      </c>
      <c r="AX22" s="46">
        <v>11</v>
      </c>
      <c r="AY22" s="46">
        <v>4608</v>
      </c>
      <c r="AZ22" s="46">
        <v>4</v>
      </c>
      <c r="BA22" s="46">
        <v>4</v>
      </c>
      <c r="BB22" s="46">
        <v>255</v>
      </c>
      <c r="BC22" s="46">
        <v>7</v>
      </c>
      <c r="BD22" s="46">
        <v>7</v>
      </c>
      <c r="BE22" s="46">
        <v>4353</v>
      </c>
      <c r="BF22" s="44" t="s">
        <v>180</v>
      </c>
      <c r="BG22" s="128">
        <v>175</v>
      </c>
      <c r="BH22" s="46">
        <v>118634</v>
      </c>
      <c r="BI22" s="46">
        <v>670890</v>
      </c>
      <c r="BJ22" s="46">
        <v>1</v>
      </c>
      <c r="BK22" s="46">
        <v>424</v>
      </c>
      <c r="BL22" s="46">
        <v>2332</v>
      </c>
      <c r="BM22" s="53">
        <v>0</v>
      </c>
      <c r="BN22" s="53">
        <v>0</v>
      </c>
      <c r="BO22" s="53">
        <v>0</v>
      </c>
      <c r="BP22" s="46">
        <v>7</v>
      </c>
      <c r="BQ22" s="46">
        <v>33579</v>
      </c>
      <c r="BR22" s="46">
        <v>182115</v>
      </c>
      <c r="BS22" s="48" t="s">
        <v>180</v>
      </c>
      <c r="BT22" s="128">
        <v>2</v>
      </c>
      <c r="BU22" s="46">
        <v>564</v>
      </c>
      <c r="BV22" s="46">
        <v>3098</v>
      </c>
      <c r="BW22" s="53">
        <v>0</v>
      </c>
      <c r="BX22" s="53">
        <v>0</v>
      </c>
      <c r="BY22" s="53">
        <v>0</v>
      </c>
      <c r="BZ22" s="46">
        <v>2</v>
      </c>
      <c r="CA22" s="46">
        <v>2018</v>
      </c>
      <c r="CB22" s="46">
        <v>11273</v>
      </c>
      <c r="CC22" s="46">
        <v>2</v>
      </c>
      <c r="CD22" s="46">
        <v>5015</v>
      </c>
      <c r="CE22" s="46">
        <v>32516</v>
      </c>
      <c r="CF22" s="53">
        <v>0</v>
      </c>
      <c r="CG22" s="53">
        <v>0</v>
      </c>
      <c r="CH22" s="53">
        <v>0</v>
      </c>
      <c r="CI22" s="132" t="s">
        <v>180</v>
      </c>
      <c r="CJ22" s="50">
        <v>119</v>
      </c>
      <c r="CK22" s="50">
        <v>183</v>
      </c>
      <c r="CL22" s="46">
        <v>28990</v>
      </c>
      <c r="CM22" s="46">
        <v>174625</v>
      </c>
      <c r="CN22" s="46">
        <v>1</v>
      </c>
      <c r="CO22" s="46">
        <v>1</v>
      </c>
      <c r="CP22" s="46">
        <v>238</v>
      </c>
      <c r="CQ22" s="46">
        <v>1392</v>
      </c>
      <c r="CR22" s="55">
        <v>0</v>
      </c>
      <c r="CS22" s="52">
        <v>0</v>
      </c>
      <c r="CT22" s="52">
        <v>0</v>
      </c>
      <c r="CU22" s="46">
        <v>41</v>
      </c>
      <c r="CV22" s="46">
        <v>47806</v>
      </c>
      <c r="CW22" s="46">
        <v>263539</v>
      </c>
      <c r="CX22" s="46">
        <v>41</v>
      </c>
      <c r="CY22" s="46">
        <v>47806</v>
      </c>
      <c r="CZ22" s="46">
        <v>263539</v>
      </c>
      <c r="DA22" s="132" t="s">
        <v>180</v>
      </c>
      <c r="DB22" s="46">
        <v>175</v>
      </c>
      <c r="DC22" s="46">
        <v>223</v>
      </c>
      <c r="DD22" s="46">
        <v>118634</v>
      </c>
      <c r="DE22" s="46">
        <v>670890</v>
      </c>
      <c r="DF22" s="51">
        <v>0</v>
      </c>
      <c r="DG22" s="51">
        <v>0</v>
      </c>
      <c r="DH22" s="52">
        <v>0</v>
      </c>
      <c r="DI22" s="52">
        <v>0</v>
      </c>
      <c r="DJ22" s="46">
        <v>1</v>
      </c>
      <c r="DK22" s="46">
        <v>1</v>
      </c>
      <c r="DL22" s="46">
        <v>69</v>
      </c>
      <c r="DM22" s="46">
        <v>208</v>
      </c>
      <c r="DN22" s="46">
        <v>52</v>
      </c>
      <c r="DO22" s="46">
        <v>93</v>
      </c>
      <c r="DP22" s="46">
        <v>60044</v>
      </c>
      <c r="DQ22" s="46">
        <v>328988</v>
      </c>
      <c r="DR22" s="54" t="s">
        <v>180</v>
      </c>
      <c r="DS22" s="128">
        <v>117</v>
      </c>
      <c r="DT22" s="46">
        <v>124</v>
      </c>
      <c r="DU22" s="46">
        <v>57831</v>
      </c>
      <c r="DV22" s="46">
        <v>337811</v>
      </c>
      <c r="DW22" s="46">
        <v>5</v>
      </c>
      <c r="DX22" s="46">
        <v>5</v>
      </c>
      <c r="DY22" s="46">
        <v>690</v>
      </c>
      <c r="DZ22" s="46">
        <v>3883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128">
        <v>175</v>
      </c>
      <c r="EK22" s="46">
        <v>223</v>
      </c>
      <c r="EL22" s="46">
        <v>118634</v>
      </c>
      <c r="EM22" s="46">
        <v>50</v>
      </c>
      <c r="EN22" s="46">
        <v>90</v>
      </c>
      <c r="EO22" s="46">
        <v>43138</v>
      </c>
      <c r="EP22" s="46">
        <v>116</v>
      </c>
      <c r="EQ22" s="46">
        <v>121</v>
      </c>
      <c r="ER22" s="46">
        <v>31647</v>
      </c>
      <c r="ES22" s="46">
        <v>7</v>
      </c>
      <c r="ET22" s="46">
        <v>8</v>
      </c>
      <c r="EU22" s="46">
        <v>35634</v>
      </c>
      <c r="EV22" s="46">
        <v>2</v>
      </c>
      <c r="EW22" s="46">
        <v>4</v>
      </c>
      <c r="EX22" s="46">
        <v>8215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128">
        <v>175</v>
      </c>
      <c r="FG22" s="46">
        <v>223</v>
      </c>
      <c r="FH22" s="46">
        <v>118634</v>
      </c>
      <c r="FI22" s="46">
        <v>670890</v>
      </c>
      <c r="FJ22" s="55">
        <v>0</v>
      </c>
      <c r="FK22" s="55">
        <v>0</v>
      </c>
      <c r="FL22" s="53">
        <v>0</v>
      </c>
      <c r="FM22" s="53">
        <v>0</v>
      </c>
      <c r="FN22" s="46">
        <v>52</v>
      </c>
      <c r="FO22" s="46">
        <v>90</v>
      </c>
      <c r="FP22" s="46">
        <v>47714</v>
      </c>
      <c r="FQ22" s="46">
        <v>260385</v>
      </c>
      <c r="FR22" s="46">
        <v>17</v>
      </c>
      <c r="FS22" s="46">
        <v>21</v>
      </c>
      <c r="FT22" s="46">
        <v>7236</v>
      </c>
      <c r="FU22" s="46">
        <v>40485</v>
      </c>
      <c r="FV22" s="46">
        <v>44</v>
      </c>
      <c r="FW22" s="46">
        <v>46</v>
      </c>
      <c r="FX22" s="46">
        <v>31706</v>
      </c>
      <c r="FY22" s="132" t="s">
        <v>180</v>
      </c>
      <c r="FZ22" s="128">
        <v>176460</v>
      </c>
      <c r="GA22" s="46">
        <v>56</v>
      </c>
      <c r="GB22" s="46">
        <v>57</v>
      </c>
      <c r="GC22" s="46">
        <v>20814</v>
      </c>
      <c r="GD22" s="46">
        <v>120009</v>
      </c>
      <c r="GE22" s="46">
        <v>3</v>
      </c>
      <c r="GF22" s="46">
        <v>3</v>
      </c>
      <c r="GG22" s="46">
        <v>1114</v>
      </c>
      <c r="GH22" s="46">
        <v>6815</v>
      </c>
      <c r="GI22" s="51">
        <v>0</v>
      </c>
      <c r="GJ22" s="51">
        <v>0</v>
      </c>
      <c r="GK22" s="52">
        <v>0</v>
      </c>
      <c r="GL22" s="52">
        <v>0</v>
      </c>
      <c r="GM22" s="46">
        <v>2</v>
      </c>
      <c r="GN22" s="46">
        <v>5</v>
      </c>
      <c r="GO22" s="46">
        <v>6768</v>
      </c>
      <c r="GP22" s="46">
        <v>43715</v>
      </c>
      <c r="GQ22" s="132" t="s">
        <v>180</v>
      </c>
      <c r="GR22" s="133">
        <v>0</v>
      </c>
      <c r="GS22" s="55">
        <v>0</v>
      </c>
      <c r="GT22" s="59">
        <v>0</v>
      </c>
      <c r="GU22" s="52">
        <v>0</v>
      </c>
      <c r="GV22" s="46">
        <v>1</v>
      </c>
      <c r="GW22" s="46">
        <v>1</v>
      </c>
      <c r="GX22" s="46">
        <v>3282</v>
      </c>
      <c r="GY22" s="46">
        <v>23021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134" t="s">
        <v>180</v>
      </c>
      <c r="HI22" s="46">
        <v>267490</v>
      </c>
      <c r="HJ22" s="46">
        <v>70957</v>
      </c>
      <c r="HK22" s="46">
        <v>118634</v>
      </c>
      <c r="HL22" s="46">
        <v>9432</v>
      </c>
      <c r="HM22" s="46">
        <v>4095</v>
      </c>
      <c r="HN22" s="46">
        <v>15861</v>
      </c>
      <c r="HO22" s="46">
        <v>2061</v>
      </c>
      <c r="HP22" s="46">
        <v>846</v>
      </c>
      <c r="HQ22" s="46">
        <v>2581</v>
      </c>
      <c r="HR22" s="46">
        <v>995</v>
      </c>
      <c r="HS22" s="46">
        <v>367</v>
      </c>
      <c r="HT22" s="46">
        <v>367</v>
      </c>
      <c r="HU22" s="46">
        <v>26610</v>
      </c>
      <c r="HV22" s="46">
        <v>551</v>
      </c>
      <c r="HW22" s="46">
        <v>4933</v>
      </c>
      <c r="HX22" s="57" t="s">
        <v>180</v>
      </c>
      <c r="HY22" s="136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46">
        <v>6985</v>
      </c>
      <c r="IF22" s="46">
        <v>1570</v>
      </c>
      <c r="IG22" s="46">
        <v>1570</v>
      </c>
      <c r="IH22" s="46">
        <v>13808</v>
      </c>
      <c r="II22" s="46">
        <v>841</v>
      </c>
      <c r="IJ22" s="46">
        <v>2471</v>
      </c>
      <c r="IK22" s="46">
        <v>64496</v>
      </c>
      <c r="IL22" s="46">
        <v>14703</v>
      </c>
      <c r="IM22" s="46">
        <v>42681</v>
      </c>
      <c r="IN22" s="46">
        <v>143103</v>
      </c>
      <c r="IO22" s="46">
        <v>47984</v>
      </c>
      <c r="IP22" s="46">
        <v>48170</v>
      </c>
    </row>
    <row r="23" spans="1:250" ht="24" customHeight="1" x14ac:dyDescent="0.3">
      <c r="A23" s="44" t="s">
        <v>181</v>
      </c>
      <c r="B23" s="128">
        <v>54</v>
      </c>
      <c r="C23" s="46">
        <v>87369</v>
      </c>
      <c r="D23" s="46">
        <v>691996</v>
      </c>
      <c r="E23" s="58">
        <v>0</v>
      </c>
      <c r="F23" s="53">
        <v>0</v>
      </c>
      <c r="G23" s="52">
        <v>0</v>
      </c>
      <c r="H23" s="46">
        <v>1</v>
      </c>
      <c r="I23" s="46">
        <v>40</v>
      </c>
      <c r="J23" s="46">
        <v>219</v>
      </c>
      <c r="K23" s="58">
        <v>0</v>
      </c>
      <c r="L23" s="52">
        <v>0</v>
      </c>
      <c r="M23" s="52">
        <v>0</v>
      </c>
      <c r="N23" s="44" t="s">
        <v>181</v>
      </c>
      <c r="O23" s="137">
        <v>0</v>
      </c>
      <c r="P23" s="53">
        <v>0</v>
      </c>
      <c r="Q23" s="58">
        <v>0</v>
      </c>
      <c r="R23" s="46">
        <v>2</v>
      </c>
      <c r="S23" s="46">
        <v>5115</v>
      </c>
      <c r="T23" s="46">
        <v>29996</v>
      </c>
      <c r="U23" s="46">
        <v>1</v>
      </c>
      <c r="V23" s="46">
        <v>38</v>
      </c>
      <c r="W23" s="46">
        <v>138</v>
      </c>
      <c r="X23" s="46">
        <v>3</v>
      </c>
      <c r="Y23" s="46">
        <v>1377</v>
      </c>
      <c r="Z23" s="46">
        <v>7516</v>
      </c>
      <c r="AA23" s="44" t="s">
        <v>181</v>
      </c>
      <c r="AB23" s="137">
        <v>0</v>
      </c>
      <c r="AC23" s="53">
        <v>0</v>
      </c>
      <c r="AD23" s="53">
        <v>0</v>
      </c>
      <c r="AE23" s="46">
        <v>28</v>
      </c>
      <c r="AF23" s="46">
        <v>371</v>
      </c>
      <c r="AG23" s="46">
        <v>60482</v>
      </c>
      <c r="AH23" s="46">
        <v>542277</v>
      </c>
      <c r="AI23" s="46">
        <v>2</v>
      </c>
      <c r="AJ23" s="46">
        <v>2</v>
      </c>
      <c r="AK23" s="46">
        <v>742</v>
      </c>
      <c r="AL23" s="46">
        <v>4204</v>
      </c>
      <c r="AM23" s="129">
        <v>0</v>
      </c>
      <c r="AN23" s="135">
        <v>-23.8</v>
      </c>
      <c r="AO23" s="135">
        <v>-23.81</v>
      </c>
      <c r="AP23" s="131" t="s">
        <v>181</v>
      </c>
      <c r="AQ23" s="46">
        <v>17</v>
      </c>
      <c r="AR23" s="46">
        <v>19575</v>
      </c>
      <c r="AS23" s="46">
        <v>107646</v>
      </c>
      <c r="AT23" s="46">
        <v>17</v>
      </c>
      <c r="AU23" s="46">
        <v>19575</v>
      </c>
      <c r="AV23" s="46">
        <v>107646</v>
      </c>
      <c r="AW23" s="46">
        <v>7</v>
      </c>
      <c r="AX23" s="46">
        <v>7</v>
      </c>
      <c r="AY23" s="46">
        <v>1556</v>
      </c>
      <c r="AZ23" s="46">
        <v>3</v>
      </c>
      <c r="BA23" s="46">
        <v>3</v>
      </c>
      <c r="BB23" s="46">
        <v>243</v>
      </c>
      <c r="BC23" s="46">
        <v>4</v>
      </c>
      <c r="BD23" s="46">
        <v>4</v>
      </c>
      <c r="BE23" s="46">
        <v>1313</v>
      </c>
      <c r="BF23" s="44" t="s">
        <v>181</v>
      </c>
      <c r="BG23" s="128">
        <v>65</v>
      </c>
      <c r="BH23" s="46">
        <v>46362</v>
      </c>
      <c r="BI23" s="46">
        <v>269202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3</v>
      </c>
      <c r="BQ23" s="46">
        <v>8511</v>
      </c>
      <c r="BR23" s="46">
        <v>46879</v>
      </c>
      <c r="BS23" s="48" t="s">
        <v>181</v>
      </c>
      <c r="BT23" s="128">
        <v>1</v>
      </c>
      <c r="BU23" s="46">
        <v>209</v>
      </c>
      <c r="BV23" s="46">
        <v>1148</v>
      </c>
      <c r="BW23" s="53">
        <v>0</v>
      </c>
      <c r="BX23" s="53">
        <v>0</v>
      </c>
      <c r="BY23" s="53">
        <v>0</v>
      </c>
      <c r="BZ23" s="46">
        <v>1</v>
      </c>
      <c r="CA23" s="46">
        <v>738</v>
      </c>
      <c r="CB23" s="46">
        <v>4058</v>
      </c>
      <c r="CC23" s="46">
        <v>1</v>
      </c>
      <c r="CD23" s="46">
        <v>4933</v>
      </c>
      <c r="CE23" s="46">
        <v>32063</v>
      </c>
      <c r="CF23" s="53">
        <v>0</v>
      </c>
      <c r="CG23" s="53">
        <v>0</v>
      </c>
      <c r="CH23" s="53">
        <v>0</v>
      </c>
      <c r="CI23" s="132" t="s">
        <v>181</v>
      </c>
      <c r="CJ23" s="50">
        <v>48</v>
      </c>
      <c r="CK23" s="50">
        <v>88</v>
      </c>
      <c r="CL23" s="46">
        <v>13532</v>
      </c>
      <c r="CM23" s="46">
        <v>83324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46">
        <v>11</v>
      </c>
      <c r="CV23" s="46">
        <v>18439</v>
      </c>
      <c r="CW23" s="46">
        <v>101730</v>
      </c>
      <c r="CX23" s="46">
        <v>11</v>
      </c>
      <c r="CY23" s="46">
        <v>18439</v>
      </c>
      <c r="CZ23" s="46">
        <v>101730</v>
      </c>
      <c r="DA23" s="132" t="s">
        <v>181</v>
      </c>
      <c r="DB23" s="46">
        <v>65</v>
      </c>
      <c r="DC23" s="46">
        <v>78</v>
      </c>
      <c r="DD23" s="46">
        <v>46362</v>
      </c>
      <c r="DE23" s="46">
        <v>269202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15</v>
      </c>
      <c r="DO23" s="46">
        <v>25</v>
      </c>
      <c r="DP23" s="46">
        <v>27100</v>
      </c>
      <c r="DQ23" s="46">
        <v>149478</v>
      </c>
      <c r="DR23" s="54" t="s">
        <v>181</v>
      </c>
      <c r="DS23" s="128">
        <v>48</v>
      </c>
      <c r="DT23" s="46">
        <v>51</v>
      </c>
      <c r="DU23" s="46">
        <v>18882</v>
      </c>
      <c r="DV23" s="46">
        <v>117562</v>
      </c>
      <c r="DW23" s="46">
        <v>2</v>
      </c>
      <c r="DX23" s="46">
        <v>2</v>
      </c>
      <c r="DY23" s="46">
        <v>380</v>
      </c>
      <c r="DZ23" s="46">
        <v>2162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128">
        <v>65</v>
      </c>
      <c r="EK23" s="46">
        <v>78</v>
      </c>
      <c r="EL23" s="46">
        <v>46362</v>
      </c>
      <c r="EM23" s="46">
        <v>18</v>
      </c>
      <c r="EN23" s="46">
        <v>29</v>
      </c>
      <c r="EO23" s="46">
        <v>15653</v>
      </c>
      <c r="EP23" s="46">
        <v>43</v>
      </c>
      <c r="EQ23" s="46">
        <v>43</v>
      </c>
      <c r="ER23" s="46">
        <v>13725</v>
      </c>
      <c r="ES23" s="46">
        <v>2</v>
      </c>
      <c r="ET23" s="46">
        <v>2</v>
      </c>
      <c r="EU23" s="46">
        <v>8769</v>
      </c>
      <c r="EV23" s="46">
        <v>2</v>
      </c>
      <c r="EW23" s="46">
        <v>4</v>
      </c>
      <c r="EX23" s="46">
        <v>8215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128">
        <v>65</v>
      </c>
      <c r="FG23" s="46">
        <v>78</v>
      </c>
      <c r="FH23" s="46">
        <v>46362</v>
      </c>
      <c r="FI23" s="46">
        <v>269202</v>
      </c>
      <c r="FJ23" s="55">
        <v>0</v>
      </c>
      <c r="FK23" s="55">
        <v>0</v>
      </c>
      <c r="FL23" s="53">
        <v>0</v>
      </c>
      <c r="FM23" s="53">
        <v>0</v>
      </c>
      <c r="FN23" s="46">
        <v>15</v>
      </c>
      <c r="FO23" s="46">
        <v>22</v>
      </c>
      <c r="FP23" s="46">
        <v>16644</v>
      </c>
      <c r="FQ23" s="46">
        <v>91845</v>
      </c>
      <c r="FR23" s="46">
        <v>11</v>
      </c>
      <c r="FS23" s="46">
        <v>15</v>
      </c>
      <c r="FT23" s="46">
        <v>4798</v>
      </c>
      <c r="FU23" s="46">
        <v>26685</v>
      </c>
      <c r="FV23" s="46">
        <v>6</v>
      </c>
      <c r="FW23" s="46">
        <v>6</v>
      </c>
      <c r="FX23" s="46">
        <v>1208</v>
      </c>
      <c r="FY23" s="132" t="s">
        <v>181</v>
      </c>
      <c r="FZ23" s="128">
        <v>6997</v>
      </c>
      <c r="GA23" s="46">
        <v>30</v>
      </c>
      <c r="GB23" s="46">
        <v>30</v>
      </c>
      <c r="GC23" s="46">
        <v>14950</v>
      </c>
      <c r="GD23" s="46">
        <v>85072</v>
      </c>
      <c r="GE23" s="46">
        <v>1</v>
      </c>
      <c r="GF23" s="46">
        <v>1</v>
      </c>
      <c r="GG23" s="46">
        <v>547</v>
      </c>
      <c r="GH23" s="46">
        <v>3519</v>
      </c>
      <c r="GI23" s="51">
        <v>0</v>
      </c>
      <c r="GJ23" s="51">
        <v>0</v>
      </c>
      <c r="GK23" s="52">
        <v>0</v>
      </c>
      <c r="GL23" s="52">
        <v>0</v>
      </c>
      <c r="GM23" s="46">
        <v>1</v>
      </c>
      <c r="GN23" s="46">
        <v>3</v>
      </c>
      <c r="GO23" s="46">
        <v>4933</v>
      </c>
      <c r="GP23" s="46">
        <v>32063</v>
      </c>
      <c r="GQ23" s="132" t="s">
        <v>181</v>
      </c>
      <c r="GR23" s="133">
        <v>0</v>
      </c>
      <c r="GS23" s="55">
        <v>0</v>
      </c>
      <c r="GT23" s="59">
        <v>0</v>
      </c>
      <c r="GU23" s="52">
        <v>0</v>
      </c>
      <c r="GV23" s="46">
        <v>1</v>
      </c>
      <c r="GW23" s="46">
        <v>1</v>
      </c>
      <c r="GX23" s="46">
        <v>3282</v>
      </c>
      <c r="GY23" s="46">
        <v>23021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134" t="s">
        <v>181</v>
      </c>
      <c r="HI23" s="46">
        <v>98462</v>
      </c>
      <c r="HJ23" s="46">
        <v>25898</v>
      </c>
      <c r="HK23" s="46">
        <v>46362</v>
      </c>
      <c r="HL23" s="46">
        <v>4484</v>
      </c>
      <c r="HM23" s="46">
        <v>2038</v>
      </c>
      <c r="HN23" s="46">
        <v>9299</v>
      </c>
      <c r="HO23" s="52">
        <v>0</v>
      </c>
      <c r="HP23" s="52">
        <v>0</v>
      </c>
      <c r="HQ23" s="52">
        <v>0</v>
      </c>
      <c r="HR23" s="52">
        <v>0</v>
      </c>
      <c r="HS23" s="52">
        <v>0</v>
      </c>
      <c r="HT23" s="52">
        <v>0</v>
      </c>
      <c r="HU23" s="46">
        <v>26610</v>
      </c>
      <c r="HV23" s="46">
        <v>551</v>
      </c>
      <c r="HW23" s="46">
        <v>4933</v>
      </c>
      <c r="HX23" s="57" t="s">
        <v>181</v>
      </c>
      <c r="HY23" s="136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46">
        <v>2750</v>
      </c>
      <c r="IF23" s="46">
        <v>984</v>
      </c>
      <c r="IG23" s="46">
        <v>984</v>
      </c>
      <c r="IH23" s="46">
        <v>8381</v>
      </c>
      <c r="II23" s="46">
        <v>406</v>
      </c>
      <c r="IJ23" s="46">
        <v>836</v>
      </c>
      <c r="IK23" s="46">
        <v>10821</v>
      </c>
      <c r="IL23" s="46">
        <v>3584</v>
      </c>
      <c r="IM23" s="46">
        <v>11908</v>
      </c>
      <c r="IN23" s="46">
        <v>45416</v>
      </c>
      <c r="IO23" s="46">
        <v>18335</v>
      </c>
      <c r="IP23" s="46">
        <v>18402</v>
      </c>
    </row>
    <row r="24" spans="1:250" ht="24" customHeight="1" x14ac:dyDescent="0.3">
      <c r="A24" s="44" t="s">
        <v>182</v>
      </c>
      <c r="B24" s="128">
        <v>109</v>
      </c>
      <c r="C24" s="46">
        <v>70573</v>
      </c>
      <c r="D24" s="46">
        <v>421658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2</v>
      </c>
      <c r="L24" s="46">
        <v>315</v>
      </c>
      <c r="M24" s="46">
        <v>1730</v>
      </c>
      <c r="N24" s="44" t="s">
        <v>182</v>
      </c>
      <c r="O24" s="128">
        <v>1</v>
      </c>
      <c r="P24" s="46">
        <v>2424</v>
      </c>
      <c r="Q24" s="46">
        <v>13298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3</v>
      </c>
      <c r="Y24" s="46">
        <v>805</v>
      </c>
      <c r="Z24" s="46">
        <v>6430</v>
      </c>
      <c r="AA24" s="44" t="s">
        <v>182</v>
      </c>
      <c r="AB24" s="137">
        <v>0</v>
      </c>
      <c r="AC24" s="53">
        <v>0</v>
      </c>
      <c r="AD24" s="53">
        <v>0</v>
      </c>
      <c r="AE24" s="46">
        <v>54</v>
      </c>
      <c r="AF24" s="46">
        <v>242</v>
      </c>
      <c r="AG24" s="46">
        <v>36264</v>
      </c>
      <c r="AH24" s="46">
        <v>231451</v>
      </c>
      <c r="AI24" s="46">
        <v>1</v>
      </c>
      <c r="AJ24" s="46">
        <v>1</v>
      </c>
      <c r="AK24" s="46">
        <v>430</v>
      </c>
      <c r="AL24" s="46">
        <v>2491</v>
      </c>
      <c r="AM24" s="129">
        <v>0</v>
      </c>
      <c r="AN24" s="135">
        <v>-23.8</v>
      </c>
      <c r="AO24" s="135">
        <v>-23.81</v>
      </c>
      <c r="AP24" s="131" t="s">
        <v>182</v>
      </c>
      <c r="AQ24" s="46">
        <v>48</v>
      </c>
      <c r="AR24" s="46">
        <v>30335</v>
      </c>
      <c r="AS24" s="46">
        <v>166258</v>
      </c>
      <c r="AT24" s="46">
        <v>48</v>
      </c>
      <c r="AU24" s="46">
        <v>30335</v>
      </c>
      <c r="AV24" s="46">
        <v>166258</v>
      </c>
      <c r="AW24" s="46">
        <v>2</v>
      </c>
      <c r="AX24" s="46">
        <v>2</v>
      </c>
      <c r="AY24" s="46">
        <v>199</v>
      </c>
      <c r="AZ24" s="46">
        <v>1</v>
      </c>
      <c r="BA24" s="46">
        <v>1</v>
      </c>
      <c r="BB24" s="46">
        <v>12</v>
      </c>
      <c r="BC24" s="46">
        <v>1</v>
      </c>
      <c r="BD24" s="46">
        <v>1</v>
      </c>
      <c r="BE24" s="46">
        <v>187</v>
      </c>
      <c r="BF24" s="44" t="s">
        <v>182</v>
      </c>
      <c r="BG24" s="128">
        <v>82</v>
      </c>
      <c r="BH24" s="46">
        <v>34176</v>
      </c>
      <c r="BI24" s="46">
        <v>190521</v>
      </c>
      <c r="BJ24" s="46">
        <v>1</v>
      </c>
      <c r="BK24" s="46">
        <v>424</v>
      </c>
      <c r="BL24" s="46">
        <v>2332</v>
      </c>
      <c r="BM24" s="53">
        <v>0</v>
      </c>
      <c r="BN24" s="53">
        <v>0</v>
      </c>
      <c r="BO24" s="53">
        <v>0</v>
      </c>
      <c r="BP24" s="46">
        <v>2</v>
      </c>
      <c r="BQ24" s="46">
        <v>524</v>
      </c>
      <c r="BR24" s="46">
        <v>2881</v>
      </c>
      <c r="BS24" s="48" t="s">
        <v>182</v>
      </c>
      <c r="BT24" s="128">
        <v>1</v>
      </c>
      <c r="BU24" s="46">
        <v>355</v>
      </c>
      <c r="BV24" s="46">
        <v>1950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1</v>
      </c>
      <c r="CD24" s="46">
        <v>82</v>
      </c>
      <c r="CE24" s="46">
        <v>453</v>
      </c>
      <c r="CF24" s="53">
        <v>0</v>
      </c>
      <c r="CG24" s="53">
        <v>0</v>
      </c>
      <c r="CH24" s="53">
        <v>0</v>
      </c>
      <c r="CI24" s="132" t="s">
        <v>182</v>
      </c>
      <c r="CJ24" s="50">
        <v>52</v>
      </c>
      <c r="CK24" s="50">
        <v>55</v>
      </c>
      <c r="CL24" s="46">
        <v>9473</v>
      </c>
      <c r="CM24" s="46">
        <v>54907</v>
      </c>
      <c r="CN24" s="46">
        <v>1</v>
      </c>
      <c r="CO24" s="46">
        <v>1</v>
      </c>
      <c r="CP24" s="46">
        <v>238</v>
      </c>
      <c r="CQ24" s="46">
        <v>1392</v>
      </c>
      <c r="CR24" s="55">
        <v>0</v>
      </c>
      <c r="CS24" s="52">
        <v>0</v>
      </c>
      <c r="CT24" s="52">
        <v>0</v>
      </c>
      <c r="CU24" s="46">
        <v>24</v>
      </c>
      <c r="CV24" s="46">
        <v>23080</v>
      </c>
      <c r="CW24" s="46">
        <v>126606</v>
      </c>
      <c r="CX24" s="46">
        <v>24</v>
      </c>
      <c r="CY24" s="46">
        <v>23080</v>
      </c>
      <c r="CZ24" s="46">
        <v>126606</v>
      </c>
      <c r="DA24" s="132" t="s">
        <v>182</v>
      </c>
      <c r="DB24" s="46">
        <v>82</v>
      </c>
      <c r="DC24" s="46">
        <v>114</v>
      </c>
      <c r="DD24" s="46">
        <v>34176</v>
      </c>
      <c r="DE24" s="46">
        <v>190521</v>
      </c>
      <c r="DF24" s="51">
        <v>0</v>
      </c>
      <c r="DG24" s="51">
        <v>0</v>
      </c>
      <c r="DH24" s="52">
        <v>0</v>
      </c>
      <c r="DI24" s="52">
        <v>0</v>
      </c>
      <c r="DJ24" s="46">
        <v>1</v>
      </c>
      <c r="DK24" s="46">
        <v>1</v>
      </c>
      <c r="DL24" s="46">
        <v>69</v>
      </c>
      <c r="DM24" s="46">
        <v>208</v>
      </c>
      <c r="DN24" s="46">
        <v>29</v>
      </c>
      <c r="DO24" s="46">
        <v>59</v>
      </c>
      <c r="DP24" s="46">
        <v>24131</v>
      </c>
      <c r="DQ24" s="46">
        <v>132583</v>
      </c>
      <c r="DR24" s="54" t="s">
        <v>182</v>
      </c>
      <c r="DS24" s="128">
        <v>51</v>
      </c>
      <c r="DT24" s="46">
        <v>53</v>
      </c>
      <c r="DU24" s="46">
        <v>9829</v>
      </c>
      <c r="DV24" s="46">
        <v>56923</v>
      </c>
      <c r="DW24" s="46">
        <v>1</v>
      </c>
      <c r="DX24" s="46">
        <v>1</v>
      </c>
      <c r="DY24" s="46">
        <v>147</v>
      </c>
      <c r="DZ24" s="46">
        <v>807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128">
        <v>82</v>
      </c>
      <c r="EK24" s="46">
        <v>114</v>
      </c>
      <c r="EL24" s="46">
        <v>34176</v>
      </c>
      <c r="EM24" s="46">
        <v>24</v>
      </c>
      <c r="EN24" s="46">
        <v>53</v>
      </c>
      <c r="EO24" s="46">
        <v>20875</v>
      </c>
      <c r="EP24" s="46">
        <v>55</v>
      </c>
      <c r="EQ24" s="46">
        <v>58</v>
      </c>
      <c r="ER24" s="46">
        <v>12223</v>
      </c>
      <c r="ES24" s="46">
        <v>3</v>
      </c>
      <c r="ET24" s="46">
        <v>3</v>
      </c>
      <c r="EU24" s="46">
        <v>1078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128">
        <v>82</v>
      </c>
      <c r="FG24" s="46">
        <v>114</v>
      </c>
      <c r="FH24" s="46">
        <v>34176</v>
      </c>
      <c r="FI24" s="46">
        <v>190521</v>
      </c>
      <c r="FJ24" s="55">
        <v>0</v>
      </c>
      <c r="FK24" s="55">
        <v>0</v>
      </c>
      <c r="FL24" s="53">
        <v>0</v>
      </c>
      <c r="FM24" s="53">
        <v>0</v>
      </c>
      <c r="FN24" s="46">
        <v>30</v>
      </c>
      <c r="FO24" s="46">
        <v>60</v>
      </c>
      <c r="FP24" s="46">
        <v>24191</v>
      </c>
      <c r="FQ24" s="46">
        <v>132719</v>
      </c>
      <c r="FR24" s="46">
        <v>3</v>
      </c>
      <c r="FS24" s="46">
        <v>3</v>
      </c>
      <c r="FT24" s="46">
        <v>835</v>
      </c>
      <c r="FU24" s="46">
        <v>4673</v>
      </c>
      <c r="FV24" s="46">
        <v>29</v>
      </c>
      <c r="FW24" s="46">
        <v>30</v>
      </c>
      <c r="FX24" s="46">
        <v>4433</v>
      </c>
      <c r="FY24" s="132" t="s">
        <v>182</v>
      </c>
      <c r="FZ24" s="128">
        <v>25119</v>
      </c>
      <c r="GA24" s="46">
        <v>18</v>
      </c>
      <c r="GB24" s="46">
        <v>19</v>
      </c>
      <c r="GC24" s="46">
        <v>4150</v>
      </c>
      <c r="GD24" s="46">
        <v>24714</v>
      </c>
      <c r="GE24" s="46">
        <v>2</v>
      </c>
      <c r="GF24" s="46">
        <v>2</v>
      </c>
      <c r="GG24" s="46">
        <v>567</v>
      </c>
      <c r="GH24" s="46">
        <v>3296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132" t="s">
        <v>182</v>
      </c>
      <c r="GR24" s="133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134" t="s">
        <v>182</v>
      </c>
      <c r="HI24" s="46">
        <v>87302</v>
      </c>
      <c r="HJ24" s="46">
        <v>27208</v>
      </c>
      <c r="HK24" s="46">
        <v>34176</v>
      </c>
      <c r="HL24" s="46">
        <v>3179</v>
      </c>
      <c r="HM24" s="46">
        <v>1163</v>
      </c>
      <c r="HN24" s="46">
        <v>3929</v>
      </c>
      <c r="HO24" s="46">
        <v>1579</v>
      </c>
      <c r="HP24" s="46">
        <v>488</v>
      </c>
      <c r="HQ24" s="46">
        <v>630</v>
      </c>
      <c r="HR24" s="46">
        <v>995</v>
      </c>
      <c r="HS24" s="46">
        <v>367</v>
      </c>
      <c r="HT24" s="46">
        <v>367</v>
      </c>
      <c r="HU24" s="52">
        <v>0</v>
      </c>
      <c r="HV24" s="52">
        <v>0</v>
      </c>
      <c r="HW24" s="52">
        <v>0</v>
      </c>
      <c r="HX24" s="57" t="s">
        <v>182</v>
      </c>
      <c r="HY24" s="136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2997</v>
      </c>
      <c r="IF24" s="46">
        <v>562</v>
      </c>
      <c r="IG24" s="46">
        <v>562</v>
      </c>
      <c r="IH24" s="46">
        <v>2934</v>
      </c>
      <c r="II24" s="46">
        <v>42</v>
      </c>
      <c r="IJ24" s="46">
        <v>355</v>
      </c>
      <c r="IK24" s="46">
        <v>4421</v>
      </c>
      <c r="IL24" s="46">
        <v>1792</v>
      </c>
      <c r="IM24" s="46">
        <v>5420</v>
      </c>
      <c r="IN24" s="46">
        <v>71197</v>
      </c>
      <c r="IO24" s="46">
        <v>22794</v>
      </c>
      <c r="IP24" s="46">
        <v>22913</v>
      </c>
    </row>
    <row r="25" spans="1:250" ht="24" customHeight="1" x14ac:dyDescent="0.3">
      <c r="A25" s="44" t="s">
        <v>183</v>
      </c>
      <c r="B25" s="128">
        <v>12</v>
      </c>
      <c r="C25" s="46">
        <v>6446</v>
      </c>
      <c r="D25" s="46">
        <v>36003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1</v>
      </c>
      <c r="L25" s="46">
        <v>413</v>
      </c>
      <c r="M25" s="46">
        <v>2314</v>
      </c>
      <c r="N25" s="44" t="s">
        <v>183</v>
      </c>
      <c r="O25" s="137">
        <v>0</v>
      </c>
      <c r="P25" s="53">
        <v>0</v>
      </c>
      <c r="Q25" s="58">
        <v>0</v>
      </c>
      <c r="R25" s="46">
        <v>1</v>
      </c>
      <c r="S25" s="46">
        <v>4057</v>
      </c>
      <c r="T25" s="46">
        <v>22635</v>
      </c>
      <c r="U25" s="58">
        <v>0</v>
      </c>
      <c r="V25" s="52">
        <v>0</v>
      </c>
      <c r="W25" s="52">
        <v>0</v>
      </c>
      <c r="X25" s="46">
        <v>2</v>
      </c>
      <c r="Y25" s="46">
        <v>86</v>
      </c>
      <c r="Z25" s="46">
        <v>312</v>
      </c>
      <c r="AA25" s="44" t="s">
        <v>183</v>
      </c>
      <c r="AB25" s="137">
        <v>0</v>
      </c>
      <c r="AC25" s="53">
        <v>0</v>
      </c>
      <c r="AD25" s="53">
        <v>0</v>
      </c>
      <c r="AE25" s="46">
        <v>3</v>
      </c>
      <c r="AF25" s="46">
        <v>3</v>
      </c>
      <c r="AG25" s="46">
        <v>557</v>
      </c>
      <c r="AH25" s="46">
        <v>3237</v>
      </c>
      <c r="AI25" s="46">
        <v>2</v>
      </c>
      <c r="AJ25" s="46">
        <v>2</v>
      </c>
      <c r="AK25" s="46">
        <v>606</v>
      </c>
      <c r="AL25" s="46">
        <v>3695</v>
      </c>
      <c r="AM25" s="129">
        <v>0</v>
      </c>
      <c r="AN25" s="135">
        <v>-23.8</v>
      </c>
      <c r="AO25" s="135">
        <v>-23.81</v>
      </c>
      <c r="AP25" s="131" t="s">
        <v>183</v>
      </c>
      <c r="AQ25" s="46">
        <v>3</v>
      </c>
      <c r="AR25" s="46">
        <v>727</v>
      </c>
      <c r="AS25" s="46">
        <v>3810</v>
      </c>
      <c r="AT25" s="46">
        <v>3</v>
      </c>
      <c r="AU25" s="46">
        <v>727</v>
      </c>
      <c r="AV25" s="46">
        <v>3810</v>
      </c>
      <c r="AW25" s="46">
        <v>2</v>
      </c>
      <c r="AX25" s="46">
        <v>2</v>
      </c>
      <c r="AY25" s="46">
        <v>2853</v>
      </c>
      <c r="AZ25" s="58">
        <v>0</v>
      </c>
      <c r="BA25" s="58">
        <v>0</v>
      </c>
      <c r="BB25" s="52">
        <v>0</v>
      </c>
      <c r="BC25" s="46">
        <v>2</v>
      </c>
      <c r="BD25" s="46">
        <v>2</v>
      </c>
      <c r="BE25" s="46">
        <v>2853</v>
      </c>
      <c r="BF25" s="44" t="s">
        <v>183</v>
      </c>
      <c r="BG25" s="128">
        <v>28</v>
      </c>
      <c r="BH25" s="46">
        <v>38096</v>
      </c>
      <c r="BI25" s="46">
        <v>211167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2</v>
      </c>
      <c r="BQ25" s="46">
        <v>24544</v>
      </c>
      <c r="BR25" s="46">
        <v>132355</v>
      </c>
      <c r="BS25" s="48" t="s">
        <v>183</v>
      </c>
      <c r="BT25" s="138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46">
        <v>1</v>
      </c>
      <c r="CA25" s="46">
        <v>1280</v>
      </c>
      <c r="CB25" s="46">
        <v>7215</v>
      </c>
      <c r="CC25" s="53">
        <v>0</v>
      </c>
      <c r="CD25" s="53">
        <v>0</v>
      </c>
      <c r="CE25" s="53">
        <v>0</v>
      </c>
      <c r="CF25" s="53">
        <v>0</v>
      </c>
      <c r="CG25" s="53">
        <v>0</v>
      </c>
      <c r="CH25" s="53">
        <v>0</v>
      </c>
      <c r="CI25" s="132" t="s">
        <v>183</v>
      </c>
      <c r="CJ25" s="50">
        <v>19</v>
      </c>
      <c r="CK25" s="50">
        <v>40</v>
      </c>
      <c r="CL25" s="46">
        <v>5985</v>
      </c>
      <c r="CM25" s="46">
        <v>36394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46">
        <v>6</v>
      </c>
      <c r="CV25" s="46">
        <v>6287</v>
      </c>
      <c r="CW25" s="46">
        <v>35203</v>
      </c>
      <c r="CX25" s="46">
        <v>6</v>
      </c>
      <c r="CY25" s="46">
        <v>6287</v>
      </c>
      <c r="CZ25" s="46">
        <v>35203</v>
      </c>
      <c r="DA25" s="132" t="s">
        <v>183</v>
      </c>
      <c r="DB25" s="46">
        <v>28</v>
      </c>
      <c r="DC25" s="46">
        <v>31</v>
      </c>
      <c r="DD25" s="46">
        <v>38096</v>
      </c>
      <c r="DE25" s="46">
        <v>211167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8</v>
      </c>
      <c r="DO25" s="46">
        <v>9</v>
      </c>
      <c r="DP25" s="46">
        <v>8813</v>
      </c>
      <c r="DQ25" s="46">
        <v>46927</v>
      </c>
      <c r="DR25" s="54" t="s">
        <v>183</v>
      </c>
      <c r="DS25" s="128">
        <v>18</v>
      </c>
      <c r="DT25" s="46">
        <v>20</v>
      </c>
      <c r="DU25" s="46">
        <v>29120</v>
      </c>
      <c r="DV25" s="46">
        <v>163326</v>
      </c>
      <c r="DW25" s="46">
        <v>2</v>
      </c>
      <c r="DX25" s="46">
        <v>2</v>
      </c>
      <c r="DY25" s="46">
        <v>163</v>
      </c>
      <c r="DZ25" s="46">
        <v>914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128">
        <v>28</v>
      </c>
      <c r="EK25" s="46">
        <v>31</v>
      </c>
      <c r="EL25" s="46">
        <v>38096</v>
      </c>
      <c r="EM25" s="46">
        <v>8</v>
      </c>
      <c r="EN25" s="46">
        <v>8</v>
      </c>
      <c r="EO25" s="46">
        <v>6610</v>
      </c>
      <c r="EP25" s="46">
        <v>18</v>
      </c>
      <c r="EQ25" s="46">
        <v>20</v>
      </c>
      <c r="ER25" s="46">
        <v>5699</v>
      </c>
      <c r="ES25" s="46">
        <v>2</v>
      </c>
      <c r="ET25" s="46">
        <v>3</v>
      </c>
      <c r="EU25" s="46">
        <v>25787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128">
        <v>28</v>
      </c>
      <c r="FG25" s="46">
        <v>31</v>
      </c>
      <c r="FH25" s="46">
        <v>38096</v>
      </c>
      <c r="FI25" s="46">
        <v>211167</v>
      </c>
      <c r="FJ25" s="55">
        <v>0</v>
      </c>
      <c r="FK25" s="55">
        <v>0</v>
      </c>
      <c r="FL25" s="53">
        <v>0</v>
      </c>
      <c r="FM25" s="53">
        <v>0</v>
      </c>
      <c r="FN25" s="46">
        <v>7</v>
      </c>
      <c r="FO25" s="46">
        <v>8</v>
      </c>
      <c r="FP25" s="46">
        <v>6879</v>
      </c>
      <c r="FQ25" s="46">
        <v>35821</v>
      </c>
      <c r="FR25" s="46">
        <v>3</v>
      </c>
      <c r="FS25" s="46">
        <v>3</v>
      </c>
      <c r="FT25" s="46">
        <v>1603</v>
      </c>
      <c r="FU25" s="46">
        <v>9127</v>
      </c>
      <c r="FV25" s="46">
        <v>9</v>
      </c>
      <c r="FW25" s="46">
        <v>10</v>
      </c>
      <c r="FX25" s="46">
        <v>26065</v>
      </c>
      <c r="FY25" s="132" t="s">
        <v>183</v>
      </c>
      <c r="FZ25" s="128">
        <v>144344</v>
      </c>
      <c r="GA25" s="46">
        <v>8</v>
      </c>
      <c r="GB25" s="46">
        <v>8</v>
      </c>
      <c r="GC25" s="46">
        <v>1714</v>
      </c>
      <c r="GD25" s="46">
        <v>10223</v>
      </c>
      <c r="GE25" s="51">
        <v>0</v>
      </c>
      <c r="GF25" s="51">
        <v>0</v>
      </c>
      <c r="GG25" s="53">
        <v>0</v>
      </c>
      <c r="GH25" s="52">
        <v>0</v>
      </c>
      <c r="GI25" s="51">
        <v>0</v>
      </c>
      <c r="GJ25" s="51">
        <v>0</v>
      </c>
      <c r="GK25" s="52">
        <v>0</v>
      </c>
      <c r="GL25" s="52">
        <v>0</v>
      </c>
      <c r="GM25" s="46">
        <v>1</v>
      </c>
      <c r="GN25" s="46">
        <v>2</v>
      </c>
      <c r="GO25" s="46">
        <v>1835</v>
      </c>
      <c r="GP25" s="46">
        <v>11652</v>
      </c>
      <c r="GQ25" s="132" t="s">
        <v>183</v>
      </c>
      <c r="GR25" s="133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134" t="s">
        <v>183</v>
      </c>
      <c r="HI25" s="46">
        <v>81726</v>
      </c>
      <c r="HJ25" s="46">
        <v>17851</v>
      </c>
      <c r="HK25" s="46">
        <v>38096</v>
      </c>
      <c r="HL25" s="46">
        <v>1769</v>
      </c>
      <c r="HM25" s="46">
        <v>894</v>
      </c>
      <c r="HN25" s="46">
        <v>2633</v>
      </c>
      <c r="HO25" s="46">
        <v>482</v>
      </c>
      <c r="HP25" s="46">
        <v>358</v>
      </c>
      <c r="HQ25" s="46">
        <v>1951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136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46">
        <v>1238</v>
      </c>
      <c r="IF25" s="46">
        <v>24</v>
      </c>
      <c r="IG25" s="46">
        <v>24</v>
      </c>
      <c r="IH25" s="46">
        <v>2493</v>
      </c>
      <c r="II25" s="46">
        <v>393</v>
      </c>
      <c r="IJ25" s="46">
        <v>1280</v>
      </c>
      <c r="IK25" s="46">
        <v>49254</v>
      </c>
      <c r="IL25" s="46">
        <v>9327</v>
      </c>
      <c r="IM25" s="46">
        <v>25353</v>
      </c>
      <c r="IN25" s="46">
        <v>26490</v>
      </c>
      <c r="IO25" s="46">
        <v>6855</v>
      </c>
      <c r="IP25" s="46">
        <v>6855</v>
      </c>
    </row>
    <row r="26" spans="1:250" ht="24" customHeight="1" x14ac:dyDescent="0.3">
      <c r="A26" s="44" t="s">
        <v>184</v>
      </c>
      <c r="B26" s="128">
        <v>211</v>
      </c>
      <c r="C26" s="46">
        <v>181295</v>
      </c>
      <c r="D26" s="46">
        <v>1039423</v>
      </c>
      <c r="E26" s="58">
        <v>0</v>
      </c>
      <c r="F26" s="53">
        <v>0</v>
      </c>
      <c r="G26" s="52">
        <v>0</v>
      </c>
      <c r="H26" s="46">
        <v>1</v>
      </c>
      <c r="I26" s="46">
        <v>515</v>
      </c>
      <c r="J26" s="46">
        <v>2834</v>
      </c>
      <c r="K26" s="46">
        <v>13</v>
      </c>
      <c r="L26" s="46">
        <v>63146</v>
      </c>
      <c r="M26" s="46">
        <v>351638</v>
      </c>
      <c r="N26" s="44" t="s">
        <v>184</v>
      </c>
      <c r="O26" s="128">
        <v>4</v>
      </c>
      <c r="P26" s="46">
        <v>3285</v>
      </c>
      <c r="Q26" s="46">
        <v>18386</v>
      </c>
      <c r="R26" s="46">
        <v>3</v>
      </c>
      <c r="S26" s="46">
        <v>1524</v>
      </c>
      <c r="T26" s="46">
        <v>8500</v>
      </c>
      <c r="U26" s="46">
        <v>2</v>
      </c>
      <c r="V26" s="46">
        <v>9415</v>
      </c>
      <c r="W26" s="46">
        <v>52026</v>
      </c>
      <c r="X26" s="46">
        <v>7</v>
      </c>
      <c r="Y26" s="46">
        <v>550</v>
      </c>
      <c r="Z26" s="46">
        <v>3024</v>
      </c>
      <c r="AA26" s="44" t="s">
        <v>184</v>
      </c>
      <c r="AB26" s="137">
        <v>0</v>
      </c>
      <c r="AC26" s="53">
        <v>0</v>
      </c>
      <c r="AD26" s="53">
        <v>0</v>
      </c>
      <c r="AE26" s="46">
        <v>98</v>
      </c>
      <c r="AF26" s="46">
        <v>432</v>
      </c>
      <c r="AG26" s="46">
        <v>59124</v>
      </c>
      <c r="AH26" s="46">
        <v>391151</v>
      </c>
      <c r="AI26" s="46">
        <v>10</v>
      </c>
      <c r="AJ26" s="46">
        <v>10</v>
      </c>
      <c r="AK26" s="46">
        <v>2908</v>
      </c>
      <c r="AL26" s="46">
        <v>16481</v>
      </c>
      <c r="AM26" s="129">
        <v>0</v>
      </c>
      <c r="AN26" s="135">
        <v>-23.8</v>
      </c>
      <c r="AO26" s="135">
        <v>-23.81</v>
      </c>
      <c r="AP26" s="131" t="s">
        <v>184</v>
      </c>
      <c r="AQ26" s="46">
        <v>73</v>
      </c>
      <c r="AR26" s="46">
        <v>40828</v>
      </c>
      <c r="AS26" s="46">
        <v>195383</v>
      </c>
      <c r="AT26" s="46">
        <v>72</v>
      </c>
      <c r="AU26" s="46">
        <v>40652</v>
      </c>
      <c r="AV26" s="46">
        <v>194413</v>
      </c>
      <c r="AW26" s="46">
        <v>17</v>
      </c>
      <c r="AX26" s="46">
        <v>18</v>
      </c>
      <c r="AY26" s="46">
        <v>10654</v>
      </c>
      <c r="AZ26" s="46">
        <v>7</v>
      </c>
      <c r="BA26" s="46">
        <v>7</v>
      </c>
      <c r="BB26" s="46">
        <v>2377</v>
      </c>
      <c r="BC26" s="46">
        <v>10</v>
      </c>
      <c r="BD26" s="46">
        <v>11</v>
      </c>
      <c r="BE26" s="46">
        <v>8277</v>
      </c>
      <c r="BF26" s="44" t="s">
        <v>184</v>
      </c>
      <c r="BG26" s="128">
        <v>184</v>
      </c>
      <c r="BH26" s="46">
        <v>215809</v>
      </c>
      <c r="BI26" s="46">
        <v>1453871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10</v>
      </c>
      <c r="BQ26" s="46">
        <v>33472</v>
      </c>
      <c r="BR26" s="46">
        <v>187326</v>
      </c>
      <c r="BS26" s="48" t="s">
        <v>184</v>
      </c>
      <c r="BT26" s="128">
        <v>4</v>
      </c>
      <c r="BU26" s="46">
        <v>2642</v>
      </c>
      <c r="BV26" s="46">
        <v>14530</v>
      </c>
      <c r="BW26" s="46">
        <v>4</v>
      </c>
      <c r="BX26" s="46">
        <v>14391</v>
      </c>
      <c r="BY26" s="46">
        <v>84645</v>
      </c>
      <c r="BZ26" s="46">
        <v>2</v>
      </c>
      <c r="CA26" s="46">
        <v>24026</v>
      </c>
      <c r="CB26" s="46">
        <v>139699</v>
      </c>
      <c r="CC26" s="46">
        <v>8</v>
      </c>
      <c r="CD26" s="46">
        <v>6288</v>
      </c>
      <c r="CE26" s="46">
        <v>38436</v>
      </c>
      <c r="CF26" s="46">
        <v>1</v>
      </c>
      <c r="CG26" s="46">
        <v>279</v>
      </c>
      <c r="CH26" s="46">
        <v>1536</v>
      </c>
      <c r="CI26" s="132" t="s">
        <v>184</v>
      </c>
      <c r="CJ26" s="50">
        <v>98</v>
      </c>
      <c r="CK26" s="50">
        <v>663</v>
      </c>
      <c r="CL26" s="46">
        <v>92463</v>
      </c>
      <c r="CM26" s="46">
        <v>774338</v>
      </c>
      <c r="CN26" s="46">
        <v>7</v>
      </c>
      <c r="CO26" s="46">
        <v>7</v>
      </c>
      <c r="CP26" s="46">
        <v>2079</v>
      </c>
      <c r="CQ26" s="46">
        <v>11109</v>
      </c>
      <c r="CR26" s="55">
        <v>0</v>
      </c>
      <c r="CS26" s="52">
        <v>0</v>
      </c>
      <c r="CT26" s="52">
        <v>0</v>
      </c>
      <c r="CU26" s="46">
        <v>50</v>
      </c>
      <c r="CV26" s="46">
        <v>40169</v>
      </c>
      <c r="CW26" s="46">
        <v>202252</v>
      </c>
      <c r="CX26" s="46">
        <v>50</v>
      </c>
      <c r="CY26" s="46">
        <v>40169</v>
      </c>
      <c r="CZ26" s="46">
        <v>202252</v>
      </c>
      <c r="DA26" s="132" t="s">
        <v>184</v>
      </c>
      <c r="DB26" s="46">
        <v>184</v>
      </c>
      <c r="DC26" s="46">
        <v>261</v>
      </c>
      <c r="DD26" s="46">
        <v>215809</v>
      </c>
      <c r="DE26" s="46">
        <v>1453871</v>
      </c>
      <c r="DF26" s="46">
        <v>1</v>
      </c>
      <c r="DG26" s="46">
        <v>1</v>
      </c>
      <c r="DH26" s="46">
        <v>97</v>
      </c>
      <c r="DI26" s="46">
        <v>291</v>
      </c>
      <c r="DJ26" s="51">
        <v>0</v>
      </c>
      <c r="DK26" s="51">
        <v>0</v>
      </c>
      <c r="DL26" s="52">
        <v>0</v>
      </c>
      <c r="DM26" s="53">
        <v>0</v>
      </c>
      <c r="DN26" s="46">
        <v>80</v>
      </c>
      <c r="DO26" s="46">
        <v>113</v>
      </c>
      <c r="DP26" s="46">
        <v>69909</v>
      </c>
      <c r="DQ26" s="46">
        <v>368396</v>
      </c>
      <c r="DR26" s="54" t="s">
        <v>184</v>
      </c>
      <c r="DS26" s="128">
        <v>100</v>
      </c>
      <c r="DT26" s="46">
        <v>143</v>
      </c>
      <c r="DU26" s="46">
        <v>134071</v>
      </c>
      <c r="DV26" s="46">
        <v>1014887</v>
      </c>
      <c r="DW26" s="46">
        <v>3</v>
      </c>
      <c r="DX26" s="46">
        <v>4</v>
      </c>
      <c r="DY26" s="46">
        <v>11732</v>
      </c>
      <c r="DZ26" s="46">
        <v>70297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128">
        <v>184</v>
      </c>
      <c r="EK26" s="46">
        <v>261</v>
      </c>
      <c r="EL26" s="46">
        <v>215809</v>
      </c>
      <c r="EM26" s="46">
        <v>76</v>
      </c>
      <c r="EN26" s="46">
        <v>106</v>
      </c>
      <c r="EO26" s="46">
        <v>38473</v>
      </c>
      <c r="EP26" s="46">
        <v>92</v>
      </c>
      <c r="EQ26" s="46">
        <v>128</v>
      </c>
      <c r="ER26" s="46">
        <v>39223</v>
      </c>
      <c r="ES26" s="46">
        <v>13</v>
      </c>
      <c r="ET26" s="46">
        <v>18</v>
      </c>
      <c r="EU26" s="46">
        <v>80882</v>
      </c>
      <c r="EV26" s="46">
        <v>1</v>
      </c>
      <c r="EW26" s="46">
        <v>1</v>
      </c>
      <c r="EX26" s="46">
        <v>11011</v>
      </c>
      <c r="EY26" s="46">
        <v>2</v>
      </c>
      <c r="EZ26" s="46">
        <v>8</v>
      </c>
      <c r="FA26" s="46">
        <v>46220</v>
      </c>
      <c r="FB26" s="55">
        <v>0</v>
      </c>
      <c r="FC26" s="55">
        <v>0</v>
      </c>
      <c r="FD26" s="59">
        <v>0</v>
      </c>
      <c r="FE26" s="48" t="s">
        <v>184</v>
      </c>
      <c r="FF26" s="128">
        <v>184</v>
      </c>
      <c r="FG26" s="46">
        <v>261</v>
      </c>
      <c r="FH26" s="46">
        <v>215809</v>
      </c>
      <c r="FI26" s="46">
        <v>1453871</v>
      </c>
      <c r="FJ26" s="55">
        <v>0</v>
      </c>
      <c r="FK26" s="55">
        <v>0</v>
      </c>
      <c r="FL26" s="53">
        <v>0</v>
      </c>
      <c r="FM26" s="53">
        <v>0</v>
      </c>
      <c r="FN26" s="46">
        <v>73</v>
      </c>
      <c r="FO26" s="46">
        <v>104</v>
      </c>
      <c r="FP26" s="46">
        <v>41878</v>
      </c>
      <c r="FQ26" s="46">
        <v>212568</v>
      </c>
      <c r="FR26" s="46">
        <v>23</v>
      </c>
      <c r="FS26" s="46">
        <v>28</v>
      </c>
      <c r="FT26" s="46">
        <v>9191</v>
      </c>
      <c r="FU26" s="46">
        <v>51066</v>
      </c>
      <c r="FV26" s="46">
        <v>28</v>
      </c>
      <c r="FW26" s="46">
        <v>31</v>
      </c>
      <c r="FX26" s="46">
        <v>12595</v>
      </c>
      <c r="FY26" s="132" t="s">
        <v>184</v>
      </c>
      <c r="FZ26" s="128">
        <v>70910</v>
      </c>
      <c r="GA26" s="46">
        <v>47</v>
      </c>
      <c r="GB26" s="46">
        <v>74</v>
      </c>
      <c r="GC26" s="46">
        <v>44033</v>
      </c>
      <c r="GD26" s="46">
        <v>248569</v>
      </c>
      <c r="GE26" s="46">
        <v>7</v>
      </c>
      <c r="GF26" s="46">
        <v>8</v>
      </c>
      <c r="GG26" s="46">
        <v>32667</v>
      </c>
      <c r="GH26" s="46">
        <v>191412</v>
      </c>
      <c r="GI26" s="46">
        <v>2</v>
      </c>
      <c r="GJ26" s="46">
        <v>2</v>
      </c>
      <c r="GK26" s="46">
        <v>4417</v>
      </c>
      <c r="GL26" s="46">
        <v>28698</v>
      </c>
      <c r="GM26" s="46">
        <v>1</v>
      </c>
      <c r="GN26" s="46">
        <v>5</v>
      </c>
      <c r="GO26" s="46">
        <v>13797</v>
      </c>
      <c r="GP26" s="46">
        <v>94769</v>
      </c>
      <c r="GQ26" s="132" t="s">
        <v>184</v>
      </c>
      <c r="GR26" s="133">
        <v>0</v>
      </c>
      <c r="GS26" s="55">
        <v>0</v>
      </c>
      <c r="GT26" s="59">
        <v>0</v>
      </c>
      <c r="GU26" s="52">
        <v>0</v>
      </c>
      <c r="GV26" s="46">
        <v>1</v>
      </c>
      <c r="GW26" s="46">
        <v>1</v>
      </c>
      <c r="GX26" s="46">
        <v>11011</v>
      </c>
      <c r="GY26" s="46">
        <v>66068</v>
      </c>
      <c r="GZ26" s="46">
        <v>2</v>
      </c>
      <c r="HA26" s="46">
        <v>8</v>
      </c>
      <c r="HB26" s="46">
        <v>46220</v>
      </c>
      <c r="HC26" s="46">
        <v>489811</v>
      </c>
      <c r="HD26" s="63">
        <v>0</v>
      </c>
      <c r="HE26" s="63">
        <v>0</v>
      </c>
      <c r="HF26" s="52">
        <v>0</v>
      </c>
      <c r="HG26" s="52">
        <v>0</v>
      </c>
      <c r="HH26" s="134" t="s">
        <v>184</v>
      </c>
      <c r="HI26" s="46">
        <v>314323</v>
      </c>
      <c r="HJ26" s="46">
        <v>76476</v>
      </c>
      <c r="HK26" s="46">
        <v>215809</v>
      </c>
      <c r="HL26" s="46">
        <v>18631</v>
      </c>
      <c r="HM26" s="46">
        <v>8198</v>
      </c>
      <c r="HN26" s="46">
        <v>52305</v>
      </c>
      <c r="HO26" s="46">
        <v>5117</v>
      </c>
      <c r="HP26" s="46">
        <v>1953</v>
      </c>
      <c r="HQ26" s="46">
        <v>29920</v>
      </c>
      <c r="HR26" s="46">
        <v>6219</v>
      </c>
      <c r="HS26" s="46">
        <v>2909</v>
      </c>
      <c r="HT26" s="46">
        <v>5754</v>
      </c>
      <c r="HU26" s="46">
        <v>8759</v>
      </c>
      <c r="HV26" s="46">
        <v>315</v>
      </c>
      <c r="HW26" s="46">
        <v>568</v>
      </c>
      <c r="HX26" s="57" t="s">
        <v>184</v>
      </c>
      <c r="HY26" s="136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46">
        <v>11851</v>
      </c>
      <c r="IF26" s="46">
        <v>3013</v>
      </c>
      <c r="IG26" s="46">
        <v>3013</v>
      </c>
      <c r="IH26" s="46">
        <v>50099</v>
      </c>
      <c r="II26" s="46">
        <v>8121</v>
      </c>
      <c r="IJ26" s="46">
        <v>31535</v>
      </c>
      <c r="IK26" s="46">
        <v>38176</v>
      </c>
      <c r="IL26" s="46">
        <v>11123</v>
      </c>
      <c r="IM26" s="46">
        <v>38264</v>
      </c>
      <c r="IN26" s="46">
        <v>175471</v>
      </c>
      <c r="IO26" s="46">
        <v>40844</v>
      </c>
      <c r="IP26" s="46">
        <v>54450</v>
      </c>
    </row>
    <row r="27" spans="1:250" ht="24" customHeight="1" x14ac:dyDescent="0.3">
      <c r="A27" s="44" t="s">
        <v>185</v>
      </c>
      <c r="B27" s="128">
        <v>67</v>
      </c>
      <c r="C27" s="46">
        <v>38128</v>
      </c>
      <c r="D27" s="46">
        <v>238711</v>
      </c>
      <c r="E27" s="58">
        <v>0</v>
      </c>
      <c r="F27" s="53">
        <v>0</v>
      </c>
      <c r="G27" s="52">
        <v>0</v>
      </c>
      <c r="H27" s="46">
        <v>1</v>
      </c>
      <c r="I27" s="46">
        <v>515</v>
      </c>
      <c r="J27" s="46">
        <v>2834</v>
      </c>
      <c r="K27" s="46">
        <v>3</v>
      </c>
      <c r="L27" s="46">
        <v>945</v>
      </c>
      <c r="M27" s="46">
        <v>5199</v>
      </c>
      <c r="N27" s="44" t="s">
        <v>185</v>
      </c>
      <c r="O27" s="128">
        <v>2</v>
      </c>
      <c r="P27" s="46">
        <v>2480</v>
      </c>
      <c r="Q27" s="46">
        <v>13958</v>
      </c>
      <c r="R27" s="58">
        <v>0</v>
      </c>
      <c r="S27" s="53">
        <v>0</v>
      </c>
      <c r="T27" s="58">
        <v>0</v>
      </c>
      <c r="U27" s="46">
        <v>2</v>
      </c>
      <c r="V27" s="46">
        <v>9415</v>
      </c>
      <c r="W27" s="46">
        <v>52026</v>
      </c>
      <c r="X27" s="46">
        <v>3</v>
      </c>
      <c r="Y27" s="46">
        <v>208</v>
      </c>
      <c r="Z27" s="46">
        <v>1141</v>
      </c>
      <c r="AA27" s="44" t="s">
        <v>185</v>
      </c>
      <c r="AB27" s="137">
        <v>0</v>
      </c>
      <c r="AC27" s="53">
        <v>0</v>
      </c>
      <c r="AD27" s="53">
        <v>0</v>
      </c>
      <c r="AE27" s="46">
        <v>29</v>
      </c>
      <c r="AF27" s="46">
        <v>117</v>
      </c>
      <c r="AG27" s="46">
        <v>14819</v>
      </c>
      <c r="AH27" s="46">
        <v>111551</v>
      </c>
      <c r="AI27" s="46">
        <v>4</v>
      </c>
      <c r="AJ27" s="46">
        <v>4</v>
      </c>
      <c r="AK27" s="46">
        <v>1212</v>
      </c>
      <c r="AL27" s="46">
        <v>6803</v>
      </c>
      <c r="AM27" s="129">
        <v>0</v>
      </c>
      <c r="AN27" s="135">
        <v>-23.8</v>
      </c>
      <c r="AO27" s="135">
        <v>-23.81</v>
      </c>
      <c r="AP27" s="131" t="s">
        <v>185</v>
      </c>
      <c r="AQ27" s="46">
        <v>23</v>
      </c>
      <c r="AR27" s="46">
        <v>8534</v>
      </c>
      <c r="AS27" s="46">
        <v>45199</v>
      </c>
      <c r="AT27" s="46">
        <v>23</v>
      </c>
      <c r="AU27" s="46">
        <v>8534</v>
      </c>
      <c r="AV27" s="46">
        <v>45199</v>
      </c>
      <c r="AW27" s="46">
        <v>4</v>
      </c>
      <c r="AX27" s="46">
        <v>3</v>
      </c>
      <c r="AY27" s="46">
        <v>1000</v>
      </c>
      <c r="AZ27" s="46">
        <v>2</v>
      </c>
      <c r="BA27" s="46">
        <v>2</v>
      </c>
      <c r="BB27" s="46">
        <v>559</v>
      </c>
      <c r="BC27" s="46">
        <v>2</v>
      </c>
      <c r="BD27" s="46">
        <v>1</v>
      </c>
      <c r="BE27" s="46">
        <v>441</v>
      </c>
      <c r="BF27" s="44" t="s">
        <v>185</v>
      </c>
      <c r="BG27" s="128">
        <v>90</v>
      </c>
      <c r="BH27" s="46">
        <v>121076</v>
      </c>
      <c r="BI27" s="46">
        <v>832405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5</v>
      </c>
      <c r="BQ27" s="46">
        <v>27050</v>
      </c>
      <c r="BR27" s="46">
        <v>151303</v>
      </c>
      <c r="BS27" s="48" t="s">
        <v>185</v>
      </c>
      <c r="BT27" s="128">
        <v>3</v>
      </c>
      <c r="BU27" s="46">
        <v>2024</v>
      </c>
      <c r="BV27" s="46">
        <v>11133</v>
      </c>
      <c r="BW27" s="46">
        <v>1</v>
      </c>
      <c r="BX27" s="46">
        <v>13</v>
      </c>
      <c r="BY27" s="46">
        <v>61</v>
      </c>
      <c r="BZ27" s="46">
        <v>2</v>
      </c>
      <c r="CA27" s="46">
        <v>24026</v>
      </c>
      <c r="CB27" s="46">
        <v>139699</v>
      </c>
      <c r="CC27" s="46">
        <v>3</v>
      </c>
      <c r="CD27" s="46">
        <v>4027</v>
      </c>
      <c r="CE27" s="46">
        <v>25476</v>
      </c>
      <c r="CF27" s="53">
        <v>0</v>
      </c>
      <c r="CG27" s="53">
        <v>0</v>
      </c>
      <c r="CH27" s="53">
        <v>0</v>
      </c>
      <c r="CI27" s="132" t="s">
        <v>185</v>
      </c>
      <c r="CJ27" s="50">
        <v>62</v>
      </c>
      <c r="CK27" s="50">
        <v>374</v>
      </c>
      <c r="CL27" s="46">
        <v>52608</v>
      </c>
      <c r="CM27" s="46">
        <v>443145</v>
      </c>
      <c r="CN27" s="46">
        <v>3</v>
      </c>
      <c r="CO27" s="46">
        <v>3</v>
      </c>
      <c r="CP27" s="46">
        <v>1077</v>
      </c>
      <c r="CQ27" s="46">
        <v>5957</v>
      </c>
      <c r="CR27" s="55">
        <v>0</v>
      </c>
      <c r="CS27" s="52">
        <v>0</v>
      </c>
      <c r="CT27" s="52">
        <v>0</v>
      </c>
      <c r="CU27" s="46">
        <v>11</v>
      </c>
      <c r="CV27" s="46">
        <v>10251</v>
      </c>
      <c r="CW27" s="46">
        <v>55631</v>
      </c>
      <c r="CX27" s="46">
        <v>11</v>
      </c>
      <c r="CY27" s="46">
        <v>10251</v>
      </c>
      <c r="CZ27" s="46">
        <v>55631</v>
      </c>
      <c r="DA27" s="132" t="s">
        <v>185</v>
      </c>
      <c r="DB27" s="46">
        <v>90</v>
      </c>
      <c r="DC27" s="46">
        <v>122</v>
      </c>
      <c r="DD27" s="46">
        <v>121076</v>
      </c>
      <c r="DE27" s="46">
        <v>832405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27</v>
      </c>
      <c r="DO27" s="46">
        <v>28</v>
      </c>
      <c r="DP27" s="46">
        <v>33305</v>
      </c>
      <c r="DQ27" s="46">
        <v>184752</v>
      </c>
      <c r="DR27" s="54" t="s">
        <v>185</v>
      </c>
      <c r="DS27" s="128">
        <v>63</v>
      </c>
      <c r="DT27" s="46">
        <v>94</v>
      </c>
      <c r="DU27" s="46">
        <v>87771</v>
      </c>
      <c r="DV27" s="46">
        <v>647653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128">
        <v>90</v>
      </c>
      <c r="EK27" s="46">
        <v>122</v>
      </c>
      <c r="EL27" s="46">
        <v>121076</v>
      </c>
      <c r="EM27" s="46">
        <v>26</v>
      </c>
      <c r="EN27" s="46">
        <v>26</v>
      </c>
      <c r="EO27" s="46">
        <v>7633</v>
      </c>
      <c r="EP27" s="46">
        <v>52</v>
      </c>
      <c r="EQ27" s="46">
        <v>78</v>
      </c>
      <c r="ER27" s="46">
        <v>20335</v>
      </c>
      <c r="ES27" s="46">
        <v>11</v>
      </c>
      <c r="ET27" s="46">
        <v>12</v>
      </c>
      <c r="EU27" s="46">
        <v>64356</v>
      </c>
      <c r="EV27" s="55">
        <v>0</v>
      </c>
      <c r="EW27" s="55">
        <v>0</v>
      </c>
      <c r="EX27" s="59">
        <v>0</v>
      </c>
      <c r="EY27" s="46">
        <v>1</v>
      </c>
      <c r="EZ27" s="46">
        <v>6</v>
      </c>
      <c r="FA27" s="46">
        <v>28752</v>
      </c>
      <c r="FB27" s="55">
        <v>0</v>
      </c>
      <c r="FC27" s="55">
        <v>0</v>
      </c>
      <c r="FD27" s="59">
        <v>0</v>
      </c>
      <c r="FE27" s="48" t="s">
        <v>185</v>
      </c>
      <c r="FF27" s="128">
        <v>90</v>
      </c>
      <c r="FG27" s="46">
        <v>122</v>
      </c>
      <c r="FH27" s="46">
        <v>121076</v>
      </c>
      <c r="FI27" s="46">
        <v>832405</v>
      </c>
      <c r="FJ27" s="55">
        <v>0</v>
      </c>
      <c r="FK27" s="55">
        <v>0</v>
      </c>
      <c r="FL27" s="53">
        <v>0</v>
      </c>
      <c r="FM27" s="53">
        <v>0</v>
      </c>
      <c r="FN27" s="46">
        <v>23</v>
      </c>
      <c r="FO27" s="46">
        <v>24</v>
      </c>
      <c r="FP27" s="46">
        <v>12149</v>
      </c>
      <c r="FQ27" s="46">
        <v>67358</v>
      </c>
      <c r="FR27" s="46">
        <v>9</v>
      </c>
      <c r="FS27" s="46">
        <v>9</v>
      </c>
      <c r="FT27" s="46">
        <v>1509</v>
      </c>
      <c r="FU27" s="46">
        <v>8665</v>
      </c>
      <c r="FV27" s="46">
        <v>15</v>
      </c>
      <c r="FW27" s="46">
        <v>15</v>
      </c>
      <c r="FX27" s="46">
        <v>3740</v>
      </c>
      <c r="FY27" s="132" t="s">
        <v>185</v>
      </c>
      <c r="FZ27" s="128">
        <v>20984</v>
      </c>
      <c r="GA27" s="46">
        <v>33</v>
      </c>
      <c r="GB27" s="46">
        <v>58</v>
      </c>
      <c r="GC27" s="46">
        <v>37842</v>
      </c>
      <c r="GD27" s="46">
        <v>211907</v>
      </c>
      <c r="GE27" s="46">
        <v>7</v>
      </c>
      <c r="GF27" s="46">
        <v>8</v>
      </c>
      <c r="GG27" s="46">
        <v>32667</v>
      </c>
      <c r="GH27" s="46">
        <v>191412</v>
      </c>
      <c r="GI27" s="46">
        <v>2</v>
      </c>
      <c r="GJ27" s="46">
        <v>2</v>
      </c>
      <c r="GK27" s="46">
        <v>4417</v>
      </c>
      <c r="GL27" s="46">
        <v>28698</v>
      </c>
      <c r="GM27" s="51">
        <v>0</v>
      </c>
      <c r="GN27" s="51">
        <v>0</v>
      </c>
      <c r="GO27" s="52">
        <v>0</v>
      </c>
      <c r="GP27" s="52">
        <v>0</v>
      </c>
      <c r="GQ27" s="132" t="s">
        <v>185</v>
      </c>
      <c r="GR27" s="133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46">
        <v>1</v>
      </c>
      <c r="HA27" s="46">
        <v>6</v>
      </c>
      <c r="HB27" s="46">
        <v>28752</v>
      </c>
      <c r="HC27" s="46">
        <v>303381</v>
      </c>
      <c r="HD27" s="63">
        <v>0</v>
      </c>
      <c r="HE27" s="63">
        <v>0</v>
      </c>
      <c r="HF27" s="52">
        <v>0</v>
      </c>
      <c r="HG27" s="52">
        <v>0</v>
      </c>
      <c r="HH27" s="134" t="s">
        <v>185</v>
      </c>
      <c r="HI27" s="46">
        <v>120108</v>
      </c>
      <c r="HJ27" s="46">
        <v>32676</v>
      </c>
      <c r="HK27" s="46">
        <v>121076</v>
      </c>
      <c r="HL27" s="46">
        <v>8198</v>
      </c>
      <c r="HM27" s="46">
        <v>4220</v>
      </c>
      <c r="HN27" s="46">
        <v>17085</v>
      </c>
      <c r="HO27" s="46">
        <v>4660</v>
      </c>
      <c r="HP27" s="46">
        <v>1651</v>
      </c>
      <c r="HQ27" s="46">
        <v>29029</v>
      </c>
      <c r="HR27" s="46">
        <v>2738</v>
      </c>
      <c r="HS27" s="46">
        <v>1030</v>
      </c>
      <c r="HT27" s="46">
        <v>1030</v>
      </c>
      <c r="HU27" s="46">
        <v>2978</v>
      </c>
      <c r="HV27" s="52">
        <v>0</v>
      </c>
      <c r="HW27" s="46">
        <v>253</v>
      </c>
      <c r="HX27" s="57" t="s">
        <v>185</v>
      </c>
      <c r="HY27" s="136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46">
        <v>1624</v>
      </c>
      <c r="IF27" s="46">
        <v>877</v>
      </c>
      <c r="IG27" s="46">
        <v>877</v>
      </c>
      <c r="IH27" s="46">
        <v>29928</v>
      </c>
      <c r="II27" s="46">
        <v>5089</v>
      </c>
      <c r="IJ27" s="46">
        <v>27454</v>
      </c>
      <c r="IK27" s="46">
        <v>28383</v>
      </c>
      <c r="IL27" s="46">
        <v>9830</v>
      </c>
      <c r="IM27" s="46">
        <v>34647</v>
      </c>
      <c r="IN27" s="46">
        <v>41599</v>
      </c>
      <c r="IO27" s="46">
        <v>9979</v>
      </c>
      <c r="IP27" s="46">
        <v>10701</v>
      </c>
    </row>
    <row r="28" spans="1:250" ht="24" customHeight="1" x14ac:dyDescent="0.3">
      <c r="A28" s="44" t="s">
        <v>186</v>
      </c>
      <c r="B28" s="128">
        <v>43</v>
      </c>
      <c r="C28" s="46">
        <v>37142</v>
      </c>
      <c r="D28" s="46">
        <v>228240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4</v>
      </c>
      <c r="L28" s="46">
        <v>10389</v>
      </c>
      <c r="M28" s="46">
        <v>57145</v>
      </c>
      <c r="N28" s="44" t="s">
        <v>186</v>
      </c>
      <c r="O28" s="128">
        <v>1</v>
      </c>
      <c r="P28" s="46">
        <v>19</v>
      </c>
      <c r="Q28" s="46">
        <v>106</v>
      </c>
      <c r="R28" s="46">
        <v>1</v>
      </c>
      <c r="S28" s="46">
        <v>171</v>
      </c>
      <c r="T28" s="46">
        <v>893</v>
      </c>
      <c r="U28" s="58">
        <v>0</v>
      </c>
      <c r="V28" s="52">
        <v>0</v>
      </c>
      <c r="W28" s="52">
        <v>0</v>
      </c>
      <c r="X28" s="46">
        <v>1</v>
      </c>
      <c r="Y28" s="46">
        <v>202</v>
      </c>
      <c r="Z28" s="46">
        <v>1109</v>
      </c>
      <c r="AA28" s="44" t="s">
        <v>186</v>
      </c>
      <c r="AB28" s="137">
        <v>0</v>
      </c>
      <c r="AC28" s="53">
        <v>0</v>
      </c>
      <c r="AD28" s="53">
        <v>0</v>
      </c>
      <c r="AE28" s="46">
        <v>16</v>
      </c>
      <c r="AF28" s="46">
        <v>178</v>
      </c>
      <c r="AG28" s="46">
        <v>21978</v>
      </c>
      <c r="AH28" s="46">
        <v>144263</v>
      </c>
      <c r="AI28" s="46">
        <v>3</v>
      </c>
      <c r="AJ28" s="46">
        <v>3</v>
      </c>
      <c r="AK28" s="46">
        <v>1001</v>
      </c>
      <c r="AL28" s="46">
        <v>5753</v>
      </c>
      <c r="AM28" s="129">
        <v>0</v>
      </c>
      <c r="AN28" s="135">
        <v>-23.8</v>
      </c>
      <c r="AO28" s="135">
        <v>-23.81</v>
      </c>
      <c r="AP28" s="131" t="s">
        <v>186</v>
      </c>
      <c r="AQ28" s="46">
        <v>17</v>
      </c>
      <c r="AR28" s="46">
        <v>3382</v>
      </c>
      <c r="AS28" s="46">
        <v>18971</v>
      </c>
      <c r="AT28" s="46">
        <v>17</v>
      </c>
      <c r="AU28" s="46">
        <v>3382</v>
      </c>
      <c r="AV28" s="46">
        <v>18971</v>
      </c>
      <c r="AW28" s="46">
        <v>4</v>
      </c>
      <c r="AX28" s="46">
        <v>6</v>
      </c>
      <c r="AY28" s="46">
        <v>5005</v>
      </c>
      <c r="AZ28" s="46">
        <v>1</v>
      </c>
      <c r="BA28" s="46">
        <v>1</v>
      </c>
      <c r="BB28" s="46">
        <v>236</v>
      </c>
      <c r="BC28" s="46">
        <v>3</v>
      </c>
      <c r="BD28" s="46">
        <v>5</v>
      </c>
      <c r="BE28" s="46">
        <v>4769</v>
      </c>
      <c r="BF28" s="44" t="s">
        <v>186</v>
      </c>
      <c r="BG28" s="128">
        <v>15</v>
      </c>
      <c r="BH28" s="46">
        <v>26865</v>
      </c>
      <c r="BI28" s="46">
        <v>234404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138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132" t="s">
        <v>186</v>
      </c>
      <c r="CJ28" s="50">
        <v>4</v>
      </c>
      <c r="CK28" s="50">
        <v>143</v>
      </c>
      <c r="CL28" s="46">
        <v>19293</v>
      </c>
      <c r="CM28" s="46">
        <v>197414</v>
      </c>
      <c r="CN28" s="46">
        <v>1</v>
      </c>
      <c r="CO28" s="46">
        <v>1</v>
      </c>
      <c r="CP28" s="46">
        <v>491</v>
      </c>
      <c r="CQ28" s="46">
        <v>2259</v>
      </c>
      <c r="CR28" s="55">
        <v>0</v>
      </c>
      <c r="CS28" s="52">
        <v>0</v>
      </c>
      <c r="CT28" s="52">
        <v>0</v>
      </c>
      <c r="CU28" s="46">
        <v>10</v>
      </c>
      <c r="CV28" s="46">
        <v>7081</v>
      </c>
      <c r="CW28" s="46">
        <v>34731</v>
      </c>
      <c r="CX28" s="46">
        <v>10</v>
      </c>
      <c r="CY28" s="46">
        <v>7081</v>
      </c>
      <c r="CZ28" s="46">
        <v>34731</v>
      </c>
      <c r="DA28" s="132" t="s">
        <v>186</v>
      </c>
      <c r="DB28" s="46">
        <v>15</v>
      </c>
      <c r="DC28" s="46">
        <v>30</v>
      </c>
      <c r="DD28" s="46">
        <v>26865</v>
      </c>
      <c r="DE28" s="46">
        <v>234404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10</v>
      </c>
      <c r="DO28" s="46">
        <v>24</v>
      </c>
      <c r="DP28" s="46">
        <v>7081</v>
      </c>
      <c r="DQ28" s="46">
        <v>34731</v>
      </c>
      <c r="DR28" s="54" t="s">
        <v>186</v>
      </c>
      <c r="DS28" s="128">
        <v>5</v>
      </c>
      <c r="DT28" s="46">
        <v>6</v>
      </c>
      <c r="DU28" s="46">
        <v>19784</v>
      </c>
      <c r="DV28" s="46">
        <v>199673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128">
        <v>15</v>
      </c>
      <c r="EK28" s="46">
        <v>30</v>
      </c>
      <c r="EL28" s="46">
        <v>26865</v>
      </c>
      <c r="EM28" s="46">
        <v>11</v>
      </c>
      <c r="EN28" s="46">
        <v>25</v>
      </c>
      <c r="EO28" s="46">
        <v>7572</v>
      </c>
      <c r="EP28" s="46">
        <v>3</v>
      </c>
      <c r="EQ28" s="46">
        <v>3</v>
      </c>
      <c r="ER28" s="46">
        <v>1825</v>
      </c>
      <c r="ES28" s="55">
        <v>0</v>
      </c>
      <c r="ET28" s="51">
        <v>0</v>
      </c>
      <c r="EU28" s="59">
        <v>0</v>
      </c>
      <c r="EV28" s="55">
        <v>0</v>
      </c>
      <c r="EW28" s="55">
        <v>0</v>
      </c>
      <c r="EX28" s="59">
        <v>0</v>
      </c>
      <c r="EY28" s="46">
        <v>1</v>
      </c>
      <c r="EZ28" s="46">
        <v>2</v>
      </c>
      <c r="FA28" s="46">
        <v>17468</v>
      </c>
      <c r="FB28" s="55">
        <v>0</v>
      </c>
      <c r="FC28" s="55">
        <v>0</v>
      </c>
      <c r="FD28" s="59">
        <v>0</v>
      </c>
      <c r="FE28" s="48" t="s">
        <v>186</v>
      </c>
      <c r="FF28" s="128">
        <v>15</v>
      </c>
      <c r="FG28" s="46">
        <v>30</v>
      </c>
      <c r="FH28" s="46">
        <v>26865</v>
      </c>
      <c r="FI28" s="46">
        <v>234404</v>
      </c>
      <c r="FJ28" s="55">
        <v>0</v>
      </c>
      <c r="FK28" s="55">
        <v>0</v>
      </c>
      <c r="FL28" s="53">
        <v>0</v>
      </c>
      <c r="FM28" s="53">
        <v>0</v>
      </c>
      <c r="FN28" s="46">
        <v>10</v>
      </c>
      <c r="FO28" s="46">
        <v>24</v>
      </c>
      <c r="FP28" s="46">
        <v>7081</v>
      </c>
      <c r="FQ28" s="46">
        <v>34731</v>
      </c>
      <c r="FR28" s="46">
        <v>1</v>
      </c>
      <c r="FS28" s="46">
        <v>1</v>
      </c>
      <c r="FT28" s="46">
        <v>491</v>
      </c>
      <c r="FU28" s="46">
        <v>2259</v>
      </c>
      <c r="FV28" s="51">
        <v>0</v>
      </c>
      <c r="FW28" s="51">
        <v>0</v>
      </c>
      <c r="FX28" s="52">
        <v>0</v>
      </c>
      <c r="FY28" s="132" t="s">
        <v>186</v>
      </c>
      <c r="FZ28" s="139">
        <v>0</v>
      </c>
      <c r="GA28" s="46">
        <v>3</v>
      </c>
      <c r="GB28" s="46">
        <v>3</v>
      </c>
      <c r="GC28" s="46">
        <v>1825</v>
      </c>
      <c r="GD28" s="46">
        <v>10984</v>
      </c>
      <c r="GE28" s="51">
        <v>0</v>
      </c>
      <c r="GF28" s="51">
        <v>0</v>
      </c>
      <c r="GG28" s="53">
        <v>0</v>
      </c>
      <c r="GH28" s="52">
        <v>0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132" t="s">
        <v>186</v>
      </c>
      <c r="GR28" s="133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46">
        <v>1</v>
      </c>
      <c r="HA28" s="46">
        <v>2</v>
      </c>
      <c r="HB28" s="46">
        <v>17468</v>
      </c>
      <c r="HC28" s="46">
        <v>186430</v>
      </c>
      <c r="HD28" s="63">
        <v>0</v>
      </c>
      <c r="HE28" s="63">
        <v>0</v>
      </c>
      <c r="HF28" s="52">
        <v>0</v>
      </c>
      <c r="HG28" s="52">
        <v>0</v>
      </c>
      <c r="HH28" s="134" t="s">
        <v>186</v>
      </c>
      <c r="HI28" s="46">
        <v>46513</v>
      </c>
      <c r="HJ28" s="46">
        <v>8761</v>
      </c>
      <c r="HK28" s="46">
        <v>26865</v>
      </c>
      <c r="HL28" s="46">
        <v>3354</v>
      </c>
      <c r="HM28" s="46">
        <v>946</v>
      </c>
      <c r="HN28" s="46">
        <v>17468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136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5673</v>
      </c>
      <c r="II28" s="46">
        <v>130</v>
      </c>
      <c r="IJ28" s="46">
        <v>343</v>
      </c>
      <c r="IK28" s="46">
        <v>711</v>
      </c>
      <c r="IL28" s="46">
        <v>414</v>
      </c>
      <c r="IM28" s="46">
        <v>1513</v>
      </c>
      <c r="IN28" s="46">
        <v>36775</v>
      </c>
      <c r="IO28" s="46">
        <v>7271</v>
      </c>
      <c r="IP28" s="46">
        <v>7541</v>
      </c>
    </row>
    <row r="29" spans="1:250" ht="24" customHeight="1" x14ac:dyDescent="0.3">
      <c r="A29" s="44" t="s">
        <v>187</v>
      </c>
      <c r="B29" s="128">
        <v>101</v>
      </c>
      <c r="C29" s="46">
        <v>106025</v>
      </c>
      <c r="D29" s="46">
        <v>572472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6</v>
      </c>
      <c r="L29" s="46">
        <v>51812</v>
      </c>
      <c r="M29" s="46">
        <v>289294</v>
      </c>
      <c r="N29" s="44" t="s">
        <v>187</v>
      </c>
      <c r="O29" s="128">
        <v>1</v>
      </c>
      <c r="P29" s="46">
        <v>786</v>
      </c>
      <c r="Q29" s="46">
        <v>4322</v>
      </c>
      <c r="R29" s="46">
        <v>2</v>
      </c>
      <c r="S29" s="46">
        <v>1353</v>
      </c>
      <c r="T29" s="46">
        <v>7607</v>
      </c>
      <c r="U29" s="58">
        <v>0</v>
      </c>
      <c r="V29" s="52">
        <v>0</v>
      </c>
      <c r="W29" s="52">
        <v>0</v>
      </c>
      <c r="X29" s="46">
        <v>3</v>
      </c>
      <c r="Y29" s="46">
        <v>140</v>
      </c>
      <c r="Z29" s="46">
        <v>774</v>
      </c>
      <c r="AA29" s="44" t="s">
        <v>187</v>
      </c>
      <c r="AB29" s="137">
        <v>0</v>
      </c>
      <c r="AC29" s="53">
        <v>0</v>
      </c>
      <c r="AD29" s="53">
        <v>0</v>
      </c>
      <c r="AE29" s="46">
        <v>53</v>
      </c>
      <c r="AF29" s="46">
        <v>137</v>
      </c>
      <c r="AG29" s="46">
        <v>22327</v>
      </c>
      <c r="AH29" s="46">
        <v>135337</v>
      </c>
      <c r="AI29" s="46">
        <v>3</v>
      </c>
      <c r="AJ29" s="46">
        <v>3</v>
      </c>
      <c r="AK29" s="46">
        <v>695</v>
      </c>
      <c r="AL29" s="46">
        <v>3925</v>
      </c>
      <c r="AM29" s="129">
        <v>0</v>
      </c>
      <c r="AN29" s="135">
        <v>-23.8</v>
      </c>
      <c r="AO29" s="135">
        <v>-23.81</v>
      </c>
      <c r="AP29" s="131" t="s">
        <v>187</v>
      </c>
      <c r="AQ29" s="46">
        <v>33</v>
      </c>
      <c r="AR29" s="46">
        <v>28912</v>
      </c>
      <c r="AS29" s="46">
        <v>131213</v>
      </c>
      <c r="AT29" s="46">
        <v>32</v>
      </c>
      <c r="AU29" s="46">
        <v>28736</v>
      </c>
      <c r="AV29" s="46">
        <v>130243</v>
      </c>
      <c r="AW29" s="46">
        <v>9</v>
      </c>
      <c r="AX29" s="46">
        <v>9</v>
      </c>
      <c r="AY29" s="46">
        <v>4649</v>
      </c>
      <c r="AZ29" s="46">
        <v>4</v>
      </c>
      <c r="BA29" s="46">
        <v>4</v>
      </c>
      <c r="BB29" s="46">
        <v>1582</v>
      </c>
      <c r="BC29" s="46">
        <v>5</v>
      </c>
      <c r="BD29" s="46">
        <v>5</v>
      </c>
      <c r="BE29" s="46">
        <v>3067</v>
      </c>
      <c r="BF29" s="44" t="s">
        <v>187</v>
      </c>
      <c r="BG29" s="128">
        <v>79</v>
      </c>
      <c r="BH29" s="46">
        <v>67868</v>
      </c>
      <c r="BI29" s="46">
        <v>387062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5</v>
      </c>
      <c r="BQ29" s="46">
        <v>6422</v>
      </c>
      <c r="BR29" s="46">
        <v>36023</v>
      </c>
      <c r="BS29" s="48" t="s">
        <v>187</v>
      </c>
      <c r="BT29" s="128">
        <v>1</v>
      </c>
      <c r="BU29" s="46">
        <v>618</v>
      </c>
      <c r="BV29" s="46">
        <v>3397</v>
      </c>
      <c r="BW29" s="46">
        <v>3</v>
      </c>
      <c r="BX29" s="46">
        <v>14378</v>
      </c>
      <c r="BY29" s="46">
        <v>84584</v>
      </c>
      <c r="BZ29" s="53">
        <v>0</v>
      </c>
      <c r="CA29" s="53">
        <v>0</v>
      </c>
      <c r="CB29" s="53">
        <v>0</v>
      </c>
      <c r="CC29" s="46">
        <v>5</v>
      </c>
      <c r="CD29" s="46">
        <v>2261</v>
      </c>
      <c r="CE29" s="46">
        <v>12960</v>
      </c>
      <c r="CF29" s="46">
        <v>1</v>
      </c>
      <c r="CG29" s="46">
        <v>279</v>
      </c>
      <c r="CH29" s="46">
        <v>1536</v>
      </c>
      <c r="CI29" s="132" t="s">
        <v>187</v>
      </c>
      <c r="CJ29" s="50">
        <v>32</v>
      </c>
      <c r="CK29" s="50">
        <v>146</v>
      </c>
      <c r="CL29" s="46">
        <v>20562</v>
      </c>
      <c r="CM29" s="46">
        <v>133779</v>
      </c>
      <c r="CN29" s="46">
        <v>3</v>
      </c>
      <c r="CO29" s="46">
        <v>3</v>
      </c>
      <c r="CP29" s="46">
        <v>511</v>
      </c>
      <c r="CQ29" s="46">
        <v>2893</v>
      </c>
      <c r="CR29" s="55">
        <v>0</v>
      </c>
      <c r="CS29" s="52">
        <v>0</v>
      </c>
      <c r="CT29" s="52">
        <v>0</v>
      </c>
      <c r="CU29" s="46">
        <v>29</v>
      </c>
      <c r="CV29" s="46">
        <v>22837</v>
      </c>
      <c r="CW29" s="46">
        <v>111890</v>
      </c>
      <c r="CX29" s="46">
        <v>29</v>
      </c>
      <c r="CY29" s="46">
        <v>22837</v>
      </c>
      <c r="CZ29" s="46">
        <v>111890</v>
      </c>
      <c r="DA29" s="132" t="s">
        <v>187</v>
      </c>
      <c r="DB29" s="46">
        <v>79</v>
      </c>
      <c r="DC29" s="46">
        <v>109</v>
      </c>
      <c r="DD29" s="46">
        <v>67868</v>
      </c>
      <c r="DE29" s="46">
        <v>387062</v>
      </c>
      <c r="DF29" s="46">
        <v>1</v>
      </c>
      <c r="DG29" s="46">
        <v>1</v>
      </c>
      <c r="DH29" s="46">
        <v>97</v>
      </c>
      <c r="DI29" s="46">
        <v>291</v>
      </c>
      <c r="DJ29" s="51">
        <v>0</v>
      </c>
      <c r="DK29" s="51">
        <v>0</v>
      </c>
      <c r="DL29" s="52">
        <v>0</v>
      </c>
      <c r="DM29" s="53">
        <v>0</v>
      </c>
      <c r="DN29" s="46">
        <v>43</v>
      </c>
      <c r="DO29" s="46">
        <v>61</v>
      </c>
      <c r="DP29" s="46">
        <v>29523</v>
      </c>
      <c r="DQ29" s="46">
        <v>148913</v>
      </c>
      <c r="DR29" s="54" t="s">
        <v>187</v>
      </c>
      <c r="DS29" s="128">
        <v>32</v>
      </c>
      <c r="DT29" s="46">
        <v>43</v>
      </c>
      <c r="DU29" s="46">
        <v>26516</v>
      </c>
      <c r="DV29" s="46">
        <v>167561</v>
      </c>
      <c r="DW29" s="46">
        <v>3</v>
      </c>
      <c r="DX29" s="46">
        <v>4</v>
      </c>
      <c r="DY29" s="46">
        <v>11732</v>
      </c>
      <c r="DZ29" s="46">
        <v>70297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128">
        <v>79</v>
      </c>
      <c r="EK29" s="46">
        <v>109</v>
      </c>
      <c r="EL29" s="46">
        <v>67868</v>
      </c>
      <c r="EM29" s="46">
        <v>39</v>
      </c>
      <c r="EN29" s="46">
        <v>55</v>
      </c>
      <c r="EO29" s="46">
        <v>23268</v>
      </c>
      <c r="EP29" s="46">
        <v>37</v>
      </c>
      <c r="EQ29" s="46">
        <v>47</v>
      </c>
      <c r="ER29" s="46">
        <v>17063</v>
      </c>
      <c r="ES29" s="46">
        <v>2</v>
      </c>
      <c r="ET29" s="46">
        <v>6</v>
      </c>
      <c r="EU29" s="46">
        <v>16526</v>
      </c>
      <c r="EV29" s="46">
        <v>1</v>
      </c>
      <c r="EW29" s="46">
        <v>1</v>
      </c>
      <c r="EX29" s="46">
        <v>11011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128">
        <v>79</v>
      </c>
      <c r="FG29" s="46">
        <v>109</v>
      </c>
      <c r="FH29" s="46">
        <v>67868</v>
      </c>
      <c r="FI29" s="46">
        <v>387062</v>
      </c>
      <c r="FJ29" s="55">
        <v>0</v>
      </c>
      <c r="FK29" s="55">
        <v>0</v>
      </c>
      <c r="FL29" s="53">
        <v>0</v>
      </c>
      <c r="FM29" s="53">
        <v>0</v>
      </c>
      <c r="FN29" s="46">
        <v>40</v>
      </c>
      <c r="FO29" s="46">
        <v>56</v>
      </c>
      <c r="FP29" s="46">
        <v>22648</v>
      </c>
      <c r="FQ29" s="46">
        <v>110479</v>
      </c>
      <c r="FR29" s="46">
        <v>13</v>
      </c>
      <c r="FS29" s="46">
        <v>18</v>
      </c>
      <c r="FT29" s="46">
        <v>7191</v>
      </c>
      <c r="FU29" s="46">
        <v>40142</v>
      </c>
      <c r="FV29" s="46">
        <v>13</v>
      </c>
      <c r="FW29" s="46">
        <v>16</v>
      </c>
      <c r="FX29" s="46">
        <v>8855</v>
      </c>
      <c r="FY29" s="132" t="s">
        <v>187</v>
      </c>
      <c r="FZ29" s="128">
        <v>49926</v>
      </c>
      <c r="GA29" s="46">
        <v>11</v>
      </c>
      <c r="GB29" s="46">
        <v>13</v>
      </c>
      <c r="GC29" s="46">
        <v>4366</v>
      </c>
      <c r="GD29" s="46">
        <v>25678</v>
      </c>
      <c r="GE29" s="51">
        <v>0</v>
      </c>
      <c r="GF29" s="51">
        <v>0</v>
      </c>
      <c r="GG29" s="53">
        <v>0</v>
      </c>
      <c r="GH29" s="52">
        <v>0</v>
      </c>
      <c r="GI29" s="51">
        <v>0</v>
      </c>
      <c r="GJ29" s="51">
        <v>0</v>
      </c>
      <c r="GK29" s="52">
        <v>0</v>
      </c>
      <c r="GL29" s="52">
        <v>0</v>
      </c>
      <c r="GM29" s="46">
        <v>1</v>
      </c>
      <c r="GN29" s="46">
        <v>5</v>
      </c>
      <c r="GO29" s="46">
        <v>13797</v>
      </c>
      <c r="GP29" s="46">
        <v>94769</v>
      </c>
      <c r="GQ29" s="132" t="s">
        <v>187</v>
      </c>
      <c r="GR29" s="133">
        <v>0</v>
      </c>
      <c r="GS29" s="55">
        <v>0</v>
      </c>
      <c r="GT29" s="59">
        <v>0</v>
      </c>
      <c r="GU29" s="52">
        <v>0</v>
      </c>
      <c r="GV29" s="46">
        <v>1</v>
      </c>
      <c r="GW29" s="46">
        <v>1</v>
      </c>
      <c r="GX29" s="46">
        <v>11011</v>
      </c>
      <c r="GY29" s="46">
        <v>66068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134" t="s">
        <v>187</v>
      </c>
      <c r="HI29" s="46">
        <v>147702</v>
      </c>
      <c r="HJ29" s="46">
        <v>35039</v>
      </c>
      <c r="HK29" s="46">
        <v>67868</v>
      </c>
      <c r="HL29" s="46">
        <v>7079</v>
      </c>
      <c r="HM29" s="46">
        <v>3032</v>
      </c>
      <c r="HN29" s="46">
        <v>17752</v>
      </c>
      <c r="HO29" s="46">
        <v>457</v>
      </c>
      <c r="HP29" s="46">
        <v>302</v>
      </c>
      <c r="HQ29" s="46">
        <v>891</v>
      </c>
      <c r="HR29" s="46">
        <v>3481</v>
      </c>
      <c r="HS29" s="46">
        <v>1879</v>
      </c>
      <c r="HT29" s="46">
        <v>4724</v>
      </c>
      <c r="HU29" s="46">
        <v>5781</v>
      </c>
      <c r="HV29" s="46">
        <v>315</v>
      </c>
      <c r="HW29" s="46">
        <v>315</v>
      </c>
      <c r="HX29" s="57" t="s">
        <v>187</v>
      </c>
      <c r="HY29" s="136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46">
        <v>10227</v>
      </c>
      <c r="IF29" s="46">
        <v>2136</v>
      </c>
      <c r="IG29" s="46">
        <v>2136</v>
      </c>
      <c r="IH29" s="46">
        <v>14498</v>
      </c>
      <c r="II29" s="46">
        <v>2902</v>
      </c>
      <c r="IJ29" s="46">
        <v>3738</v>
      </c>
      <c r="IK29" s="46">
        <v>9082</v>
      </c>
      <c r="IL29" s="46">
        <v>879</v>
      </c>
      <c r="IM29" s="46">
        <v>2104</v>
      </c>
      <c r="IN29" s="46">
        <v>97097</v>
      </c>
      <c r="IO29" s="46">
        <v>23594</v>
      </c>
      <c r="IP29" s="46">
        <v>36208</v>
      </c>
    </row>
    <row r="30" spans="1:250" ht="35.1" customHeight="1" x14ac:dyDescent="0.3">
      <c r="A30" s="140" t="s">
        <v>288</v>
      </c>
      <c r="B30" s="141">
        <v>-25.41</v>
      </c>
      <c r="C30" s="142">
        <v>-5.79</v>
      </c>
      <c r="D30" s="142">
        <v>-7.21</v>
      </c>
      <c r="E30" s="143">
        <v>0</v>
      </c>
      <c r="F30" s="142">
        <v>-99.67</v>
      </c>
      <c r="G30" s="142">
        <v>-99.73</v>
      </c>
      <c r="H30" s="142">
        <v>16.670000000000002</v>
      </c>
      <c r="I30" s="142">
        <v>-56.7</v>
      </c>
      <c r="J30" s="142">
        <v>-50.83</v>
      </c>
      <c r="K30" s="144">
        <v>-18</v>
      </c>
      <c r="L30" s="142">
        <v>70.11</v>
      </c>
      <c r="M30" s="142">
        <v>65.89</v>
      </c>
      <c r="N30" s="140" t="s">
        <v>288</v>
      </c>
      <c r="O30" s="141">
        <v>-23.08</v>
      </c>
      <c r="P30" s="142">
        <v>-9.5399999999999991</v>
      </c>
      <c r="Q30" s="142">
        <v>-9.61</v>
      </c>
      <c r="R30" s="143">
        <v>0</v>
      </c>
      <c r="S30" s="142">
        <v>102.92</v>
      </c>
      <c r="T30" s="142">
        <v>106.32</v>
      </c>
      <c r="U30" s="142">
        <v>-50</v>
      </c>
      <c r="V30" s="142">
        <v>-11.71</v>
      </c>
      <c r="W30" s="142">
        <v>-13.69</v>
      </c>
      <c r="X30" s="142">
        <v>4.3499999999999996</v>
      </c>
      <c r="Y30" s="142">
        <v>-42.39</v>
      </c>
      <c r="Z30" s="142">
        <v>-42.66</v>
      </c>
      <c r="AA30" s="140" t="s">
        <v>288</v>
      </c>
      <c r="AB30" s="141">
        <v>66.67</v>
      </c>
      <c r="AC30" s="142">
        <v>392.73</v>
      </c>
      <c r="AD30" s="142">
        <v>493.09</v>
      </c>
      <c r="AE30" s="142">
        <v>-40.22</v>
      </c>
      <c r="AF30" s="142">
        <v>-10.32</v>
      </c>
      <c r="AG30" s="142">
        <v>-5.53</v>
      </c>
      <c r="AH30" s="142">
        <v>-8.5</v>
      </c>
      <c r="AI30" s="142">
        <v>30</v>
      </c>
      <c r="AJ30" s="142">
        <v>30</v>
      </c>
      <c r="AK30" s="142">
        <v>44.65</v>
      </c>
      <c r="AL30" s="142">
        <v>43.91</v>
      </c>
      <c r="AM30" s="144">
        <v>1</v>
      </c>
      <c r="AN30" s="144">
        <v>285</v>
      </c>
      <c r="AO30" s="144">
        <v>1568</v>
      </c>
      <c r="AP30" s="145" t="s">
        <v>288</v>
      </c>
      <c r="AQ30" s="142">
        <v>19.71</v>
      </c>
      <c r="AR30" s="142">
        <v>-27</v>
      </c>
      <c r="AS30" s="142">
        <v>-27.97</v>
      </c>
      <c r="AT30" s="142">
        <v>19.23</v>
      </c>
      <c r="AU30" s="142">
        <v>-27.08</v>
      </c>
      <c r="AV30" s="142">
        <v>-28.06</v>
      </c>
      <c r="AW30" s="142">
        <v>25</v>
      </c>
      <c r="AX30" s="142">
        <v>16.98</v>
      </c>
      <c r="AY30" s="142">
        <v>48.06</v>
      </c>
      <c r="AZ30" s="142">
        <v>66.67</v>
      </c>
      <c r="BA30" s="142">
        <v>50</v>
      </c>
      <c r="BB30" s="142">
        <v>194.4</v>
      </c>
      <c r="BC30" s="142">
        <v>11.11</v>
      </c>
      <c r="BD30" s="142">
        <v>5.13</v>
      </c>
      <c r="BE30" s="142">
        <v>34.92</v>
      </c>
      <c r="BF30" s="140" t="s">
        <v>288</v>
      </c>
      <c r="BG30" s="141">
        <v>-16.690000000000001</v>
      </c>
      <c r="BH30" s="142">
        <v>-11.2</v>
      </c>
      <c r="BI30" s="142">
        <v>-10.99</v>
      </c>
      <c r="BJ30" s="146">
        <v>0</v>
      </c>
      <c r="BK30" s="146">
        <v>0</v>
      </c>
      <c r="BL30" s="146">
        <v>0</v>
      </c>
      <c r="BM30" s="142">
        <v>-33.33</v>
      </c>
      <c r="BN30" s="142">
        <v>-96.16</v>
      </c>
      <c r="BO30" s="142">
        <v>-97.38</v>
      </c>
      <c r="BP30" s="142">
        <v>-34.69</v>
      </c>
      <c r="BQ30" s="142">
        <v>-44.36</v>
      </c>
      <c r="BR30" s="142">
        <v>-46.87</v>
      </c>
      <c r="BS30" s="140" t="s">
        <v>288</v>
      </c>
      <c r="BT30" s="141">
        <v>-56.25</v>
      </c>
      <c r="BU30" s="142">
        <v>-60.93</v>
      </c>
      <c r="BV30" s="142">
        <v>-60.84</v>
      </c>
      <c r="BW30" s="142">
        <v>133.33000000000001</v>
      </c>
      <c r="BX30" s="142">
        <v>224.23</v>
      </c>
      <c r="BY30" s="142">
        <v>244.66</v>
      </c>
      <c r="BZ30" s="142">
        <v>250</v>
      </c>
      <c r="CA30" s="142">
        <v>2256.8200000000002</v>
      </c>
      <c r="CB30" s="142">
        <v>2344.4499999999998</v>
      </c>
      <c r="CC30" s="142">
        <v>-36.67</v>
      </c>
      <c r="CD30" s="142">
        <v>-57.17</v>
      </c>
      <c r="CE30" s="142">
        <v>-59.63</v>
      </c>
      <c r="CF30" s="146">
        <v>0</v>
      </c>
      <c r="CG30" s="142">
        <v>-81.78</v>
      </c>
      <c r="CH30" s="142">
        <v>-84.52</v>
      </c>
      <c r="CI30" s="145" t="s">
        <v>288</v>
      </c>
      <c r="CJ30" s="147">
        <v>-25.13</v>
      </c>
      <c r="CK30" s="147">
        <v>17.55</v>
      </c>
      <c r="CL30" s="142">
        <v>17.59</v>
      </c>
      <c r="CM30" s="142">
        <v>26.06</v>
      </c>
      <c r="CN30" s="148">
        <v>4.55</v>
      </c>
      <c r="CO30" s="148">
        <v>4.55</v>
      </c>
      <c r="CP30" s="142">
        <v>16.78</v>
      </c>
      <c r="CQ30" s="142">
        <v>11.99</v>
      </c>
      <c r="CR30" s="149">
        <v>0</v>
      </c>
      <c r="CS30" s="150">
        <v>0</v>
      </c>
      <c r="CT30" s="150">
        <v>0</v>
      </c>
      <c r="CU30" s="148">
        <v>17.28</v>
      </c>
      <c r="CV30" s="142">
        <v>0.69</v>
      </c>
      <c r="CW30" s="142">
        <v>-1.1100000000000001</v>
      </c>
      <c r="CX30" s="148">
        <v>17.28</v>
      </c>
      <c r="CY30" s="142">
        <v>0.69</v>
      </c>
      <c r="CZ30" s="142">
        <v>-1.1100000000000001</v>
      </c>
      <c r="DA30" s="145" t="s">
        <v>288</v>
      </c>
      <c r="DB30" s="148">
        <v>-16.690000000000001</v>
      </c>
      <c r="DC30" s="148">
        <v>-7.49</v>
      </c>
      <c r="DD30" s="142">
        <v>-11.2</v>
      </c>
      <c r="DE30" s="142">
        <v>-10.99</v>
      </c>
      <c r="DF30" s="148">
        <v>200</v>
      </c>
      <c r="DG30" s="148">
        <v>1500</v>
      </c>
      <c r="DH30" s="142">
        <v>1657.07</v>
      </c>
      <c r="DI30" s="142">
        <v>1508.98</v>
      </c>
      <c r="DJ30" s="148">
        <v>200</v>
      </c>
      <c r="DK30" s="148">
        <v>400</v>
      </c>
      <c r="DL30" s="142">
        <v>11875</v>
      </c>
      <c r="DM30" s="142">
        <v>13158.33</v>
      </c>
      <c r="DN30" s="148">
        <v>1.86</v>
      </c>
      <c r="DO30" s="148">
        <v>6.27</v>
      </c>
      <c r="DP30" s="142">
        <v>-20.61</v>
      </c>
      <c r="DQ30" s="142">
        <v>-24.3</v>
      </c>
      <c r="DR30" s="151" t="s">
        <v>288</v>
      </c>
      <c r="DS30" s="152">
        <v>-25.47</v>
      </c>
      <c r="DT30" s="153">
        <v>-15.44</v>
      </c>
      <c r="DU30" s="154">
        <v>-6.97</v>
      </c>
      <c r="DV30" s="154">
        <v>-5</v>
      </c>
      <c r="DW30" s="153">
        <v>-33.33</v>
      </c>
      <c r="DX30" s="153">
        <v>-35.29</v>
      </c>
      <c r="DY30" s="154">
        <v>63.14</v>
      </c>
      <c r="DZ30" s="154">
        <v>73.48</v>
      </c>
      <c r="EA30" s="155">
        <v>0</v>
      </c>
      <c r="EB30" s="155">
        <v>0</v>
      </c>
      <c r="EC30" s="156">
        <v>0</v>
      </c>
      <c r="ED30" s="156">
        <v>0</v>
      </c>
      <c r="EE30" s="155">
        <v>0</v>
      </c>
      <c r="EF30" s="155">
        <v>0</v>
      </c>
      <c r="EG30" s="156">
        <v>0</v>
      </c>
      <c r="EH30" s="156">
        <v>0</v>
      </c>
      <c r="EI30" s="140" t="s">
        <v>288</v>
      </c>
      <c r="EJ30" s="152">
        <v>-16.690000000000001</v>
      </c>
      <c r="EK30" s="148">
        <v>-7.49</v>
      </c>
      <c r="EL30" s="142">
        <v>-11.2</v>
      </c>
      <c r="EM30" s="148">
        <v>4.17</v>
      </c>
      <c r="EN30" s="148">
        <v>4.17</v>
      </c>
      <c r="EO30" s="142">
        <v>-11.31</v>
      </c>
      <c r="EP30" s="148">
        <v>-23.43</v>
      </c>
      <c r="EQ30" s="148">
        <v>-23.81</v>
      </c>
      <c r="ER30" s="142">
        <v>-20.37</v>
      </c>
      <c r="ES30" s="148">
        <v>-6.98</v>
      </c>
      <c r="ET30" s="148">
        <v>73.33</v>
      </c>
      <c r="EU30" s="142">
        <v>-4.16</v>
      </c>
      <c r="EV30" s="148">
        <v>66.67</v>
      </c>
      <c r="EW30" s="148">
        <v>200</v>
      </c>
      <c r="EX30" s="142">
        <v>-39.18</v>
      </c>
      <c r="EY30" s="148">
        <v>50</v>
      </c>
      <c r="EZ30" s="148">
        <v>166.67</v>
      </c>
      <c r="FA30" s="142">
        <v>47.93</v>
      </c>
      <c r="FB30" s="149">
        <v>0</v>
      </c>
      <c r="FC30" s="149">
        <v>0</v>
      </c>
      <c r="FD30" s="157">
        <v>0</v>
      </c>
      <c r="FE30" s="145" t="s">
        <v>288</v>
      </c>
      <c r="FF30" s="152">
        <v>-16.690000000000001</v>
      </c>
      <c r="FG30" s="148">
        <v>-7.49</v>
      </c>
      <c r="FH30" s="142">
        <v>-11.2</v>
      </c>
      <c r="FI30" s="142">
        <v>-10.99</v>
      </c>
      <c r="FJ30" s="158">
        <v>0</v>
      </c>
      <c r="FK30" s="158">
        <v>0</v>
      </c>
      <c r="FL30" s="159">
        <v>0</v>
      </c>
      <c r="FM30" s="159">
        <v>0</v>
      </c>
      <c r="FN30" s="148">
        <v>-0.78</v>
      </c>
      <c r="FO30" s="148">
        <v>18.010000000000002</v>
      </c>
      <c r="FP30" s="142">
        <v>1.19</v>
      </c>
      <c r="FQ30" s="142">
        <v>-0.6</v>
      </c>
      <c r="FR30" s="148">
        <v>-6.33</v>
      </c>
      <c r="FS30" s="148">
        <v>-22.81</v>
      </c>
      <c r="FT30" s="142">
        <v>-52.49</v>
      </c>
      <c r="FU30" s="142">
        <v>-53.88</v>
      </c>
      <c r="FV30" s="148">
        <v>-53.18</v>
      </c>
      <c r="FW30" s="148">
        <v>-56.73</v>
      </c>
      <c r="FX30" s="142">
        <v>-32.479999999999997</v>
      </c>
      <c r="FY30" s="145" t="s">
        <v>288</v>
      </c>
      <c r="FZ30" s="142">
        <v>-34.47</v>
      </c>
      <c r="GA30" s="148">
        <v>69.16</v>
      </c>
      <c r="GB30" s="148">
        <v>68.52</v>
      </c>
      <c r="GC30" s="142">
        <v>18.12</v>
      </c>
      <c r="GD30" s="142">
        <v>17.95</v>
      </c>
      <c r="GE30" s="148">
        <v>-25.93</v>
      </c>
      <c r="GF30" s="148">
        <v>-41.86</v>
      </c>
      <c r="GG30" s="142">
        <v>45.12</v>
      </c>
      <c r="GH30" s="142">
        <v>47.42</v>
      </c>
      <c r="GI30" s="148">
        <v>33.33</v>
      </c>
      <c r="GJ30" s="148">
        <v>-33.33</v>
      </c>
      <c r="GK30" s="142">
        <v>-86.88</v>
      </c>
      <c r="GL30" s="142">
        <v>-86.58</v>
      </c>
      <c r="GM30" s="148">
        <v>33.33</v>
      </c>
      <c r="GN30" s="148">
        <v>250</v>
      </c>
      <c r="GO30" s="142">
        <v>-1.46</v>
      </c>
      <c r="GP30" s="142">
        <v>-0.13</v>
      </c>
      <c r="GQ30" s="145" t="s">
        <v>288</v>
      </c>
      <c r="GR30" s="149">
        <v>0</v>
      </c>
      <c r="GS30" s="149">
        <v>0</v>
      </c>
      <c r="GT30" s="157">
        <v>0</v>
      </c>
      <c r="GU30" s="150">
        <v>0</v>
      </c>
      <c r="GV30" s="149">
        <v>0</v>
      </c>
      <c r="GW30" s="148">
        <v>50</v>
      </c>
      <c r="GX30" s="142">
        <v>-47.53</v>
      </c>
      <c r="GY30" s="142">
        <v>-51.85</v>
      </c>
      <c r="GZ30" s="148">
        <v>200</v>
      </c>
      <c r="HA30" s="148">
        <v>220</v>
      </c>
      <c r="HB30" s="142">
        <v>632</v>
      </c>
      <c r="HC30" s="142">
        <v>577.24</v>
      </c>
      <c r="HD30" s="160">
        <v>0</v>
      </c>
      <c r="HE30" s="160">
        <v>0</v>
      </c>
      <c r="HF30" s="150">
        <v>0</v>
      </c>
      <c r="HG30" s="150">
        <v>0</v>
      </c>
      <c r="HH30" s="145" t="s">
        <v>288</v>
      </c>
      <c r="HI30" s="141">
        <v>-41.36</v>
      </c>
      <c r="HJ30" s="142">
        <v>-10.93</v>
      </c>
      <c r="HK30" s="142">
        <v>-11.2</v>
      </c>
      <c r="HL30" s="142">
        <v>-31.24</v>
      </c>
      <c r="HM30" s="142">
        <v>-19.739999999999998</v>
      </c>
      <c r="HN30" s="142">
        <v>0.43</v>
      </c>
      <c r="HO30" s="142">
        <v>12.36</v>
      </c>
      <c r="HP30" s="142">
        <v>-3.72</v>
      </c>
      <c r="HQ30" s="142">
        <v>-2.76</v>
      </c>
      <c r="HR30" s="142">
        <v>-61.28</v>
      </c>
      <c r="HS30" s="142">
        <v>-57.43</v>
      </c>
      <c r="HT30" s="142">
        <v>-68.47</v>
      </c>
      <c r="HU30" s="150">
        <v>0</v>
      </c>
      <c r="HV30" s="150">
        <v>0</v>
      </c>
      <c r="HW30" s="150">
        <v>0</v>
      </c>
      <c r="HX30" s="145" t="s">
        <v>288</v>
      </c>
      <c r="HY30" s="161">
        <v>0</v>
      </c>
      <c r="HZ30" s="150">
        <v>0</v>
      </c>
      <c r="IA30" s="150">
        <v>0</v>
      </c>
      <c r="IB30" s="157">
        <v>0</v>
      </c>
      <c r="IC30" s="150">
        <v>0</v>
      </c>
      <c r="ID30" s="150">
        <v>0</v>
      </c>
      <c r="IE30" s="142">
        <v>-32.42</v>
      </c>
      <c r="IF30" s="142">
        <v>14.98</v>
      </c>
      <c r="IG30" s="142">
        <v>-4.13</v>
      </c>
      <c r="IH30" s="142">
        <v>-31.8</v>
      </c>
      <c r="II30" s="142">
        <v>-8.1</v>
      </c>
      <c r="IJ30" s="142">
        <v>-4.33</v>
      </c>
      <c r="IK30" s="142">
        <v>42.1</v>
      </c>
      <c r="IL30" s="142">
        <v>-22.2</v>
      </c>
      <c r="IM30" s="142">
        <v>-18.25</v>
      </c>
      <c r="IN30" s="142">
        <v>-46.86</v>
      </c>
      <c r="IO30" s="142">
        <v>-3.56</v>
      </c>
      <c r="IP30" s="142">
        <v>-9.9</v>
      </c>
    </row>
    <row r="31" spans="1:250" ht="16.5" customHeight="1" x14ac:dyDescent="0.3">
      <c r="A31" s="257" t="s">
        <v>189</v>
      </c>
      <c r="B31" s="257"/>
      <c r="C31" s="257"/>
      <c r="D31" s="257"/>
      <c r="E31" s="257"/>
      <c r="F31" s="257"/>
      <c r="G31" s="257"/>
      <c r="H31" s="258" t="s">
        <v>190</v>
      </c>
      <c r="I31" s="258"/>
      <c r="J31" s="258"/>
      <c r="K31" s="258"/>
      <c r="L31" s="258"/>
      <c r="M31" s="162"/>
      <c r="N31" s="162"/>
      <c r="O31" s="162"/>
      <c r="P31" s="162"/>
      <c r="Q31" s="162"/>
      <c r="R31" s="162"/>
      <c r="S31" s="162"/>
      <c r="T31" s="162"/>
      <c r="U31" s="259"/>
      <c r="V31" s="259"/>
      <c r="W31" s="259"/>
      <c r="X31" s="259"/>
      <c r="Y31" s="259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DA31" s="259"/>
      <c r="DB31" s="259"/>
      <c r="DC31" s="259"/>
      <c r="DD31" s="259"/>
      <c r="DE31" s="259"/>
      <c r="DF31" s="259"/>
      <c r="DG31" s="259"/>
      <c r="DH31" s="259"/>
      <c r="DI31" s="259"/>
      <c r="DJ31" s="259"/>
      <c r="DK31" s="259"/>
      <c r="DL31" s="259"/>
      <c r="DM31" s="259"/>
      <c r="DN31" s="259"/>
      <c r="DO31" s="259"/>
      <c r="DP31" s="259"/>
      <c r="DQ31" s="259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162"/>
      <c r="EH31" s="162"/>
      <c r="EI31" s="87"/>
      <c r="EJ31" s="162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162"/>
      <c r="EW31" s="87"/>
      <c r="EX31" s="87"/>
      <c r="EY31" s="87"/>
      <c r="EZ31" s="87"/>
      <c r="FA31" s="87"/>
      <c r="FB31" s="87"/>
      <c r="FC31" s="87"/>
      <c r="FD31" s="87"/>
      <c r="GQ31" s="163"/>
      <c r="GR31" s="163"/>
      <c r="GS31" s="163"/>
      <c r="GT31" s="163"/>
      <c r="GU31" s="163"/>
      <c r="GV31" s="163"/>
      <c r="GW31" s="163"/>
      <c r="GX31" s="163"/>
      <c r="GY31" s="163"/>
      <c r="GZ31" s="163"/>
      <c r="HA31" s="163"/>
      <c r="HB31" s="163"/>
      <c r="HC31" s="163"/>
      <c r="HD31" s="163"/>
      <c r="HE31" s="163"/>
      <c r="HF31" s="163"/>
      <c r="HG31" s="163"/>
    </row>
    <row r="32" spans="1:250" ht="54.9" customHeight="1" x14ac:dyDescent="0.3">
      <c r="A32" s="260" t="s">
        <v>289</v>
      </c>
      <c r="B32" s="260"/>
      <c r="C32" s="260"/>
      <c r="D32" s="260"/>
      <c r="E32" s="260"/>
      <c r="F32" s="260"/>
      <c r="G32" s="260"/>
      <c r="H32" s="258"/>
      <c r="I32" s="258"/>
      <c r="J32" s="258"/>
      <c r="K32" s="258"/>
      <c r="L32" s="258"/>
      <c r="M32" s="87"/>
      <c r="N32" s="87"/>
      <c r="O32" s="87"/>
      <c r="P32" s="87"/>
      <c r="Q32" s="87"/>
      <c r="R32" s="87"/>
      <c r="S32" s="87"/>
      <c r="T32" s="87"/>
      <c r="U32" s="259"/>
      <c r="V32" s="259"/>
      <c r="W32" s="259"/>
      <c r="X32" s="259"/>
      <c r="Y32" s="259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t="16.5" hidden="1" customHeight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7.75" customHeight="1" x14ac:dyDescent="0.3">
      <c r="A71" s="99">
        <v>16</v>
      </c>
      <c r="B71" s="164" t="s">
        <v>290</v>
      </c>
      <c r="C71" s="165" t="s">
        <v>291</v>
      </c>
      <c r="D71" s="166">
        <v>11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86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896B4-767A-4C14-9454-F94D17F291D7}">
  <dimension ref="A1:IP71"/>
  <sheetViews>
    <sheetView view="pageBreakPreview" topLeftCell="HX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表17. 雲林縣核發建築物建造及拆除執照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17. Construction and Demolition Licenses in Yunlin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表17. 雲林縣核發建築物建造及拆除執照(續1)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17. Construction and Demolition Licenses in Yunlin County(Cont.1)</v>
      </c>
      <c r="V1" s="181"/>
      <c r="W1" s="181"/>
      <c r="X1" s="181"/>
      <c r="Y1" s="181"/>
      <c r="Z1" s="181"/>
      <c r="AA1" s="182" t="str">
        <f>A1&amp;"(續2)"</f>
        <v>表17. 雲林縣核發建築物建造及拆除執照(續2)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17. Construction and Demolition Licenses in Yunlin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表17. 雲林縣核發建築物建造及拆除執照(續完)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17. Construction and Demolition Licenses in Yunlin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表17-1. 雲林縣核發建築物使用執照-按用途別分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17-1. Usage Licenses in Yunlin County -By Use</v>
      </c>
      <c r="BN1" s="181"/>
      <c r="BO1" s="181"/>
      <c r="BP1" s="181"/>
      <c r="BQ1" s="181"/>
      <c r="BR1" s="181"/>
      <c r="BS1" s="190" t="str">
        <f>BF1&amp;"(續1)"</f>
        <v>表17-1. 雲林縣核發建築物使用執照-按用途別分(續1)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17-1. Usage Licenses in Yunlin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表17-1. 雲林縣核發建築物使用執照-按用途別分(續完)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17-1. Usage Licenses in Yunlin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表17-2. 雲林縣核發建築物使用執照-按構造別分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17-2. Usage Licenses in Yunlin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表17-2. 雲林縣核發建築物使用執照-按構造別分(續)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17-2. Usage Licenses in Yunlin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表17-3. 雲林縣核發建築物使用執照-按高度別分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17-3. Usage Licenses in Yunlin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表17-4. 雲林縣核發建築物使用執照-按層數別分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17-4. Usage Licenses in Yunlin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表17-4. 雲林縣核發建築物使用執照-按層數別分(續1)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17-4. Usage Licenses in Yunlin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表17-4. 雲林縣核發建築物使用執照-按層數別分(續完)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17-4. Usage Licenses in Yunlin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表17-5. 雲林縣核發建築物使用執照-按使用分區別分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17-5. Usage Licenses in Yunlin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表17-5. 雲林縣核發建築物使用執照-按使用分區別分(續)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17-5. Usage Licenses in Yunlin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1829</v>
      </c>
      <c r="C9" s="46">
        <v>1448659</v>
      </c>
      <c r="D9" s="46">
        <v>8377480</v>
      </c>
      <c r="E9" s="46">
        <v>1</v>
      </c>
      <c r="F9" s="46">
        <v>880</v>
      </c>
      <c r="G9" s="46">
        <v>4840</v>
      </c>
      <c r="H9" s="46">
        <v>5</v>
      </c>
      <c r="I9" s="46">
        <v>22198</v>
      </c>
      <c r="J9" s="46">
        <v>138846</v>
      </c>
      <c r="K9" s="46">
        <v>91</v>
      </c>
      <c r="L9" s="46">
        <v>207848</v>
      </c>
      <c r="M9" s="46">
        <v>1201454</v>
      </c>
      <c r="N9" s="44" t="s">
        <v>167</v>
      </c>
      <c r="O9" s="45">
        <v>25</v>
      </c>
      <c r="P9" s="46">
        <v>34374</v>
      </c>
      <c r="Q9" s="46">
        <v>196022</v>
      </c>
      <c r="R9" s="46">
        <v>14</v>
      </c>
      <c r="S9" s="46">
        <v>18785</v>
      </c>
      <c r="T9" s="46">
        <v>103605</v>
      </c>
      <c r="U9" s="46">
        <v>5</v>
      </c>
      <c r="V9" s="46">
        <v>7911</v>
      </c>
      <c r="W9" s="46">
        <v>44486</v>
      </c>
      <c r="X9" s="46">
        <v>76</v>
      </c>
      <c r="Y9" s="46">
        <v>41106</v>
      </c>
      <c r="Z9" s="46">
        <v>235989</v>
      </c>
      <c r="AA9" s="44" t="s">
        <v>167</v>
      </c>
      <c r="AB9" s="45">
        <v>1</v>
      </c>
      <c r="AC9" s="46">
        <v>1354</v>
      </c>
      <c r="AD9" s="46">
        <v>7905</v>
      </c>
      <c r="AE9" s="46">
        <v>1273</v>
      </c>
      <c r="AF9" s="46">
        <v>4468</v>
      </c>
      <c r="AG9" s="46">
        <v>668575</v>
      </c>
      <c r="AH9" s="46">
        <v>4474980</v>
      </c>
      <c r="AI9" s="46">
        <v>68</v>
      </c>
      <c r="AJ9" s="46">
        <v>68</v>
      </c>
      <c r="AK9" s="46">
        <v>18396</v>
      </c>
      <c r="AL9" s="46">
        <v>102364</v>
      </c>
      <c r="AM9" s="46">
        <v>4</v>
      </c>
      <c r="AN9" s="46">
        <v>437</v>
      </c>
      <c r="AO9" s="46">
        <v>2407</v>
      </c>
      <c r="AP9" s="47" t="s">
        <v>167</v>
      </c>
      <c r="AQ9" s="46">
        <v>266</v>
      </c>
      <c r="AR9" s="46">
        <v>426795</v>
      </c>
      <c r="AS9" s="46">
        <v>1864582</v>
      </c>
      <c r="AT9" s="46">
        <v>266</v>
      </c>
      <c r="AU9" s="46">
        <v>426795</v>
      </c>
      <c r="AV9" s="46">
        <v>1864582</v>
      </c>
      <c r="AW9" s="46">
        <v>42</v>
      </c>
      <c r="AX9" s="46">
        <v>41</v>
      </c>
      <c r="AY9" s="46">
        <v>21001</v>
      </c>
      <c r="AZ9" s="46">
        <v>8</v>
      </c>
      <c r="BA9" s="46">
        <v>8</v>
      </c>
      <c r="BB9" s="46">
        <v>1407</v>
      </c>
      <c r="BC9" s="46">
        <v>34</v>
      </c>
      <c r="BD9" s="46">
        <v>33</v>
      </c>
      <c r="BE9" s="46">
        <v>19594</v>
      </c>
      <c r="BF9" s="44" t="s">
        <v>167</v>
      </c>
      <c r="BG9" s="45">
        <v>1621</v>
      </c>
      <c r="BH9" s="46">
        <v>868741</v>
      </c>
      <c r="BI9" s="46">
        <v>4757815</v>
      </c>
      <c r="BJ9" s="53">
        <v>0</v>
      </c>
      <c r="BK9" s="53">
        <v>0</v>
      </c>
      <c r="BL9" s="53">
        <v>0</v>
      </c>
      <c r="BM9" s="46">
        <v>2</v>
      </c>
      <c r="BN9" s="46">
        <v>722</v>
      </c>
      <c r="BO9" s="46">
        <v>3663</v>
      </c>
      <c r="BP9" s="46">
        <v>89</v>
      </c>
      <c r="BQ9" s="46">
        <v>181595</v>
      </c>
      <c r="BR9" s="46">
        <v>1027137</v>
      </c>
      <c r="BS9" s="48" t="s">
        <v>167</v>
      </c>
      <c r="BT9" s="45">
        <v>23</v>
      </c>
      <c r="BU9" s="46">
        <v>25852</v>
      </c>
      <c r="BV9" s="46">
        <v>143676</v>
      </c>
      <c r="BW9" s="46">
        <v>10</v>
      </c>
      <c r="BX9" s="46">
        <v>10346</v>
      </c>
      <c r="BY9" s="46">
        <v>58658</v>
      </c>
      <c r="BZ9" s="46">
        <v>5</v>
      </c>
      <c r="CA9" s="46">
        <v>41885</v>
      </c>
      <c r="CB9" s="46">
        <v>228672</v>
      </c>
      <c r="CC9" s="46">
        <v>62</v>
      </c>
      <c r="CD9" s="46">
        <v>16316</v>
      </c>
      <c r="CE9" s="46">
        <v>89677</v>
      </c>
      <c r="CF9" s="46">
        <v>3</v>
      </c>
      <c r="CG9" s="46">
        <v>4582</v>
      </c>
      <c r="CH9" s="46">
        <v>25487</v>
      </c>
      <c r="CI9" s="49" t="s">
        <v>167</v>
      </c>
      <c r="CJ9" s="50">
        <v>1202</v>
      </c>
      <c r="CK9" s="50">
        <v>2068</v>
      </c>
      <c r="CL9" s="46">
        <v>371791</v>
      </c>
      <c r="CM9" s="46">
        <v>2215439</v>
      </c>
      <c r="CN9" s="46">
        <v>39</v>
      </c>
      <c r="CO9" s="46">
        <v>39</v>
      </c>
      <c r="CP9" s="46">
        <v>10136</v>
      </c>
      <c r="CQ9" s="46">
        <v>56628</v>
      </c>
      <c r="CR9" s="46">
        <v>4</v>
      </c>
      <c r="CS9" s="46">
        <v>9456</v>
      </c>
      <c r="CT9" s="46">
        <v>52004</v>
      </c>
      <c r="CU9" s="46">
        <v>182</v>
      </c>
      <c r="CV9" s="46">
        <v>196060</v>
      </c>
      <c r="CW9" s="46">
        <v>856774</v>
      </c>
      <c r="CX9" s="46">
        <v>182</v>
      </c>
      <c r="CY9" s="46">
        <v>196060</v>
      </c>
      <c r="CZ9" s="46">
        <v>856774</v>
      </c>
      <c r="DA9" s="49" t="s">
        <v>167</v>
      </c>
      <c r="DB9" s="46">
        <v>1621</v>
      </c>
      <c r="DC9" s="46">
        <v>2438</v>
      </c>
      <c r="DD9" s="46">
        <v>868741</v>
      </c>
      <c r="DE9" s="46">
        <v>4757815</v>
      </c>
      <c r="DF9" s="46">
        <v>55</v>
      </c>
      <c r="DG9" s="46">
        <v>182</v>
      </c>
      <c r="DH9" s="46">
        <v>68750</v>
      </c>
      <c r="DI9" s="46">
        <v>271028</v>
      </c>
      <c r="DJ9" s="46">
        <v>1</v>
      </c>
      <c r="DK9" s="46">
        <v>5</v>
      </c>
      <c r="DL9" s="46">
        <v>2691</v>
      </c>
      <c r="DM9" s="46">
        <v>8497</v>
      </c>
      <c r="DN9" s="46">
        <v>294</v>
      </c>
      <c r="DO9" s="46">
        <v>407</v>
      </c>
      <c r="DP9" s="46">
        <v>241746</v>
      </c>
      <c r="DQ9" s="46">
        <v>1235634</v>
      </c>
      <c r="DR9" s="54" t="s">
        <v>167</v>
      </c>
      <c r="DS9" s="45">
        <v>1238</v>
      </c>
      <c r="DT9" s="46">
        <v>1801</v>
      </c>
      <c r="DU9" s="46">
        <v>495282</v>
      </c>
      <c r="DV9" s="46">
        <v>2910789</v>
      </c>
      <c r="DW9" s="46">
        <v>33</v>
      </c>
      <c r="DX9" s="46">
        <v>43</v>
      </c>
      <c r="DY9" s="46">
        <v>60272</v>
      </c>
      <c r="DZ9" s="46">
        <v>331867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1621</v>
      </c>
      <c r="EK9" s="46">
        <v>2438</v>
      </c>
      <c r="EL9" s="46">
        <v>868741</v>
      </c>
      <c r="EM9" s="46">
        <v>318</v>
      </c>
      <c r="EN9" s="46">
        <v>526</v>
      </c>
      <c r="EO9" s="46">
        <v>190705</v>
      </c>
      <c r="EP9" s="46">
        <v>1258</v>
      </c>
      <c r="EQ9" s="46">
        <v>1814</v>
      </c>
      <c r="ER9" s="46">
        <v>456901</v>
      </c>
      <c r="ES9" s="46">
        <v>41</v>
      </c>
      <c r="ET9" s="46">
        <v>86</v>
      </c>
      <c r="EU9" s="46">
        <v>178134</v>
      </c>
      <c r="EV9" s="46">
        <v>3</v>
      </c>
      <c r="EW9" s="46">
        <v>6</v>
      </c>
      <c r="EX9" s="46">
        <v>33391</v>
      </c>
      <c r="EY9" s="46">
        <v>1</v>
      </c>
      <c r="EZ9" s="46">
        <v>6</v>
      </c>
      <c r="FA9" s="46">
        <v>9610</v>
      </c>
      <c r="FB9" s="55">
        <v>0</v>
      </c>
      <c r="FC9" s="55">
        <v>0</v>
      </c>
      <c r="FD9" s="59">
        <v>0</v>
      </c>
      <c r="FE9" s="48" t="s">
        <v>167</v>
      </c>
      <c r="FF9" s="45">
        <v>1621</v>
      </c>
      <c r="FG9" s="46">
        <v>2438</v>
      </c>
      <c r="FH9" s="46">
        <v>868741</v>
      </c>
      <c r="FI9" s="46">
        <v>4757815</v>
      </c>
      <c r="FJ9" s="55">
        <v>0</v>
      </c>
      <c r="FK9" s="55">
        <v>0</v>
      </c>
      <c r="FL9" s="53">
        <v>0</v>
      </c>
      <c r="FM9" s="53">
        <v>0</v>
      </c>
      <c r="FN9" s="46">
        <v>357</v>
      </c>
      <c r="FO9" s="46">
        <v>578</v>
      </c>
      <c r="FP9" s="46">
        <v>240542</v>
      </c>
      <c r="FQ9" s="46">
        <v>1099230</v>
      </c>
      <c r="FR9" s="46">
        <v>126</v>
      </c>
      <c r="FS9" s="46">
        <v>170</v>
      </c>
      <c r="FT9" s="46">
        <v>114992</v>
      </c>
      <c r="FU9" s="46">
        <v>631802</v>
      </c>
      <c r="FV9" s="46">
        <v>887</v>
      </c>
      <c r="FW9" s="46">
        <v>1260</v>
      </c>
      <c r="FX9" s="46">
        <v>281721</v>
      </c>
      <c r="FY9" s="49" t="s">
        <v>167</v>
      </c>
      <c r="FZ9" s="45">
        <v>1622293</v>
      </c>
      <c r="GA9" s="46">
        <v>231</v>
      </c>
      <c r="GB9" s="46">
        <v>376</v>
      </c>
      <c r="GC9" s="46">
        <v>114238</v>
      </c>
      <c r="GD9" s="46">
        <v>665943</v>
      </c>
      <c r="GE9" s="46">
        <v>12</v>
      </c>
      <c r="GF9" s="46">
        <v>15</v>
      </c>
      <c r="GG9" s="46">
        <v>43231</v>
      </c>
      <c r="GH9" s="46">
        <v>238801</v>
      </c>
      <c r="GI9" s="51">
        <v>0</v>
      </c>
      <c r="GJ9" s="51">
        <v>0</v>
      </c>
      <c r="GK9" s="52">
        <v>0</v>
      </c>
      <c r="GL9" s="52">
        <v>0</v>
      </c>
      <c r="GM9" s="46">
        <v>4</v>
      </c>
      <c r="GN9" s="46">
        <v>24</v>
      </c>
      <c r="GO9" s="46">
        <v>29507</v>
      </c>
      <c r="GP9" s="46">
        <v>200307</v>
      </c>
      <c r="GQ9" s="49" t="s">
        <v>167</v>
      </c>
      <c r="GR9" s="45">
        <v>1</v>
      </c>
      <c r="GS9" s="46">
        <v>6</v>
      </c>
      <c r="GT9" s="46">
        <v>9610</v>
      </c>
      <c r="GU9" s="46">
        <v>63427</v>
      </c>
      <c r="GV9" s="46">
        <v>3</v>
      </c>
      <c r="GW9" s="46">
        <v>9</v>
      </c>
      <c r="GX9" s="46">
        <v>34900</v>
      </c>
      <c r="GY9" s="46">
        <v>236012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48020888</v>
      </c>
      <c r="HJ9" s="46">
        <v>482222</v>
      </c>
      <c r="HK9" s="46">
        <v>868741</v>
      </c>
      <c r="HL9" s="46">
        <v>139707</v>
      </c>
      <c r="HM9" s="46">
        <v>68367</v>
      </c>
      <c r="HN9" s="46">
        <v>211772</v>
      </c>
      <c r="HO9" s="46">
        <v>4567</v>
      </c>
      <c r="HP9" s="46">
        <v>3194</v>
      </c>
      <c r="HQ9" s="46">
        <v>7582</v>
      </c>
      <c r="HR9" s="46">
        <v>228</v>
      </c>
      <c r="HS9" s="46">
        <v>158</v>
      </c>
      <c r="HT9" s="46">
        <v>158</v>
      </c>
      <c r="HU9" s="46">
        <v>6489</v>
      </c>
      <c r="HV9" s="46">
        <v>729</v>
      </c>
      <c r="HW9" s="46">
        <v>2689</v>
      </c>
      <c r="HX9" s="57" t="s">
        <v>167</v>
      </c>
      <c r="HY9" s="45">
        <v>221162</v>
      </c>
      <c r="HZ9" s="46">
        <v>5961</v>
      </c>
      <c r="IA9" s="46">
        <v>10962</v>
      </c>
      <c r="IB9" s="59">
        <v>0</v>
      </c>
      <c r="IC9" s="52">
        <v>0</v>
      </c>
      <c r="ID9" s="52">
        <v>0</v>
      </c>
      <c r="IE9" s="46">
        <v>54758</v>
      </c>
      <c r="IF9" s="46">
        <v>11560</v>
      </c>
      <c r="IG9" s="46">
        <v>14104</v>
      </c>
      <c r="IH9" s="46">
        <v>144396</v>
      </c>
      <c r="II9" s="46">
        <v>11522</v>
      </c>
      <c r="IJ9" s="46">
        <v>26183</v>
      </c>
      <c r="IK9" s="46">
        <v>91704</v>
      </c>
      <c r="IL9" s="46">
        <v>41012</v>
      </c>
      <c r="IM9" s="46">
        <v>118252</v>
      </c>
      <c r="IN9" s="46">
        <v>47357877</v>
      </c>
      <c r="IO9" s="46">
        <v>339719</v>
      </c>
      <c r="IP9" s="46">
        <v>477039</v>
      </c>
    </row>
    <row r="10" spans="1:250" ht="24" customHeight="1" x14ac:dyDescent="0.3">
      <c r="A10" s="44" t="s">
        <v>168</v>
      </c>
      <c r="B10" s="45">
        <v>1712</v>
      </c>
      <c r="C10" s="46">
        <v>1478840</v>
      </c>
      <c r="D10" s="46">
        <v>8287979</v>
      </c>
      <c r="E10" s="46">
        <v>1</v>
      </c>
      <c r="F10" s="46">
        <v>56</v>
      </c>
      <c r="G10" s="46">
        <v>308</v>
      </c>
      <c r="H10" s="46">
        <v>2</v>
      </c>
      <c r="I10" s="46">
        <v>3437</v>
      </c>
      <c r="J10" s="46">
        <v>18901</v>
      </c>
      <c r="K10" s="46">
        <v>96</v>
      </c>
      <c r="L10" s="46">
        <v>378433</v>
      </c>
      <c r="M10" s="46">
        <v>2111105</v>
      </c>
      <c r="N10" s="44" t="s">
        <v>168</v>
      </c>
      <c r="O10" s="45">
        <v>21</v>
      </c>
      <c r="P10" s="46">
        <v>51285</v>
      </c>
      <c r="Q10" s="46">
        <v>319603</v>
      </c>
      <c r="R10" s="46">
        <v>11</v>
      </c>
      <c r="S10" s="46">
        <v>11965</v>
      </c>
      <c r="T10" s="46">
        <v>66847</v>
      </c>
      <c r="U10" s="46">
        <v>7</v>
      </c>
      <c r="V10" s="46">
        <v>7959</v>
      </c>
      <c r="W10" s="46">
        <v>43895</v>
      </c>
      <c r="X10" s="46">
        <v>50</v>
      </c>
      <c r="Y10" s="46">
        <v>16832</v>
      </c>
      <c r="Z10" s="46">
        <v>92640</v>
      </c>
      <c r="AA10" s="44" t="s">
        <v>168</v>
      </c>
      <c r="AB10" s="45">
        <v>6</v>
      </c>
      <c r="AC10" s="46">
        <v>5846</v>
      </c>
      <c r="AD10" s="46">
        <v>33014</v>
      </c>
      <c r="AE10" s="46">
        <v>1184</v>
      </c>
      <c r="AF10" s="46">
        <v>3337</v>
      </c>
      <c r="AG10" s="46">
        <v>494363</v>
      </c>
      <c r="AH10" s="46">
        <v>3106110</v>
      </c>
      <c r="AI10" s="46">
        <v>45</v>
      </c>
      <c r="AJ10" s="46">
        <v>45</v>
      </c>
      <c r="AK10" s="46">
        <v>11878</v>
      </c>
      <c r="AL10" s="46">
        <v>65836</v>
      </c>
      <c r="AM10" s="46">
        <v>2</v>
      </c>
      <c r="AN10" s="46">
        <v>1556</v>
      </c>
      <c r="AO10" s="46">
        <v>8560</v>
      </c>
      <c r="AP10" s="47" t="s">
        <v>168</v>
      </c>
      <c r="AQ10" s="46">
        <v>287</v>
      </c>
      <c r="AR10" s="46">
        <v>495230</v>
      </c>
      <c r="AS10" s="46">
        <v>2421160</v>
      </c>
      <c r="AT10" s="46">
        <v>287</v>
      </c>
      <c r="AU10" s="46">
        <v>495230</v>
      </c>
      <c r="AV10" s="46">
        <v>2421160</v>
      </c>
      <c r="AW10" s="46">
        <v>34</v>
      </c>
      <c r="AX10" s="46">
        <v>35</v>
      </c>
      <c r="AY10" s="46">
        <v>22753</v>
      </c>
      <c r="AZ10" s="46">
        <v>4</v>
      </c>
      <c r="BA10" s="46">
        <v>4</v>
      </c>
      <c r="BB10" s="46">
        <v>1377</v>
      </c>
      <c r="BC10" s="46">
        <v>30</v>
      </c>
      <c r="BD10" s="46">
        <v>31</v>
      </c>
      <c r="BE10" s="46">
        <v>21376</v>
      </c>
      <c r="BF10" s="44" t="s">
        <v>168</v>
      </c>
      <c r="BG10" s="45">
        <v>1668</v>
      </c>
      <c r="BH10" s="46">
        <v>1020046</v>
      </c>
      <c r="BI10" s="46">
        <v>5606794</v>
      </c>
      <c r="BJ10" s="46">
        <v>2</v>
      </c>
      <c r="BK10" s="46">
        <v>646</v>
      </c>
      <c r="BL10" s="46">
        <v>3551</v>
      </c>
      <c r="BM10" s="46">
        <v>5</v>
      </c>
      <c r="BN10" s="46">
        <v>7759</v>
      </c>
      <c r="BO10" s="46">
        <v>44810</v>
      </c>
      <c r="BP10" s="46">
        <v>74</v>
      </c>
      <c r="BQ10" s="46">
        <v>210850</v>
      </c>
      <c r="BR10" s="46">
        <v>1162255</v>
      </c>
      <c r="BS10" s="48" t="s">
        <v>168</v>
      </c>
      <c r="BT10" s="45">
        <v>26</v>
      </c>
      <c r="BU10" s="46">
        <v>27548</v>
      </c>
      <c r="BV10" s="46">
        <v>151714</v>
      </c>
      <c r="BW10" s="46">
        <v>7</v>
      </c>
      <c r="BX10" s="46">
        <v>4929</v>
      </c>
      <c r="BY10" s="46">
        <v>27382</v>
      </c>
      <c r="BZ10" s="46">
        <v>1</v>
      </c>
      <c r="CA10" s="46">
        <v>2587</v>
      </c>
      <c r="CB10" s="46">
        <v>14651</v>
      </c>
      <c r="CC10" s="46">
        <v>54</v>
      </c>
      <c r="CD10" s="46">
        <v>15929</v>
      </c>
      <c r="CE10" s="46">
        <v>88506</v>
      </c>
      <c r="CF10" s="46">
        <v>4</v>
      </c>
      <c r="CG10" s="46">
        <v>18495</v>
      </c>
      <c r="CH10" s="46">
        <v>125644</v>
      </c>
      <c r="CI10" s="49" t="s">
        <v>168</v>
      </c>
      <c r="CJ10" s="50">
        <v>1196</v>
      </c>
      <c r="CK10" s="50">
        <v>2584</v>
      </c>
      <c r="CL10" s="46">
        <v>422297</v>
      </c>
      <c r="CM10" s="46">
        <v>2574414</v>
      </c>
      <c r="CN10" s="46">
        <v>62</v>
      </c>
      <c r="CO10" s="46">
        <v>62</v>
      </c>
      <c r="CP10" s="46">
        <v>16086</v>
      </c>
      <c r="CQ10" s="46">
        <v>88293</v>
      </c>
      <c r="CR10" s="46">
        <v>7</v>
      </c>
      <c r="CS10" s="46">
        <v>3212</v>
      </c>
      <c r="CT10" s="46">
        <v>17667</v>
      </c>
      <c r="CU10" s="46">
        <v>230</v>
      </c>
      <c r="CV10" s="46">
        <v>289708</v>
      </c>
      <c r="CW10" s="46">
        <v>1307907</v>
      </c>
      <c r="CX10" s="46">
        <v>230</v>
      </c>
      <c r="CY10" s="46">
        <v>289708</v>
      </c>
      <c r="CZ10" s="46">
        <v>1307907</v>
      </c>
      <c r="DA10" s="49" t="s">
        <v>168</v>
      </c>
      <c r="DB10" s="46">
        <v>1668</v>
      </c>
      <c r="DC10" s="46">
        <v>2648</v>
      </c>
      <c r="DD10" s="46">
        <v>1020046</v>
      </c>
      <c r="DE10" s="46">
        <v>5606794</v>
      </c>
      <c r="DF10" s="46">
        <v>62</v>
      </c>
      <c r="DG10" s="46">
        <v>234</v>
      </c>
      <c r="DH10" s="46">
        <v>94610</v>
      </c>
      <c r="DI10" s="46">
        <v>351579</v>
      </c>
      <c r="DJ10" s="46">
        <v>1</v>
      </c>
      <c r="DK10" s="46">
        <v>3</v>
      </c>
      <c r="DL10" s="46">
        <v>598</v>
      </c>
      <c r="DM10" s="46">
        <v>1923</v>
      </c>
      <c r="DN10" s="46">
        <v>309</v>
      </c>
      <c r="DO10" s="46">
        <v>455</v>
      </c>
      <c r="DP10" s="46">
        <v>340163</v>
      </c>
      <c r="DQ10" s="46">
        <v>1775695</v>
      </c>
      <c r="DR10" s="54" t="s">
        <v>168</v>
      </c>
      <c r="DS10" s="45">
        <v>1253</v>
      </c>
      <c r="DT10" s="46">
        <v>1890</v>
      </c>
      <c r="DU10" s="46">
        <v>528789</v>
      </c>
      <c r="DV10" s="46">
        <v>3176893</v>
      </c>
      <c r="DW10" s="46">
        <v>43</v>
      </c>
      <c r="DX10" s="46">
        <v>66</v>
      </c>
      <c r="DY10" s="46">
        <v>55886</v>
      </c>
      <c r="DZ10" s="46">
        <v>300704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1668</v>
      </c>
      <c r="EK10" s="46">
        <v>2648</v>
      </c>
      <c r="EL10" s="46">
        <v>1020046</v>
      </c>
      <c r="EM10" s="46">
        <v>375</v>
      </c>
      <c r="EN10" s="46">
        <v>618</v>
      </c>
      <c r="EO10" s="46">
        <v>248993</v>
      </c>
      <c r="EP10" s="46">
        <v>1234</v>
      </c>
      <c r="EQ10" s="46">
        <v>1853</v>
      </c>
      <c r="ER10" s="46">
        <v>544105</v>
      </c>
      <c r="ES10" s="46">
        <v>56</v>
      </c>
      <c r="ET10" s="46">
        <v>170</v>
      </c>
      <c r="EU10" s="46">
        <v>202460</v>
      </c>
      <c r="EV10" s="46">
        <v>3</v>
      </c>
      <c r="EW10" s="46">
        <v>7</v>
      </c>
      <c r="EX10" s="46">
        <v>24488</v>
      </c>
      <c r="EY10" s="55">
        <v>0</v>
      </c>
      <c r="EZ10" s="55">
        <v>0</v>
      </c>
      <c r="FA10" s="59">
        <v>0</v>
      </c>
      <c r="FB10" s="55">
        <v>0</v>
      </c>
      <c r="FC10" s="55">
        <v>0</v>
      </c>
      <c r="FD10" s="59">
        <v>0</v>
      </c>
      <c r="FE10" s="48" t="s">
        <v>168</v>
      </c>
      <c r="FF10" s="45">
        <v>1668</v>
      </c>
      <c r="FG10" s="46">
        <v>2648</v>
      </c>
      <c r="FH10" s="46">
        <v>1020046</v>
      </c>
      <c r="FI10" s="46">
        <v>5606794</v>
      </c>
      <c r="FJ10" s="55">
        <v>0</v>
      </c>
      <c r="FK10" s="55">
        <v>0</v>
      </c>
      <c r="FL10" s="53">
        <v>0</v>
      </c>
      <c r="FM10" s="53">
        <v>0</v>
      </c>
      <c r="FN10" s="46">
        <v>396</v>
      </c>
      <c r="FO10" s="46">
        <v>671</v>
      </c>
      <c r="FP10" s="46">
        <v>305845</v>
      </c>
      <c r="FQ10" s="46">
        <v>1423596</v>
      </c>
      <c r="FR10" s="46">
        <v>128</v>
      </c>
      <c r="FS10" s="46">
        <v>201</v>
      </c>
      <c r="FT10" s="46">
        <v>134516</v>
      </c>
      <c r="FU10" s="46">
        <v>715814</v>
      </c>
      <c r="FV10" s="46">
        <v>890</v>
      </c>
      <c r="FW10" s="46">
        <v>1281</v>
      </c>
      <c r="FX10" s="46">
        <v>286609</v>
      </c>
      <c r="FY10" s="49" t="s">
        <v>168</v>
      </c>
      <c r="FZ10" s="45">
        <v>1650394</v>
      </c>
      <c r="GA10" s="46">
        <v>210</v>
      </c>
      <c r="GB10" s="46">
        <v>363</v>
      </c>
      <c r="GC10" s="46">
        <v>122376</v>
      </c>
      <c r="GD10" s="46">
        <v>705467</v>
      </c>
      <c r="GE10" s="46">
        <v>34</v>
      </c>
      <c r="GF10" s="46">
        <v>112</v>
      </c>
      <c r="GG10" s="46">
        <v>106738</v>
      </c>
      <c r="GH10" s="46">
        <v>611877</v>
      </c>
      <c r="GI10" s="46">
        <v>2</v>
      </c>
      <c r="GJ10" s="46">
        <v>3</v>
      </c>
      <c r="GK10" s="46">
        <v>4817</v>
      </c>
      <c r="GL10" s="46">
        <v>33025</v>
      </c>
      <c r="GM10" s="46">
        <v>4</v>
      </c>
      <c r="GN10" s="46">
        <v>8</v>
      </c>
      <c r="GO10" s="46">
        <v>23171</v>
      </c>
      <c r="GP10" s="46">
        <v>162403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46">
        <v>4</v>
      </c>
      <c r="GW10" s="46">
        <v>9</v>
      </c>
      <c r="GX10" s="46">
        <v>35974</v>
      </c>
      <c r="GY10" s="46">
        <v>304218</v>
      </c>
      <c r="GZ10" s="63">
        <v>0</v>
      </c>
      <c r="HA10" s="63">
        <v>0</v>
      </c>
      <c r="HB10" s="52">
        <v>0</v>
      </c>
      <c r="HC10" s="52">
        <v>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75392505</v>
      </c>
      <c r="HJ10" s="46">
        <v>593585</v>
      </c>
      <c r="HK10" s="46">
        <v>1020046</v>
      </c>
      <c r="HL10" s="46">
        <v>118232</v>
      </c>
      <c r="HM10" s="46">
        <v>65582</v>
      </c>
      <c r="HN10" s="46">
        <v>210711</v>
      </c>
      <c r="HO10" s="46">
        <v>19205</v>
      </c>
      <c r="HP10" s="46">
        <v>12352</v>
      </c>
      <c r="HQ10" s="46">
        <v>45756</v>
      </c>
      <c r="HR10" s="46">
        <v>2788</v>
      </c>
      <c r="HS10" s="46">
        <v>976</v>
      </c>
      <c r="HT10" s="46">
        <v>976</v>
      </c>
      <c r="HU10" s="46">
        <v>12103</v>
      </c>
      <c r="HV10" s="46">
        <v>1092</v>
      </c>
      <c r="HW10" s="46">
        <v>2704</v>
      </c>
      <c r="HX10" s="57" t="s">
        <v>168</v>
      </c>
      <c r="HY10" s="45">
        <v>920092</v>
      </c>
      <c r="HZ10" s="46">
        <v>3333</v>
      </c>
      <c r="IA10" s="46">
        <v>17870</v>
      </c>
      <c r="IB10" s="59">
        <v>0</v>
      </c>
      <c r="IC10" s="52">
        <v>0</v>
      </c>
      <c r="ID10" s="52">
        <v>0</v>
      </c>
      <c r="IE10" s="46">
        <v>51739</v>
      </c>
      <c r="IF10" s="46">
        <v>13075</v>
      </c>
      <c r="IG10" s="46">
        <v>13738</v>
      </c>
      <c r="IH10" s="46">
        <v>866034</v>
      </c>
      <c r="II10" s="46">
        <v>15234</v>
      </c>
      <c r="IJ10" s="46">
        <v>25484</v>
      </c>
      <c r="IK10" s="46">
        <v>88030</v>
      </c>
      <c r="IL10" s="46">
        <v>41788</v>
      </c>
      <c r="IM10" s="46">
        <v>117298</v>
      </c>
      <c r="IN10" s="46">
        <v>73314282</v>
      </c>
      <c r="IO10" s="46">
        <v>440153</v>
      </c>
      <c r="IP10" s="46">
        <v>585509</v>
      </c>
    </row>
    <row r="11" spans="1:250" ht="24" customHeight="1" x14ac:dyDescent="0.3">
      <c r="A11" s="44" t="s">
        <v>169</v>
      </c>
      <c r="B11" s="45">
        <v>1365</v>
      </c>
      <c r="C11" s="46">
        <v>1144058</v>
      </c>
      <c r="D11" s="46">
        <v>6686066</v>
      </c>
      <c r="E11" s="46">
        <v>1</v>
      </c>
      <c r="F11" s="46">
        <v>18192</v>
      </c>
      <c r="G11" s="46">
        <v>100058</v>
      </c>
      <c r="H11" s="46">
        <v>3</v>
      </c>
      <c r="I11" s="46">
        <v>7557</v>
      </c>
      <c r="J11" s="46">
        <v>44048</v>
      </c>
      <c r="K11" s="46">
        <v>111</v>
      </c>
      <c r="L11" s="46">
        <v>181362</v>
      </c>
      <c r="M11" s="46">
        <v>1066921</v>
      </c>
      <c r="N11" s="44" t="s">
        <v>169</v>
      </c>
      <c r="O11" s="45">
        <v>8</v>
      </c>
      <c r="P11" s="46">
        <v>23776</v>
      </c>
      <c r="Q11" s="46">
        <v>106168</v>
      </c>
      <c r="R11" s="46">
        <v>9</v>
      </c>
      <c r="S11" s="46">
        <v>9946</v>
      </c>
      <c r="T11" s="46">
        <v>64526</v>
      </c>
      <c r="U11" s="46">
        <v>3</v>
      </c>
      <c r="V11" s="46">
        <v>6957</v>
      </c>
      <c r="W11" s="46">
        <v>41058</v>
      </c>
      <c r="X11" s="46">
        <v>127</v>
      </c>
      <c r="Y11" s="46">
        <v>157051</v>
      </c>
      <c r="Z11" s="46">
        <v>1323705</v>
      </c>
      <c r="AA11" s="44" t="s">
        <v>169</v>
      </c>
      <c r="AB11" s="45">
        <v>4</v>
      </c>
      <c r="AC11" s="46">
        <v>3591</v>
      </c>
      <c r="AD11" s="46">
        <v>20749</v>
      </c>
      <c r="AE11" s="46">
        <v>798</v>
      </c>
      <c r="AF11" s="46">
        <v>2155</v>
      </c>
      <c r="AG11" s="46">
        <v>310691</v>
      </c>
      <c r="AH11" s="46">
        <v>1988722</v>
      </c>
      <c r="AI11" s="46">
        <v>27</v>
      </c>
      <c r="AJ11" s="46">
        <v>27</v>
      </c>
      <c r="AK11" s="46">
        <v>7308</v>
      </c>
      <c r="AL11" s="46">
        <v>41615</v>
      </c>
      <c r="AM11" s="58">
        <v>0</v>
      </c>
      <c r="AN11" s="53">
        <v>0</v>
      </c>
      <c r="AO11" s="53">
        <v>0</v>
      </c>
      <c r="AP11" s="47" t="s">
        <v>169</v>
      </c>
      <c r="AQ11" s="46">
        <v>274</v>
      </c>
      <c r="AR11" s="46">
        <v>417627</v>
      </c>
      <c r="AS11" s="46">
        <v>1888496</v>
      </c>
      <c r="AT11" s="46">
        <v>274</v>
      </c>
      <c r="AU11" s="46">
        <v>417627</v>
      </c>
      <c r="AV11" s="46">
        <v>1888496</v>
      </c>
      <c r="AW11" s="46">
        <v>42</v>
      </c>
      <c r="AX11" s="46">
        <v>62</v>
      </c>
      <c r="AY11" s="46">
        <v>29663</v>
      </c>
      <c r="AZ11" s="46">
        <v>8</v>
      </c>
      <c r="BA11" s="46">
        <v>8</v>
      </c>
      <c r="BB11" s="46">
        <v>1214</v>
      </c>
      <c r="BC11" s="46">
        <v>34</v>
      </c>
      <c r="BD11" s="46">
        <v>54</v>
      </c>
      <c r="BE11" s="46">
        <v>28449</v>
      </c>
      <c r="BF11" s="44" t="s">
        <v>169</v>
      </c>
      <c r="BG11" s="45">
        <v>1222</v>
      </c>
      <c r="BH11" s="46">
        <v>969711</v>
      </c>
      <c r="BI11" s="46">
        <v>5670850</v>
      </c>
      <c r="BJ11" s="46">
        <v>1</v>
      </c>
      <c r="BK11" s="46">
        <v>794</v>
      </c>
      <c r="BL11" s="46">
        <v>4369</v>
      </c>
      <c r="BM11" s="46">
        <v>3</v>
      </c>
      <c r="BN11" s="46">
        <v>20533</v>
      </c>
      <c r="BO11" s="46">
        <v>140295</v>
      </c>
      <c r="BP11" s="46">
        <v>72</v>
      </c>
      <c r="BQ11" s="46">
        <v>189891</v>
      </c>
      <c r="BR11" s="46">
        <v>1130778</v>
      </c>
      <c r="BS11" s="48" t="s">
        <v>169</v>
      </c>
      <c r="BT11" s="45">
        <v>24</v>
      </c>
      <c r="BU11" s="46">
        <v>20076</v>
      </c>
      <c r="BV11" s="46">
        <v>113720</v>
      </c>
      <c r="BW11" s="46">
        <v>7</v>
      </c>
      <c r="BX11" s="46">
        <v>3516</v>
      </c>
      <c r="BY11" s="46">
        <v>19741</v>
      </c>
      <c r="BZ11" s="46">
        <v>6</v>
      </c>
      <c r="CA11" s="46">
        <v>6738</v>
      </c>
      <c r="CB11" s="46">
        <v>39998</v>
      </c>
      <c r="CC11" s="46">
        <v>83</v>
      </c>
      <c r="CD11" s="46">
        <v>99343</v>
      </c>
      <c r="CE11" s="46">
        <v>777029</v>
      </c>
      <c r="CF11" s="46">
        <v>1</v>
      </c>
      <c r="CG11" s="46">
        <v>1338</v>
      </c>
      <c r="CH11" s="46">
        <v>8065</v>
      </c>
      <c r="CI11" s="49" t="s">
        <v>169</v>
      </c>
      <c r="CJ11" s="50">
        <v>791</v>
      </c>
      <c r="CK11" s="50">
        <v>1938</v>
      </c>
      <c r="CL11" s="46">
        <v>300061</v>
      </c>
      <c r="CM11" s="46">
        <v>1896322</v>
      </c>
      <c r="CN11" s="46">
        <v>37</v>
      </c>
      <c r="CO11" s="46">
        <v>37</v>
      </c>
      <c r="CP11" s="46">
        <v>9434</v>
      </c>
      <c r="CQ11" s="46">
        <v>53884</v>
      </c>
      <c r="CR11" s="46">
        <v>2</v>
      </c>
      <c r="CS11" s="46">
        <v>1537</v>
      </c>
      <c r="CT11" s="46">
        <v>8869</v>
      </c>
      <c r="CU11" s="46">
        <v>195</v>
      </c>
      <c r="CV11" s="46">
        <v>316450</v>
      </c>
      <c r="CW11" s="46">
        <v>1477780</v>
      </c>
      <c r="CX11" s="46">
        <v>195</v>
      </c>
      <c r="CY11" s="46">
        <v>316450</v>
      </c>
      <c r="CZ11" s="46">
        <v>1477780</v>
      </c>
      <c r="DA11" s="49" t="s">
        <v>169</v>
      </c>
      <c r="DB11" s="46">
        <v>1222</v>
      </c>
      <c r="DC11" s="46">
        <v>2494</v>
      </c>
      <c r="DD11" s="46">
        <v>969711</v>
      </c>
      <c r="DE11" s="46">
        <v>5670850</v>
      </c>
      <c r="DF11" s="46">
        <v>71</v>
      </c>
      <c r="DG11" s="46">
        <v>181</v>
      </c>
      <c r="DH11" s="46">
        <v>89785</v>
      </c>
      <c r="DI11" s="46">
        <v>313648</v>
      </c>
      <c r="DJ11" s="51">
        <v>0</v>
      </c>
      <c r="DK11" s="51">
        <v>0</v>
      </c>
      <c r="DL11" s="52">
        <v>0</v>
      </c>
      <c r="DM11" s="53">
        <v>0</v>
      </c>
      <c r="DN11" s="46">
        <v>247</v>
      </c>
      <c r="DO11" s="46">
        <v>371</v>
      </c>
      <c r="DP11" s="46">
        <v>248735</v>
      </c>
      <c r="DQ11" s="46">
        <v>1343765</v>
      </c>
      <c r="DR11" s="54" t="s">
        <v>169</v>
      </c>
      <c r="DS11" s="45">
        <v>875</v>
      </c>
      <c r="DT11" s="46">
        <v>1888</v>
      </c>
      <c r="DU11" s="46">
        <v>548766</v>
      </c>
      <c r="DV11" s="46">
        <v>3557163</v>
      </c>
      <c r="DW11" s="46">
        <v>29</v>
      </c>
      <c r="DX11" s="46">
        <v>54</v>
      </c>
      <c r="DY11" s="46">
        <v>82425</v>
      </c>
      <c r="DZ11" s="46">
        <v>456274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1222</v>
      </c>
      <c r="EK11" s="46">
        <v>2494</v>
      </c>
      <c r="EL11" s="46">
        <v>969711</v>
      </c>
      <c r="EM11" s="46">
        <v>241</v>
      </c>
      <c r="EN11" s="46">
        <v>535</v>
      </c>
      <c r="EO11" s="46">
        <v>243039</v>
      </c>
      <c r="EP11" s="46">
        <v>913</v>
      </c>
      <c r="EQ11" s="46">
        <v>1845</v>
      </c>
      <c r="ER11" s="46">
        <v>467238</v>
      </c>
      <c r="ES11" s="46">
        <v>56</v>
      </c>
      <c r="ET11" s="46">
        <v>87</v>
      </c>
      <c r="EU11" s="46">
        <v>147024</v>
      </c>
      <c r="EV11" s="46">
        <v>11</v>
      </c>
      <c r="EW11" s="46">
        <v>26</v>
      </c>
      <c r="EX11" s="46">
        <v>102843</v>
      </c>
      <c r="EY11" s="46">
        <v>1</v>
      </c>
      <c r="EZ11" s="46">
        <v>1</v>
      </c>
      <c r="FA11" s="46">
        <v>9567</v>
      </c>
      <c r="FB11" s="55">
        <v>0</v>
      </c>
      <c r="FC11" s="55">
        <v>0</v>
      </c>
      <c r="FD11" s="59">
        <v>0</v>
      </c>
      <c r="FE11" s="48" t="s">
        <v>169</v>
      </c>
      <c r="FF11" s="45">
        <v>1222</v>
      </c>
      <c r="FG11" s="46">
        <v>2494</v>
      </c>
      <c r="FH11" s="46">
        <v>969711</v>
      </c>
      <c r="FI11" s="46">
        <v>5670850</v>
      </c>
      <c r="FJ11" s="55">
        <v>0</v>
      </c>
      <c r="FK11" s="55">
        <v>0</v>
      </c>
      <c r="FL11" s="53">
        <v>0</v>
      </c>
      <c r="FM11" s="53">
        <v>0</v>
      </c>
      <c r="FN11" s="46">
        <v>318</v>
      </c>
      <c r="FO11" s="46">
        <v>557</v>
      </c>
      <c r="FP11" s="46">
        <v>293396</v>
      </c>
      <c r="FQ11" s="46">
        <v>1384438</v>
      </c>
      <c r="FR11" s="46">
        <v>124</v>
      </c>
      <c r="FS11" s="46">
        <v>284</v>
      </c>
      <c r="FT11" s="46">
        <v>135134</v>
      </c>
      <c r="FU11" s="46">
        <v>754809</v>
      </c>
      <c r="FV11" s="46">
        <v>571</v>
      </c>
      <c r="FW11" s="46">
        <v>1092</v>
      </c>
      <c r="FX11" s="46">
        <v>217753</v>
      </c>
      <c r="FY11" s="49" t="s">
        <v>169</v>
      </c>
      <c r="FZ11" s="45">
        <v>1355606</v>
      </c>
      <c r="GA11" s="46">
        <v>168</v>
      </c>
      <c r="GB11" s="46">
        <v>493</v>
      </c>
      <c r="GC11" s="46">
        <v>177899</v>
      </c>
      <c r="GD11" s="46">
        <v>1086215</v>
      </c>
      <c r="GE11" s="46">
        <v>25</v>
      </c>
      <c r="GF11" s="46">
        <v>37</v>
      </c>
      <c r="GG11" s="46">
        <v>27232</v>
      </c>
      <c r="GH11" s="46">
        <v>166244</v>
      </c>
      <c r="GI11" s="46">
        <v>1</v>
      </c>
      <c r="GJ11" s="46">
        <v>1</v>
      </c>
      <c r="GK11" s="46">
        <v>81</v>
      </c>
      <c r="GL11" s="46">
        <v>615</v>
      </c>
      <c r="GM11" s="46">
        <v>3</v>
      </c>
      <c r="GN11" s="46">
        <v>3</v>
      </c>
      <c r="GO11" s="46">
        <v>5806</v>
      </c>
      <c r="GP11" s="46">
        <v>42923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46">
        <v>11</v>
      </c>
      <c r="GW11" s="46">
        <v>26</v>
      </c>
      <c r="GX11" s="46">
        <v>102843</v>
      </c>
      <c r="GY11" s="46">
        <v>782424</v>
      </c>
      <c r="GZ11" s="46">
        <v>1</v>
      </c>
      <c r="HA11" s="46">
        <v>1</v>
      </c>
      <c r="HB11" s="46">
        <v>9567</v>
      </c>
      <c r="HC11" s="46">
        <v>97576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120244008</v>
      </c>
      <c r="HJ11" s="46">
        <v>529507</v>
      </c>
      <c r="HK11" s="46">
        <v>969711</v>
      </c>
      <c r="HL11" s="46">
        <v>147364</v>
      </c>
      <c r="HM11" s="46">
        <v>69475</v>
      </c>
      <c r="HN11" s="46">
        <v>215630</v>
      </c>
      <c r="HO11" s="46">
        <v>9280</v>
      </c>
      <c r="HP11" s="46">
        <v>4723</v>
      </c>
      <c r="HQ11" s="46">
        <v>30631</v>
      </c>
      <c r="HR11" s="46">
        <v>23135</v>
      </c>
      <c r="HS11" s="46">
        <v>9392</v>
      </c>
      <c r="HT11" s="46">
        <v>13659</v>
      </c>
      <c r="HU11" s="52">
        <v>0</v>
      </c>
      <c r="HV11" s="52">
        <v>0</v>
      </c>
      <c r="HW11" s="52">
        <v>0</v>
      </c>
      <c r="HX11" s="57" t="s">
        <v>169</v>
      </c>
      <c r="HY11" s="45">
        <v>2265</v>
      </c>
      <c r="HZ11" s="46">
        <v>182</v>
      </c>
      <c r="IA11" s="46">
        <v>182</v>
      </c>
      <c r="IB11" s="59">
        <v>0</v>
      </c>
      <c r="IC11" s="52">
        <v>0</v>
      </c>
      <c r="ID11" s="52">
        <v>0</v>
      </c>
      <c r="IE11" s="46">
        <v>45545</v>
      </c>
      <c r="IF11" s="46">
        <v>15639</v>
      </c>
      <c r="IG11" s="46">
        <v>26002</v>
      </c>
      <c r="IH11" s="46">
        <v>243726</v>
      </c>
      <c r="II11" s="46">
        <v>4043</v>
      </c>
      <c r="IJ11" s="46">
        <v>5043</v>
      </c>
      <c r="IK11" s="59">
        <v>0</v>
      </c>
      <c r="IL11" s="52">
        <v>0</v>
      </c>
      <c r="IM11" s="52">
        <v>0</v>
      </c>
      <c r="IN11" s="46">
        <v>119772693</v>
      </c>
      <c r="IO11" s="46">
        <v>426053</v>
      </c>
      <c r="IP11" s="46">
        <v>678564</v>
      </c>
    </row>
    <row r="12" spans="1:250" ht="24" customHeight="1" x14ac:dyDescent="0.3">
      <c r="A12" s="44" t="s">
        <v>170</v>
      </c>
      <c r="B12" s="45">
        <v>1346</v>
      </c>
      <c r="C12" s="46">
        <v>1424438</v>
      </c>
      <c r="D12" s="46">
        <v>8469790</v>
      </c>
      <c r="E12" s="58">
        <v>0</v>
      </c>
      <c r="F12" s="53">
        <v>0</v>
      </c>
      <c r="G12" s="52">
        <v>0</v>
      </c>
      <c r="H12" s="46">
        <v>2</v>
      </c>
      <c r="I12" s="46">
        <v>10299</v>
      </c>
      <c r="J12" s="46">
        <v>59772</v>
      </c>
      <c r="K12" s="46">
        <v>94</v>
      </c>
      <c r="L12" s="46">
        <v>95969</v>
      </c>
      <c r="M12" s="46">
        <v>521205</v>
      </c>
      <c r="N12" s="44" t="s">
        <v>170</v>
      </c>
      <c r="O12" s="45">
        <v>13</v>
      </c>
      <c r="P12" s="46">
        <v>21269</v>
      </c>
      <c r="Q12" s="46">
        <v>118685</v>
      </c>
      <c r="R12" s="46">
        <v>9</v>
      </c>
      <c r="S12" s="46">
        <v>13433</v>
      </c>
      <c r="T12" s="46">
        <v>78602</v>
      </c>
      <c r="U12" s="46">
        <v>3</v>
      </c>
      <c r="V12" s="46">
        <v>127355</v>
      </c>
      <c r="W12" s="46">
        <v>818195</v>
      </c>
      <c r="X12" s="46">
        <v>100</v>
      </c>
      <c r="Y12" s="46">
        <v>186772</v>
      </c>
      <c r="Z12" s="46">
        <v>1699345</v>
      </c>
      <c r="AA12" s="44" t="s">
        <v>170</v>
      </c>
      <c r="AB12" s="45">
        <v>1</v>
      </c>
      <c r="AC12" s="46">
        <v>423</v>
      </c>
      <c r="AD12" s="46">
        <v>2327</v>
      </c>
      <c r="AE12" s="46">
        <v>710</v>
      </c>
      <c r="AF12" s="46">
        <v>2458</v>
      </c>
      <c r="AG12" s="46">
        <v>346268</v>
      </c>
      <c r="AH12" s="46">
        <v>2416984</v>
      </c>
      <c r="AI12" s="46">
        <v>38</v>
      </c>
      <c r="AJ12" s="46">
        <v>38</v>
      </c>
      <c r="AK12" s="46">
        <v>9599</v>
      </c>
      <c r="AL12" s="46">
        <v>53665</v>
      </c>
      <c r="AM12" s="46">
        <v>2</v>
      </c>
      <c r="AN12" s="46">
        <v>398</v>
      </c>
      <c r="AO12" s="46">
        <v>2188</v>
      </c>
      <c r="AP12" s="47" t="s">
        <v>170</v>
      </c>
      <c r="AQ12" s="46">
        <v>374</v>
      </c>
      <c r="AR12" s="46">
        <v>612653</v>
      </c>
      <c r="AS12" s="46">
        <v>2698822</v>
      </c>
      <c r="AT12" s="46">
        <v>374</v>
      </c>
      <c r="AU12" s="46">
        <v>612653</v>
      </c>
      <c r="AV12" s="46">
        <v>2698822</v>
      </c>
      <c r="AW12" s="46">
        <v>51</v>
      </c>
      <c r="AX12" s="46">
        <v>64</v>
      </c>
      <c r="AY12" s="46">
        <v>30433</v>
      </c>
      <c r="AZ12" s="46">
        <v>8</v>
      </c>
      <c r="BA12" s="46">
        <v>8</v>
      </c>
      <c r="BB12" s="46">
        <v>3128</v>
      </c>
      <c r="BC12" s="46">
        <v>43</v>
      </c>
      <c r="BD12" s="46">
        <v>56</v>
      </c>
      <c r="BE12" s="46">
        <v>27305</v>
      </c>
      <c r="BF12" s="44" t="s">
        <v>170</v>
      </c>
      <c r="BG12" s="45">
        <v>1703</v>
      </c>
      <c r="BH12" s="46">
        <v>1111882</v>
      </c>
      <c r="BI12" s="46">
        <v>6389742</v>
      </c>
      <c r="BJ12" s="46">
        <v>1</v>
      </c>
      <c r="BK12" s="46">
        <v>880</v>
      </c>
      <c r="BL12" s="46">
        <v>4840</v>
      </c>
      <c r="BM12" s="46">
        <v>1</v>
      </c>
      <c r="BN12" s="46">
        <v>15390</v>
      </c>
      <c r="BO12" s="46">
        <v>102416</v>
      </c>
      <c r="BP12" s="46">
        <v>80</v>
      </c>
      <c r="BQ12" s="46">
        <v>161552</v>
      </c>
      <c r="BR12" s="46">
        <v>910942</v>
      </c>
      <c r="BS12" s="48" t="s">
        <v>170</v>
      </c>
      <c r="BT12" s="45">
        <v>21</v>
      </c>
      <c r="BU12" s="46">
        <v>36644</v>
      </c>
      <c r="BV12" s="46">
        <v>205841</v>
      </c>
      <c r="BW12" s="46">
        <v>12</v>
      </c>
      <c r="BX12" s="46">
        <v>10319</v>
      </c>
      <c r="BY12" s="46">
        <v>57245</v>
      </c>
      <c r="BZ12" s="46">
        <v>6</v>
      </c>
      <c r="CA12" s="46">
        <v>8063</v>
      </c>
      <c r="CB12" s="46">
        <v>47431</v>
      </c>
      <c r="CC12" s="46">
        <v>111</v>
      </c>
      <c r="CD12" s="46">
        <v>132231</v>
      </c>
      <c r="CE12" s="46">
        <v>1000539</v>
      </c>
      <c r="CF12" s="46">
        <v>4</v>
      </c>
      <c r="CG12" s="46">
        <v>3481</v>
      </c>
      <c r="CH12" s="46">
        <v>20097</v>
      </c>
      <c r="CI12" s="49" t="s">
        <v>170</v>
      </c>
      <c r="CJ12" s="50">
        <v>1182</v>
      </c>
      <c r="CK12" s="50">
        <v>2418</v>
      </c>
      <c r="CL12" s="46">
        <v>377319</v>
      </c>
      <c r="CM12" s="46">
        <v>2315030</v>
      </c>
      <c r="CN12" s="46">
        <v>37</v>
      </c>
      <c r="CO12" s="46">
        <v>37</v>
      </c>
      <c r="CP12" s="46">
        <v>9293</v>
      </c>
      <c r="CQ12" s="46">
        <v>52127</v>
      </c>
      <c r="CR12" s="46">
        <v>1</v>
      </c>
      <c r="CS12" s="46">
        <v>130</v>
      </c>
      <c r="CT12" s="46">
        <v>716</v>
      </c>
      <c r="CU12" s="46">
        <v>247</v>
      </c>
      <c r="CV12" s="46">
        <v>356580</v>
      </c>
      <c r="CW12" s="46">
        <v>1672518</v>
      </c>
      <c r="CX12" s="46">
        <v>246</v>
      </c>
      <c r="CY12" s="46">
        <v>356502</v>
      </c>
      <c r="CZ12" s="46">
        <v>1672088</v>
      </c>
      <c r="DA12" s="49" t="s">
        <v>170</v>
      </c>
      <c r="DB12" s="46">
        <v>1703</v>
      </c>
      <c r="DC12" s="46">
        <v>2988</v>
      </c>
      <c r="DD12" s="46">
        <v>1111882</v>
      </c>
      <c r="DE12" s="46">
        <v>6389742</v>
      </c>
      <c r="DF12" s="46">
        <v>65</v>
      </c>
      <c r="DG12" s="46">
        <v>256</v>
      </c>
      <c r="DH12" s="46">
        <v>122279</v>
      </c>
      <c r="DI12" s="46">
        <v>460169</v>
      </c>
      <c r="DJ12" s="46">
        <v>2</v>
      </c>
      <c r="DK12" s="46">
        <v>5</v>
      </c>
      <c r="DL12" s="46">
        <v>1851</v>
      </c>
      <c r="DM12" s="46">
        <v>8716</v>
      </c>
      <c r="DN12" s="46">
        <v>310</v>
      </c>
      <c r="DO12" s="46">
        <v>467</v>
      </c>
      <c r="DP12" s="46">
        <v>331526</v>
      </c>
      <c r="DQ12" s="46">
        <v>1762787</v>
      </c>
      <c r="DR12" s="54" t="s">
        <v>170</v>
      </c>
      <c r="DS12" s="45">
        <v>1303</v>
      </c>
      <c r="DT12" s="46">
        <v>2225</v>
      </c>
      <c r="DU12" s="46">
        <v>624969</v>
      </c>
      <c r="DV12" s="46">
        <v>3982900</v>
      </c>
      <c r="DW12" s="46">
        <v>23</v>
      </c>
      <c r="DX12" s="46">
        <v>35</v>
      </c>
      <c r="DY12" s="46">
        <v>31257</v>
      </c>
      <c r="DZ12" s="46">
        <v>175170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1703</v>
      </c>
      <c r="EK12" s="46">
        <v>2988</v>
      </c>
      <c r="EL12" s="46">
        <v>1111882</v>
      </c>
      <c r="EM12" s="46">
        <v>263</v>
      </c>
      <c r="EN12" s="46">
        <v>493</v>
      </c>
      <c r="EO12" s="46">
        <v>235233</v>
      </c>
      <c r="EP12" s="46">
        <v>1354</v>
      </c>
      <c r="EQ12" s="46">
        <v>2256</v>
      </c>
      <c r="ER12" s="46">
        <v>561198</v>
      </c>
      <c r="ES12" s="46">
        <v>77</v>
      </c>
      <c r="ET12" s="46">
        <v>189</v>
      </c>
      <c r="EU12" s="46">
        <v>240083</v>
      </c>
      <c r="EV12" s="46">
        <v>8</v>
      </c>
      <c r="EW12" s="46">
        <v>12</v>
      </c>
      <c r="EX12" s="46">
        <v>61777</v>
      </c>
      <c r="EY12" s="46">
        <v>1</v>
      </c>
      <c r="EZ12" s="46">
        <v>38</v>
      </c>
      <c r="FA12" s="46">
        <v>13591</v>
      </c>
      <c r="FB12" s="55">
        <v>0</v>
      </c>
      <c r="FC12" s="55">
        <v>0</v>
      </c>
      <c r="FD12" s="59">
        <v>0</v>
      </c>
      <c r="FE12" s="48" t="s">
        <v>170</v>
      </c>
      <c r="FF12" s="45">
        <v>1703</v>
      </c>
      <c r="FG12" s="46">
        <v>2988</v>
      </c>
      <c r="FH12" s="46">
        <v>1111882</v>
      </c>
      <c r="FI12" s="46">
        <v>6389742</v>
      </c>
      <c r="FJ12" s="55">
        <v>0</v>
      </c>
      <c r="FK12" s="55">
        <v>0</v>
      </c>
      <c r="FL12" s="53">
        <v>0</v>
      </c>
      <c r="FM12" s="53">
        <v>0</v>
      </c>
      <c r="FN12" s="46">
        <v>379</v>
      </c>
      <c r="FO12" s="46">
        <v>663</v>
      </c>
      <c r="FP12" s="46">
        <v>336710</v>
      </c>
      <c r="FQ12" s="46">
        <v>1577400</v>
      </c>
      <c r="FR12" s="46">
        <v>155</v>
      </c>
      <c r="FS12" s="46">
        <v>261</v>
      </c>
      <c r="FT12" s="46">
        <v>141496</v>
      </c>
      <c r="FU12" s="46">
        <v>768861</v>
      </c>
      <c r="FV12" s="46">
        <v>936</v>
      </c>
      <c r="FW12" s="46">
        <v>1505</v>
      </c>
      <c r="FX12" s="46">
        <v>299354</v>
      </c>
      <c r="FY12" s="49" t="s">
        <v>170</v>
      </c>
      <c r="FZ12" s="45">
        <v>1800605</v>
      </c>
      <c r="GA12" s="46">
        <v>186</v>
      </c>
      <c r="GB12" s="46">
        <v>385</v>
      </c>
      <c r="GC12" s="46">
        <v>154234</v>
      </c>
      <c r="GD12" s="46">
        <v>911785</v>
      </c>
      <c r="GE12" s="46">
        <v>31</v>
      </c>
      <c r="GF12" s="46">
        <v>99</v>
      </c>
      <c r="GG12" s="46">
        <v>56562</v>
      </c>
      <c r="GH12" s="46">
        <v>344448</v>
      </c>
      <c r="GI12" s="46">
        <v>4</v>
      </c>
      <c r="GJ12" s="46">
        <v>6</v>
      </c>
      <c r="GK12" s="46">
        <v>31958</v>
      </c>
      <c r="GL12" s="46">
        <v>215653</v>
      </c>
      <c r="GM12" s="46">
        <v>4</v>
      </c>
      <c r="GN12" s="46">
        <v>22</v>
      </c>
      <c r="GO12" s="46">
        <v>26907</v>
      </c>
      <c r="GP12" s="46">
        <v>195925</v>
      </c>
      <c r="GQ12" s="49" t="s">
        <v>170</v>
      </c>
      <c r="GR12" s="61">
        <v>0</v>
      </c>
      <c r="GS12" s="55">
        <v>0</v>
      </c>
      <c r="GT12" s="59">
        <v>0</v>
      </c>
      <c r="GU12" s="52">
        <v>0</v>
      </c>
      <c r="GV12" s="46">
        <v>7</v>
      </c>
      <c r="GW12" s="46">
        <v>9</v>
      </c>
      <c r="GX12" s="46">
        <v>51070</v>
      </c>
      <c r="GY12" s="46">
        <v>436046</v>
      </c>
      <c r="GZ12" s="46">
        <v>1</v>
      </c>
      <c r="HA12" s="46">
        <v>38</v>
      </c>
      <c r="HB12" s="46">
        <v>13591</v>
      </c>
      <c r="HC12" s="46">
        <v>139019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50973295</v>
      </c>
      <c r="HJ12" s="46">
        <v>608729</v>
      </c>
      <c r="HK12" s="46">
        <v>1111882</v>
      </c>
      <c r="HL12" s="46">
        <v>189112</v>
      </c>
      <c r="HM12" s="46">
        <v>88251</v>
      </c>
      <c r="HN12" s="46">
        <v>299023</v>
      </c>
      <c r="HO12" s="46">
        <v>5029</v>
      </c>
      <c r="HP12" s="46">
        <v>3062</v>
      </c>
      <c r="HQ12" s="46">
        <v>17093</v>
      </c>
      <c r="HR12" s="46">
        <v>38221</v>
      </c>
      <c r="HS12" s="46">
        <v>19893</v>
      </c>
      <c r="HT12" s="46">
        <v>37587</v>
      </c>
      <c r="HU12" s="52">
        <v>0</v>
      </c>
      <c r="HV12" s="52">
        <v>0</v>
      </c>
      <c r="HW12" s="52">
        <v>0</v>
      </c>
      <c r="HX12" s="57" t="s">
        <v>170</v>
      </c>
      <c r="HY12" s="45">
        <v>5434</v>
      </c>
      <c r="HZ12" s="46">
        <v>1711</v>
      </c>
      <c r="IA12" s="46">
        <v>6998</v>
      </c>
      <c r="IB12" s="46">
        <v>7762</v>
      </c>
      <c r="IC12" s="46">
        <v>3180</v>
      </c>
      <c r="ID12" s="46">
        <v>16837</v>
      </c>
      <c r="IE12" s="46">
        <v>79088</v>
      </c>
      <c r="IF12" s="46">
        <v>12250</v>
      </c>
      <c r="IG12" s="46">
        <v>19579</v>
      </c>
      <c r="IH12" s="46">
        <v>216219</v>
      </c>
      <c r="II12" s="46">
        <v>5476</v>
      </c>
      <c r="IJ12" s="46">
        <v>12936</v>
      </c>
      <c r="IK12" s="46">
        <v>97840</v>
      </c>
      <c r="IL12" s="46">
        <v>42893</v>
      </c>
      <c r="IM12" s="46">
        <v>119659</v>
      </c>
      <c r="IN12" s="46">
        <v>50334590</v>
      </c>
      <c r="IO12" s="46">
        <v>432013</v>
      </c>
      <c r="IP12" s="46">
        <v>582170</v>
      </c>
    </row>
    <row r="13" spans="1:250" ht="24" customHeight="1" x14ac:dyDescent="0.3">
      <c r="A13" s="44" t="s">
        <v>171</v>
      </c>
      <c r="B13" s="45">
        <v>1333</v>
      </c>
      <c r="C13" s="46">
        <v>1038612</v>
      </c>
      <c r="D13" s="46">
        <v>6037555</v>
      </c>
      <c r="E13" s="58">
        <v>0</v>
      </c>
      <c r="F13" s="53">
        <v>0</v>
      </c>
      <c r="G13" s="52">
        <v>0</v>
      </c>
      <c r="H13" s="46">
        <v>3</v>
      </c>
      <c r="I13" s="46">
        <v>5407</v>
      </c>
      <c r="J13" s="46">
        <v>36731</v>
      </c>
      <c r="K13" s="46">
        <v>132</v>
      </c>
      <c r="L13" s="46">
        <v>134106</v>
      </c>
      <c r="M13" s="46">
        <v>801685</v>
      </c>
      <c r="N13" s="44" t="s">
        <v>171</v>
      </c>
      <c r="O13" s="45">
        <v>9</v>
      </c>
      <c r="P13" s="46">
        <v>9512</v>
      </c>
      <c r="Q13" s="46">
        <v>59493</v>
      </c>
      <c r="R13" s="46">
        <v>10</v>
      </c>
      <c r="S13" s="46">
        <v>14139</v>
      </c>
      <c r="T13" s="46">
        <v>91816</v>
      </c>
      <c r="U13" s="46">
        <v>2</v>
      </c>
      <c r="V13" s="46">
        <v>2921</v>
      </c>
      <c r="W13" s="46">
        <v>18649</v>
      </c>
      <c r="X13" s="46">
        <v>112</v>
      </c>
      <c r="Y13" s="46">
        <v>90368</v>
      </c>
      <c r="Z13" s="46">
        <v>710872</v>
      </c>
      <c r="AA13" s="44" t="s">
        <v>171</v>
      </c>
      <c r="AB13" s="45">
        <v>2</v>
      </c>
      <c r="AC13" s="46">
        <v>1264</v>
      </c>
      <c r="AD13" s="46">
        <v>7742</v>
      </c>
      <c r="AE13" s="46">
        <v>609</v>
      </c>
      <c r="AF13" s="46">
        <v>1288</v>
      </c>
      <c r="AG13" s="46">
        <v>199221</v>
      </c>
      <c r="AH13" s="46">
        <v>1362456</v>
      </c>
      <c r="AI13" s="46">
        <v>55</v>
      </c>
      <c r="AJ13" s="46">
        <v>55</v>
      </c>
      <c r="AK13" s="46">
        <v>14992</v>
      </c>
      <c r="AL13" s="46">
        <v>90983</v>
      </c>
      <c r="AM13" s="58">
        <v>0</v>
      </c>
      <c r="AN13" s="53">
        <v>0</v>
      </c>
      <c r="AO13" s="53">
        <v>0</v>
      </c>
      <c r="AP13" s="47" t="s">
        <v>171</v>
      </c>
      <c r="AQ13" s="46">
        <v>399</v>
      </c>
      <c r="AR13" s="46">
        <v>566682</v>
      </c>
      <c r="AS13" s="46">
        <v>2857128</v>
      </c>
      <c r="AT13" s="46">
        <v>396</v>
      </c>
      <c r="AU13" s="46">
        <v>562403</v>
      </c>
      <c r="AV13" s="46">
        <v>2831522</v>
      </c>
      <c r="AW13" s="46">
        <v>61</v>
      </c>
      <c r="AX13" s="46">
        <v>67</v>
      </c>
      <c r="AY13" s="46">
        <v>65569</v>
      </c>
      <c r="AZ13" s="46">
        <v>7</v>
      </c>
      <c r="BA13" s="46">
        <v>8</v>
      </c>
      <c r="BB13" s="46">
        <v>823</v>
      </c>
      <c r="BC13" s="46">
        <v>54</v>
      </c>
      <c r="BD13" s="46">
        <v>59</v>
      </c>
      <c r="BE13" s="46">
        <v>64746</v>
      </c>
      <c r="BF13" s="44" t="s">
        <v>171</v>
      </c>
      <c r="BG13" s="45">
        <v>1380</v>
      </c>
      <c r="BH13" s="46">
        <v>1169543</v>
      </c>
      <c r="BI13" s="46">
        <v>6644902</v>
      </c>
      <c r="BJ13" s="46">
        <v>1</v>
      </c>
      <c r="BK13" s="46">
        <v>30019</v>
      </c>
      <c r="BL13" s="46">
        <v>165107</v>
      </c>
      <c r="BM13" s="46">
        <v>2</v>
      </c>
      <c r="BN13" s="46">
        <v>8267</v>
      </c>
      <c r="BO13" s="46">
        <v>46811</v>
      </c>
      <c r="BP13" s="46">
        <v>72</v>
      </c>
      <c r="BQ13" s="46">
        <v>247724</v>
      </c>
      <c r="BR13" s="46">
        <v>1405245</v>
      </c>
      <c r="BS13" s="48" t="s">
        <v>171</v>
      </c>
      <c r="BT13" s="45">
        <v>9</v>
      </c>
      <c r="BU13" s="46">
        <v>20302</v>
      </c>
      <c r="BV13" s="46">
        <v>128372</v>
      </c>
      <c r="BW13" s="46">
        <v>11</v>
      </c>
      <c r="BX13" s="46">
        <v>15686</v>
      </c>
      <c r="BY13" s="46">
        <v>89650</v>
      </c>
      <c r="BZ13" s="46">
        <v>1</v>
      </c>
      <c r="CA13" s="46">
        <v>526</v>
      </c>
      <c r="CB13" s="46">
        <v>2892</v>
      </c>
      <c r="CC13" s="46">
        <v>99</v>
      </c>
      <c r="CD13" s="46">
        <v>128426</v>
      </c>
      <c r="CE13" s="46">
        <v>950700</v>
      </c>
      <c r="CF13" s="46">
        <v>3</v>
      </c>
      <c r="CG13" s="46">
        <v>3288</v>
      </c>
      <c r="CH13" s="46">
        <v>18394</v>
      </c>
      <c r="CI13" s="49" t="s">
        <v>171</v>
      </c>
      <c r="CJ13" s="50">
        <v>854</v>
      </c>
      <c r="CK13" s="50">
        <v>1992</v>
      </c>
      <c r="CL13" s="46">
        <v>301474</v>
      </c>
      <c r="CM13" s="46">
        <v>1901643</v>
      </c>
      <c r="CN13" s="46">
        <v>29</v>
      </c>
      <c r="CO13" s="46">
        <v>29</v>
      </c>
      <c r="CP13" s="46">
        <v>7968</v>
      </c>
      <c r="CQ13" s="46">
        <v>46195</v>
      </c>
      <c r="CR13" s="46">
        <v>6</v>
      </c>
      <c r="CS13" s="46">
        <v>3257</v>
      </c>
      <c r="CT13" s="46">
        <v>18037</v>
      </c>
      <c r="CU13" s="46">
        <v>293</v>
      </c>
      <c r="CV13" s="46">
        <v>402606</v>
      </c>
      <c r="CW13" s="46">
        <v>1871856</v>
      </c>
      <c r="CX13" s="46">
        <v>287</v>
      </c>
      <c r="CY13" s="46">
        <v>401800</v>
      </c>
      <c r="CZ13" s="46">
        <v>1868110</v>
      </c>
      <c r="DA13" s="49" t="s">
        <v>171</v>
      </c>
      <c r="DB13" s="46">
        <v>1380</v>
      </c>
      <c r="DC13" s="46">
        <v>2488</v>
      </c>
      <c r="DD13" s="46">
        <v>1169543</v>
      </c>
      <c r="DE13" s="46">
        <v>6644902</v>
      </c>
      <c r="DF13" s="46">
        <v>61</v>
      </c>
      <c r="DG13" s="46">
        <v>155</v>
      </c>
      <c r="DH13" s="46">
        <v>80625</v>
      </c>
      <c r="DI13" s="46">
        <v>267866</v>
      </c>
      <c r="DJ13" s="46">
        <v>1</v>
      </c>
      <c r="DK13" s="46">
        <v>5</v>
      </c>
      <c r="DL13" s="46">
        <v>2456</v>
      </c>
      <c r="DM13" s="46">
        <v>12502</v>
      </c>
      <c r="DN13" s="46">
        <v>337</v>
      </c>
      <c r="DO13" s="46">
        <v>569</v>
      </c>
      <c r="DP13" s="46">
        <v>438886</v>
      </c>
      <c r="DQ13" s="46">
        <v>2304244</v>
      </c>
      <c r="DR13" s="54" t="s">
        <v>171</v>
      </c>
      <c r="DS13" s="45">
        <v>936</v>
      </c>
      <c r="DT13" s="46">
        <v>1647</v>
      </c>
      <c r="DU13" s="46">
        <v>582421</v>
      </c>
      <c r="DV13" s="46">
        <v>3764213</v>
      </c>
      <c r="DW13" s="46">
        <v>27</v>
      </c>
      <c r="DX13" s="46">
        <v>31</v>
      </c>
      <c r="DY13" s="46">
        <v>26725</v>
      </c>
      <c r="DZ13" s="46">
        <v>150124</v>
      </c>
      <c r="EA13" s="51">
        <v>0</v>
      </c>
      <c r="EB13" s="51">
        <v>0</v>
      </c>
      <c r="EC13" s="52">
        <v>0</v>
      </c>
      <c r="ED13" s="52">
        <v>0</v>
      </c>
      <c r="EE13" s="46">
        <v>18</v>
      </c>
      <c r="EF13" s="46">
        <v>81</v>
      </c>
      <c r="EG13" s="46">
        <v>38430</v>
      </c>
      <c r="EH13" s="46">
        <v>145953</v>
      </c>
      <c r="EI13" s="48" t="s">
        <v>171</v>
      </c>
      <c r="EJ13" s="45">
        <v>1380</v>
      </c>
      <c r="EK13" s="46">
        <v>2488</v>
      </c>
      <c r="EL13" s="46">
        <v>1169543</v>
      </c>
      <c r="EM13" s="46">
        <v>298</v>
      </c>
      <c r="EN13" s="46">
        <v>672</v>
      </c>
      <c r="EO13" s="46">
        <v>320835</v>
      </c>
      <c r="EP13" s="46">
        <v>998</v>
      </c>
      <c r="EQ13" s="46">
        <v>1592</v>
      </c>
      <c r="ER13" s="46">
        <v>390308</v>
      </c>
      <c r="ES13" s="46">
        <v>67</v>
      </c>
      <c r="ET13" s="46">
        <v>178</v>
      </c>
      <c r="EU13" s="46">
        <v>190314</v>
      </c>
      <c r="EV13" s="46">
        <v>15</v>
      </c>
      <c r="EW13" s="46">
        <v>44</v>
      </c>
      <c r="EX13" s="46">
        <v>237659</v>
      </c>
      <c r="EY13" s="46">
        <v>2</v>
      </c>
      <c r="EZ13" s="46">
        <v>2</v>
      </c>
      <c r="FA13" s="46">
        <v>30427</v>
      </c>
      <c r="FB13" s="55">
        <v>0</v>
      </c>
      <c r="FC13" s="55">
        <v>0</v>
      </c>
      <c r="FD13" s="59">
        <v>0</v>
      </c>
      <c r="FE13" s="48" t="s">
        <v>171</v>
      </c>
      <c r="FF13" s="45">
        <v>1380</v>
      </c>
      <c r="FG13" s="46">
        <v>2488</v>
      </c>
      <c r="FH13" s="46">
        <v>1169543</v>
      </c>
      <c r="FI13" s="46">
        <v>6644902</v>
      </c>
      <c r="FJ13" s="55">
        <v>0</v>
      </c>
      <c r="FK13" s="55">
        <v>0</v>
      </c>
      <c r="FL13" s="53">
        <v>0</v>
      </c>
      <c r="FM13" s="53">
        <v>0</v>
      </c>
      <c r="FN13" s="46">
        <v>401</v>
      </c>
      <c r="FO13" s="46">
        <v>726</v>
      </c>
      <c r="FP13" s="46">
        <v>387215</v>
      </c>
      <c r="FQ13" s="46">
        <v>1789385</v>
      </c>
      <c r="FR13" s="46">
        <v>127</v>
      </c>
      <c r="FS13" s="46">
        <v>268</v>
      </c>
      <c r="FT13" s="46">
        <v>110040</v>
      </c>
      <c r="FU13" s="46">
        <v>583100</v>
      </c>
      <c r="FV13" s="46">
        <v>646</v>
      </c>
      <c r="FW13" s="46">
        <v>993</v>
      </c>
      <c r="FX13" s="46">
        <v>223403</v>
      </c>
      <c r="FY13" s="49" t="s">
        <v>171</v>
      </c>
      <c r="FZ13" s="45">
        <v>1323803</v>
      </c>
      <c r="GA13" s="46">
        <v>155</v>
      </c>
      <c r="GB13" s="46">
        <v>319</v>
      </c>
      <c r="GC13" s="46">
        <v>93365</v>
      </c>
      <c r="GD13" s="46">
        <v>552920</v>
      </c>
      <c r="GE13" s="46">
        <v>30</v>
      </c>
      <c r="GF13" s="46">
        <v>91</v>
      </c>
      <c r="GG13" s="46">
        <v>163830</v>
      </c>
      <c r="GH13" s="46">
        <v>932460</v>
      </c>
      <c r="GI13" s="46">
        <v>5</v>
      </c>
      <c r="GJ13" s="46">
        <v>9</v>
      </c>
      <c r="GK13" s="46">
        <v>20480</v>
      </c>
      <c r="GL13" s="46">
        <v>144217</v>
      </c>
      <c r="GM13" s="46">
        <v>5</v>
      </c>
      <c r="GN13" s="46">
        <v>46</v>
      </c>
      <c r="GO13" s="46">
        <v>65145</v>
      </c>
      <c r="GP13" s="46">
        <v>440352</v>
      </c>
      <c r="GQ13" s="49" t="s">
        <v>171</v>
      </c>
      <c r="GR13" s="45">
        <v>2</v>
      </c>
      <c r="GS13" s="46">
        <v>2</v>
      </c>
      <c r="GT13" s="46">
        <v>17191</v>
      </c>
      <c r="GU13" s="46">
        <v>117263</v>
      </c>
      <c r="GV13" s="46">
        <v>7</v>
      </c>
      <c r="GW13" s="46">
        <v>32</v>
      </c>
      <c r="GX13" s="46">
        <v>58447</v>
      </c>
      <c r="GY13" s="46">
        <v>447142</v>
      </c>
      <c r="GZ13" s="46">
        <v>2</v>
      </c>
      <c r="HA13" s="46">
        <v>2</v>
      </c>
      <c r="HB13" s="46">
        <v>30427</v>
      </c>
      <c r="HC13" s="46">
        <v>314260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30469588</v>
      </c>
      <c r="HJ13" s="46">
        <v>628189</v>
      </c>
      <c r="HK13" s="46">
        <v>1169543</v>
      </c>
      <c r="HL13" s="46">
        <v>130735</v>
      </c>
      <c r="HM13" s="46">
        <v>61299</v>
      </c>
      <c r="HN13" s="46">
        <v>218844</v>
      </c>
      <c r="HO13" s="46">
        <v>12490</v>
      </c>
      <c r="HP13" s="46">
        <v>4131</v>
      </c>
      <c r="HQ13" s="46">
        <v>40576</v>
      </c>
      <c r="HR13" s="46">
        <v>29671</v>
      </c>
      <c r="HS13" s="46">
        <v>11051</v>
      </c>
      <c r="HT13" s="46">
        <v>25721</v>
      </c>
      <c r="HU13" s="52">
        <v>0</v>
      </c>
      <c r="HV13" s="52">
        <v>0</v>
      </c>
      <c r="HW13" s="52">
        <v>0</v>
      </c>
      <c r="HX13" s="57" t="s">
        <v>171</v>
      </c>
      <c r="HY13" s="45">
        <v>115728</v>
      </c>
      <c r="HZ13" s="46">
        <v>12499</v>
      </c>
      <c r="IA13" s="46">
        <v>32676</v>
      </c>
      <c r="IB13" s="46">
        <v>6298</v>
      </c>
      <c r="IC13" s="46">
        <v>733</v>
      </c>
      <c r="ID13" s="46">
        <v>2071</v>
      </c>
      <c r="IE13" s="46">
        <v>43531</v>
      </c>
      <c r="IF13" s="46">
        <v>12456</v>
      </c>
      <c r="IG13" s="46">
        <v>15127</v>
      </c>
      <c r="IH13" s="46">
        <v>138936</v>
      </c>
      <c r="II13" s="46">
        <v>4114</v>
      </c>
      <c r="IJ13" s="46">
        <v>12023</v>
      </c>
      <c r="IK13" s="46">
        <v>103287</v>
      </c>
      <c r="IL13" s="46">
        <v>48389</v>
      </c>
      <c r="IM13" s="46">
        <v>136995</v>
      </c>
      <c r="IN13" s="46">
        <v>29888912</v>
      </c>
      <c r="IO13" s="46">
        <v>473517</v>
      </c>
      <c r="IP13" s="46">
        <v>685510</v>
      </c>
    </row>
    <row r="14" spans="1:250" ht="24" customHeight="1" x14ac:dyDescent="0.3">
      <c r="A14" s="44" t="s">
        <v>172</v>
      </c>
      <c r="B14" s="45">
        <v>287</v>
      </c>
      <c r="C14" s="46">
        <v>213098</v>
      </c>
      <c r="D14" s="46">
        <v>1254258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17</v>
      </c>
      <c r="L14" s="46">
        <v>35807</v>
      </c>
      <c r="M14" s="46">
        <v>213345</v>
      </c>
      <c r="N14" s="44" t="s">
        <v>172</v>
      </c>
      <c r="O14" s="45">
        <v>1</v>
      </c>
      <c r="P14" s="46">
        <v>928</v>
      </c>
      <c r="Q14" s="46">
        <v>5566</v>
      </c>
      <c r="R14" s="46">
        <v>2</v>
      </c>
      <c r="S14" s="46">
        <v>3178</v>
      </c>
      <c r="T14" s="46">
        <v>19040</v>
      </c>
      <c r="U14" s="58">
        <v>0</v>
      </c>
      <c r="V14" s="52">
        <v>0</v>
      </c>
      <c r="W14" s="52">
        <v>0</v>
      </c>
      <c r="X14" s="46">
        <v>31</v>
      </c>
      <c r="Y14" s="46">
        <v>31729</v>
      </c>
      <c r="Z14" s="46">
        <v>269327</v>
      </c>
      <c r="AA14" s="44" t="s">
        <v>172</v>
      </c>
      <c r="AB14" s="60">
        <v>0</v>
      </c>
      <c r="AC14" s="53">
        <v>0</v>
      </c>
      <c r="AD14" s="53">
        <v>0</v>
      </c>
      <c r="AE14" s="46">
        <v>141</v>
      </c>
      <c r="AF14" s="46">
        <v>301</v>
      </c>
      <c r="AG14" s="46">
        <v>45975</v>
      </c>
      <c r="AH14" s="46">
        <v>328738</v>
      </c>
      <c r="AI14" s="46">
        <v>11</v>
      </c>
      <c r="AJ14" s="46">
        <v>11</v>
      </c>
      <c r="AK14" s="46">
        <v>3232</v>
      </c>
      <c r="AL14" s="46">
        <v>19092</v>
      </c>
      <c r="AM14" s="58">
        <v>0</v>
      </c>
      <c r="AN14" s="53">
        <v>0</v>
      </c>
      <c r="AO14" s="53">
        <v>0</v>
      </c>
      <c r="AP14" s="47" t="s">
        <v>172</v>
      </c>
      <c r="AQ14" s="46">
        <v>84</v>
      </c>
      <c r="AR14" s="46">
        <v>92249</v>
      </c>
      <c r="AS14" s="46">
        <v>399150</v>
      </c>
      <c r="AT14" s="46">
        <v>82</v>
      </c>
      <c r="AU14" s="46">
        <v>92113</v>
      </c>
      <c r="AV14" s="46">
        <v>398405</v>
      </c>
      <c r="AW14" s="46">
        <v>15</v>
      </c>
      <c r="AX14" s="46">
        <v>15</v>
      </c>
      <c r="AY14" s="46">
        <v>41334</v>
      </c>
      <c r="AZ14" s="46">
        <v>2</v>
      </c>
      <c r="BA14" s="46">
        <v>2</v>
      </c>
      <c r="BB14" s="46">
        <v>102</v>
      </c>
      <c r="BC14" s="46">
        <v>13</v>
      </c>
      <c r="BD14" s="46">
        <v>13</v>
      </c>
      <c r="BE14" s="46">
        <v>41232</v>
      </c>
      <c r="BF14" s="44" t="s">
        <v>172</v>
      </c>
      <c r="BG14" s="45">
        <v>357</v>
      </c>
      <c r="BH14" s="46">
        <v>272389</v>
      </c>
      <c r="BI14" s="46">
        <v>1485521</v>
      </c>
      <c r="BJ14" s="53">
        <v>0</v>
      </c>
      <c r="BK14" s="53">
        <v>0</v>
      </c>
      <c r="BL14" s="53">
        <v>0</v>
      </c>
      <c r="BM14" s="46">
        <v>1</v>
      </c>
      <c r="BN14" s="46">
        <v>1338</v>
      </c>
      <c r="BO14" s="46">
        <v>7357</v>
      </c>
      <c r="BP14" s="46">
        <v>14</v>
      </c>
      <c r="BQ14" s="46">
        <v>69457</v>
      </c>
      <c r="BR14" s="46">
        <v>405064</v>
      </c>
      <c r="BS14" s="48" t="s">
        <v>172</v>
      </c>
      <c r="BT14" s="45">
        <v>1</v>
      </c>
      <c r="BU14" s="46">
        <v>315</v>
      </c>
      <c r="BV14" s="46">
        <v>1730</v>
      </c>
      <c r="BW14" s="46">
        <v>5</v>
      </c>
      <c r="BX14" s="46">
        <v>5559</v>
      </c>
      <c r="BY14" s="46">
        <v>31334</v>
      </c>
      <c r="BZ14" s="53">
        <v>0</v>
      </c>
      <c r="CA14" s="53">
        <v>0</v>
      </c>
      <c r="CB14" s="53">
        <v>0</v>
      </c>
      <c r="CC14" s="46">
        <v>23</v>
      </c>
      <c r="CD14" s="46">
        <v>19910</v>
      </c>
      <c r="CE14" s="46">
        <v>128294</v>
      </c>
      <c r="CF14" s="53">
        <v>0</v>
      </c>
      <c r="CG14" s="53">
        <v>0</v>
      </c>
      <c r="CH14" s="53">
        <v>0</v>
      </c>
      <c r="CI14" s="49" t="s">
        <v>172</v>
      </c>
      <c r="CJ14" s="50">
        <v>238</v>
      </c>
      <c r="CK14" s="50">
        <v>480</v>
      </c>
      <c r="CL14" s="46">
        <v>75361</v>
      </c>
      <c r="CM14" s="46">
        <v>460269</v>
      </c>
      <c r="CN14" s="46">
        <v>5</v>
      </c>
      <c r="CO14" s="46">
        <v>5</v>
      </c>
      <c r="CP14" s="46">
        <v>1362</v>
      </c>
      <c r="CQ14" s="46">
        <v>7912</v>
      </c>
      <c r="CR14" s="55">
        <v>0</v>
      </c>
      <c r="CS14" s="52">
        <v>0</v>
      </c>
      <c r="CT14" s="52">
        <v>0</v>
      </c>
      <c r="CU14" s="46">
        <v>70</v>
      </c>
      <c r="CV14" s="46">
        <v>99087</v>
      </c>
      <c r="CW14" s="46">
        <v>443561</v>
      </c>
      <c r="CX14" s="46">
        <v>69</v>
      </c>
      <c r="CY14" s="46">
        <v>99002</v>
      </c>
      <c r="CZ14" s="46">
        <v>443093</v>
      </c>
      <c r="DA14" s="49" t="s">
        <v>172</v>
      </c>
      <c r="DB14" s="46">
        <v>357</v>
      </c>
      <c r="DC14" s="46">
        <v>630</v>
      </c>
      <c r="DD14" s="46">
        <v>272389</v>
      </c>
      <c r="DE14" s="46">
        <v>1485521</v>
      </c>
      <c r="DF14" s="46">
        <v>17</v>
      </c>
      <c r="DG14" s="46">
        <v>53</v>
      </c>
      <c r="DH14" s="46">
        <v>29973</v>
      </c>
      <c r="DI14" s="46">
        <v>97021</v>
      </c>
      <c r="DJ14" s="51">
        <v>0</v>
      </c>
      <c r="DK14" s="51">
        <v>0</v>
      </c>
      <c r="DL14" s="52">
        <v>0</v>
      </c>
      <c r="DM14" s="53">
        <v>0</v>
      </c>
      <c r="DN14" s="46">
        <v>68</v>
      </c>
      <c r="DO14" s="46">
        <v>115</v>
      </c>
      <c r="DP14" s="46">
        <v>100741</v>
      </c>
      <c r="DQ14" s="46">
        <v>556193</v>
      </c>
      <c r="DR14" s="54" t="s">
        <v>172</v>
      </c>
      <c r="DS14" s="45">
        <v>254</v>
      </c>
      <c r="DT14" s="46">
        <v>429</v>
      </c>
      <c r="DU14" s="46">
        <v>121403</v>
      </c>
      <c r="DV14" s="46">
        <v>744483</v>
      </c>
      <c r="DW14" s="46">
        <v>13</v>
      </c>
      <c r="DX14" s="46">
        <v>16</v>
      </c>
      <c r="DY14" s="46">
        <v>8940</v>
      </c>
      <c r="DZ14" s="46">
        <v>50212</v>
      </c>
      <c r="EA14" s="51">
        <v>0</v>
      </c>
      <c r="EB14" s="51">
        <v>0</v>
      </c>
      <c r="EC14" s="52">
        <v>0</v>
      </c>
      <c r="ED14" s="52">
        <v>0</v>
      </c>
      <c r="EE14" s="46">
        <v>5</v>
      </c>
      <c r="EF14" s="46">
        <v>17</v>
      </c>
      <c r="EG14" s="46">
        <v>11332</v>
      </c>
      <c r="EH14" s="46">
        <v>37612</v>
      </c>
      <c r="EI14" s="48" t="s">
        <v>172</v>
      </c>
      <c r="EJ14" s="45">
        <v>357</v>
      </c>
      <c r="EK14" s="46">
        <v>630</v>
      </c>
      <c r="EL14" s="46">
        <v>272389</v>
      </c>
      <c r="EM14" s="46">
        <v>77</v>
      </c>
      <c r="EN14" s="46">
        <v>158</v>
      </c>
      <c r="EO14" s="46">
        <v>69683</v>
      </c>
      <c r="EP14" s="46">
        <v>267</v>
      </c>
      <c r="EQ14" s="46">
        <v>453</v>
      </c>
      <c r="ER14" s="46">
        <v>110542</v>
      </c>
      <c r="ES14" s="46">
        <v>7</v>
      </c>
      <c r="ET14" s="46">
        <v>8</v>
      </c>
      <c r="EU14" s="46">
        <v>23354</v>
      </c>
      <c r="EV14" s="46">
        <v>6</v>
      </c>
      <c r="EW14" s="46">
        <v>11</v>
      </c>
      <c r="EX14" s="46">
        <v>68810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357</v>
      </c>
      <c r="FG14" s="46">
        <v>630</v>
      </c>
      <c r="FH14" s="46">
        <v>272389</v>
      </c>
      <c r="FI14" s="46">
        <v>1485521</v>
      </c>
      <c r="FJ14" s="55">
        <v>0</v>
      </c>
      <c r="FK14" s="55">
        <v>0</v>
      </c>
      <c r="FL14" s="53">
        <v>0</v>
      </c>
      <c r="FM14" s="53">
        <v>0</v>
      </c>
      <c r="FN14" s="46">
        <v>91</v>
      </c>
      <c r="FO14" s="46">
        <v>166</v>
      </c>
      <c r="FP14" s="46">
        <v>78625</v>
      </c>
      <c r="FQ14" s="46">
        <v>334391</v>
      </c>
      <c r="FR14" s="46">
        <v>38</v>
      </c>
      <c r="FS14" s="46">
        <v>76</v>
      </c>
      <c r="FT14" s="46">
        <v>36615</v>
      </c>
      <c r="FU14" s="46">
        <v>200847</v>
      </c>
      <c r="FV14" s="46">
        <v>180</v>
      </c>
      <c r="FW14" s="46">
        <v>311</v>
      </c>
      <c r="FX14" s="46">
        <v>68133</v>
      </c>
      <c r="FY14" s="49" t="s">
        <v>172</v>
      </c>
      <c r="FZ14" s="45">
        <v>404050</v>
      </c>
      <c r="GA14" s="46">
        <v>39</v>
      </c>
      <c r="GB14" s="46">
        <v>64</v>
      </c>
      <c r="GC14" s="46">
        <v>12529</v>
      </c>
      <c r="GD14" s="46">
        <v>75816</v>
      </c>
      <c r="GE14" s="46">
        <v>5</v>
      </c>
      <c r="GF14" s="46">
        <v>5</v>
      </c>
      <c r="GG14" s="46">
        <v>39227</v>
      </c>
      <c r="GH14" s="46">
        <v>218840</v>
      </c>
      <c r="GI14" s="46">
        <v>1</v>
      </c>
      <c r="GJ14" s="46">
        <v>2</v>
      </c>
      <c r="GK14" s="46">
        <v>9743</v>
      </c>
      <c r="GL14" s="46">
        <v>64418</v>
      </c>
      <c r="GM14" s="46">
        <v>1</v>
      </c>
      <c r="GN14" s="46">
        <v>3</v>
      </c>
      <c r="GO14" s="46">
        <v>12180</v>
      </c>
      <c r="GP14" s="46">
        <v>77871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46">
        <v>2</v>
      </c>
      <c r="GW14" s="46">
        <v>3</v>
      </c>
      <c r="GX14" s="46">
        <v>15337</v>
      </c>
      <c r="GY14" s="46">
        <v>109288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3270519</v>
      </c>
      <c r="HJ14" s="46">
        <v>150721</v>
      </c>
      <c r="HK14" s="46">
        <v>272389</v>
      </c>
      <c r="HL14" s="46">
        <v>26262</v>
      </c>
      <c r="HM14" s="46">
        <v>12786</v>
      </c>
      <c r="HN14" s="46">
        <v>37478</v>
      </c>
      <c r="HO14" s="46">
        <v>6215</v>
      </c>
      <c r="HP14" s="46">
        <v>1488</v>
      </c>
      <c r="HQ14" s="46">
        <v>7322</v>
      </c>
      <c r="HR14" s="46">
        <v>11586</v>
      </c>
      <c r="HS14" s="46">
        <v>2804</v>
      </c>
      <c r="HT14" s="46">
        <v>13764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46">
        <v>7246</v>
      </c>
      <c r="IF14" s="46">
        <v>3194</v>
      </c>
      <c r="IG14" s="46">
        <v>3387</v>
      </c>
      <c r="IH14" s="59">
        <v>0</v>
      </c>
      <c r="II14" s="59">
        <v>0</v>
      </c>
      <c r="IJ14" s="52">
        <v>0</v>
      </c>
      <c r="IK14" s="46">
        <v>37250</v>
      </c>
      <c r="IL14" s="46">
        <v>17368</v>
      </c>
      <c r="IM14" s="46">
        <v>49047</v>
      </c>
      <c r="IN14" s="46">
        <v>3181960</v>
      </c>
      <c r="IO14" s="46">
        <v>113081</v>
      </c>
      <c r="IP14" s="46">
        <v>161391</v>
      </c>
    </row>
    <row r="15" spans="1:250" ht="24" customHeight="1" x14ac:dyDescent="0.3">
      <c r="A15" s="44" t="s">
        <v>173</v>
      </c>
      <c r="B15" s="45">
        <v>90</v>
      </c>
      <c r="C15" s="46">
        <v>71571</v>
      </c>
      <c r="D15" s="46">
        <v>340820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7</v>
      </c>
      <c r="L15" s="46">
        <v>18451</v>
      </c>
      <c r="M15" s="46">
        <v>102936</v>
      </c>
      <c r="N15" s="44" t="s">
        <v>173</v>
      </c>
      <c r="O15" s="60">
        <v>0</v>
      </c>
      <c r="P15" s="53">
        <v>0</v>
      </c>
      <c r="Q15" s="58">
        <v>0</v>
      </c>
      <c r="R15" s="46">
        <v>1</v>
      </c>
      <c r="S15" s="46">
        <v>388</v>
      </c>
      <c r="T15" s="46">
        <v>2134</v>
      </c>
      <c r="U15" s="58">
        <v>0</v>
      </c>
      <c r="V15" s="52">
        <v>0</v>
      </c>
      <c r="W15" s="52">
        <v>0</v>
      </c>
      <c r="X15" s="46">
        <v>7</v>
      </c>
      <c r="Y15" s="46">
        <v>1898</v>
      </c>
      <c r="Z15" s="46">
        <v>10820</v>
      </c>
      <c r="AA15" s="44" t="s">
        <v>173</v>
      </c>
      <c r="AB15" s="60">
        <v>0</v>
      </c>
      <c r="AC15" s="53">
        <v>0</v>
      </c>
      <c r="AD15" s="53">
        <v>0</v>
      </c>
      <c r="AE15" s="46">
        <v>36</v>
      </c>
      <c r="AF15" s="46">
        <v>55</v>
      </c>
      <c r="AG15" s="46">
        <v>9534</v>
      </c>
      <c r="AH15" s="46">
        <v>56247</v>
      </c>
      <c r="AI15" s="46">
        <v>1</v>
      </c>
      <c r="AJ15" s="46">
        <v>1</v>
      </c>
      <c r="AK15" s="46">
        <v>408</v>
      </c>
      <c r="AL15" s="46">
        <v>2293</v>
      </c>
      <c r="AM15" s="58">
        <v>0</v>
      </c>
      <c r="AN15" s="53">
        <v>0</v>
      </c>
      <c r="AO15" s="53">
        <v>0</v>
      </c>
      <c r="AP15" s="47" t="s">
        <v>173</v>
      </c>
      <c r="AQ15" s="46">
        <v>38</v>
      </c>
      <c r="AR15" s="46">
        <v>40892</v>
      </c>
      <c r="AS15" s="46">
        <v>166390</v>
      </c>
      <c r="AT15" s="46">
        <v>36</v>
      </c>
      <c r="AU15" s="46">
        <v>40756</v>
      </c>
      <c r="AV15" s="46">
        <v>165645</v>
      </c>
      <c r="AW15" s="46">
        <v>6</v>
      </c>
      <c r="AX15" s="46">
        <v>6</v>
      </c>
      <c r="AY15" s="46">
        <v>40077</v>
      </c>
      <c r="AZ15" s="46">
        <v>1</v>
      </c>
      <c r="BA15" s="46">
        <v>1</v>
      </c>
      <c r="BB15" s="46">
        <v>51</v>
      </c>
      <c r="BC15" s="46">
        <v>5</v>
      </c>
      <c r="BD15" s="46">
        <v>5</v>
      </c>
      <c r="BE15" s="46">
        <v>40026</v>
      </c>
      <c r="BF15" s="44" t="s">
        <v>173</v>
      </c>
      <c r="BG15" s="45">
        <v>108</v>
      </c>
      <c r="BH15" s="46">
        <v>58445</v>
      </c>
      <c r="BI15" s="46">
        <v>321753</v>
      </c>
      <c r="BJ15" s="53">
        <v>0</v>
      </c>
      <c r="BK15" s="53">
        <v>0</v>
      </c>
      <c r="BL15" s="53">
        <v>0</v>
      </c>
      <c r="BM15" s="46">
        <v>1</v>
      </c>
      <c r="BN15" s="46">
        <v>1338</v>
      </c>
      <c r="BO15" s="46">
        <v>7357</v>
      </c>
      <c r="BP15" s="46">
        <v>2</v>
      </c>
      <c r="BQ15" s="46">
        <v>762</v>
      </c>
      <c r="BR15" s="46">
        <v>4195</v>
      </c>
      <c r="BS15" s="48" t="s">
        <v>173</v>
      </c>
      <c r="BT15" s="64">
        <v>0</v>
      </c>
      <c r="BU15" s="53">
        <v>0</v>
      </c>
      <c r="BV15" s="53">
        <v>0</v>
      </c>
      <c r="BW15" s="46">
        <v>2</v>
      </c>
      <c r="BX15" s="46">
        <v>4825</v>
      </c>
      <c r="BY15" s="46">
        <v>27294</v>
      </c>
      <c r="BZ15" s="53">
        <v>0</v>
      </c>
      <c r="CA15" s="53">
        <v>0</v>
      </c>
      <c r="CB15" s="53">
        <v>0</v>
      </c>
      <c r="CC15" s="46">
        <v>4</v>
      </c>
      <c r="CD15" s="46">
        <v>1292</v>
      </c>
      <c r="CE15" s="46">
        <v>7339</v>
      </c>
      <c r="CF15" s="53">
        <v>0</v>
      </c>
      <c r="CG15" s="53">
        <v>0</v>
      </c>
      <c r="CH15" s="53">
        <v>0</v>
      </c>
      <c r="CI15" s="49" t="s">
        <v>173</v>
      </c>
      <c r="CJ15" s="50">
        <v>83</v>
      </c>
      <c r="CK15" s="50">
        <v>218</v>
      </c>
      <c r="CL15" s="46">
        <v>32264</v>
      </c>
      <c r="CM15" s="46">
        <v>200956</v>
      </c>
      <c r="CN15" s="46">
        <v>3</v>
      </c>
      <c r="CO15" s="46">
        <v>3</v>
      </c>
      <c r="CP15" s="46">
        <v>913</v>
      </c>
      <c r="CQ15" s="46">
        <v>5283</v>
      </c>
      <c r="CR15" s="55">
        <v>0</v>
      </c>
      <c r="CS15" s="52">
        <v>0</v>
      </c>
      <c r="CT15" s="52">
        <v>0</v>
      </c>
      <c r="CU15" s="46">
        <v>13</v>
      </c>
      <c r="CV15" s="46">
        <v>17051</v>
      </c>
      <c r="CW15" s="46">
        <v>69329</v>
      </c>
      <c r="CX15" s="46">
        <v>13</v>
      </c>
      <c r="CY15" s="46">
        <v>17051</v>
      </c>
      <c r="CZ15" s="46">
        <v>69329</v>
      </c>
      <c r="DA15" s="49" t="s">
        <v>173</v>
      </c>
      <c r="DB15" s="46">
        <v>108</v>
      </c>
      <c r="DC15" s="46">
        <v>199</v>
      </c>
      <c r="DD15" s="46">
        <v>58445</v>
      </c>
      <c r="DE15" s="46">
        <v>321753</v>
      </c>
      <c r="DF15" s="46">
        <v>6</v>
      </c>
      <c r="DG15" s="46">
        <v>12</v>
      </c>
      <c r="DH15" s="46">
        <v>8074</v>
      </c>
      <c r="DI15" s="46">
        <v>25412</v>
      </c>
      <c r="DJ15" s="51">
        <v>0</v>
      </c>
      <c r="DK15" s="51">
        <v>0</v>
      </c>
      <c r="DL15" s="52">
        <v>0</v>
      </c>
      <c r="DM15" s="53">
        <v>0</v>
      </c>
      <c r="DN15" s="46">
        <v>13</v>
      </c>
      <c r="DO15" s="46">
        <v>19</v>
      </c>
      <c r="DP15" s="46">
        <v>10105</v>
      </c>
      <c r="DQ15" s="46">
        <v>52547</v>
      </c>
      <c r="DR15" s="54" t="s">
        <v>173</v>
      </c>
      <c r="DS15" s="45">
        <v>87</v>
      </c>
      <c r="DT15" s="46">
        <v>165</v>
      </c>
      <c r="DU15" s="46">
        <v>38208</v>
      </c>
      <c r="DV15" s="46">
        <v>235261</v>
      </c>
      <c r="DW15" s="46">
        <v>1</v>
      </c>
      <c r="DX15" s="46">
        <v>1</v>
      </c>
      <c r="DY15" s="46">
        <v>861</v>
      </c>
      <c r="DZ15" s="46">
        <v>4737</v>
      </c>
      <c r="EA15" s="51">
        <v>0</v>
      </c>
      <c r="EB15" s="51">
        <v>0</v>
      </c>
      <c r="EC15" s="52">
        <v>0</v>
      </c>
      <c r="ED15" s="52">
        <v>0</v>
      </c>
      <c r="EE15" s="46">
        <v>1</v>
      </c>
      <c r="EF15" s="46">
        <v>2</v>
      </c>
      <c r="EG15" s="46">
        <v>1197</v>
      </c>
      <c r="EH15" s="46">
        <v>3796</v>
      </c>
      <c r="EI15" s="48" t="s">
        <v>173</v>
      </c>
      <c r="EJ15" s="45">
        <v>108</v>
      </c>
      <c r="EK15" s="46">
        <v>199</v>
      </c>
      <c r="EL15" s="46">
        <v>58445</v>
      </c>
      <c r="EM15" s="46">
        <v>20</v>
      </c>
      <c r="EN15" s="46">
        <v>32</v>
      </c>
      <c r="EO15" s="46">
        <v>16814</v>
      </c>
      <c r="EP15" s="46">
        <v>86</v>
      </c>
      <c r="EQ15" s="46">
        <v>164</v>
      </c>
      <c r="ER15" s="46">
        <v>30938</v>
      </c>
      <c r="ES15" s="46">
        <v>1</v>
      </c>
      <c r="ET15" s="46">
        <v>1</v>
      </c>
      <c r="EU15" s="46">
        <v>4807</v>
      </c>
      <c r="EV15" s="46">
        <v>1</v>
      </c>
      <c r="EW15" s="46">
        <v>2</v>
      </c>
      <c r="EX15" s="46">
        <v>5886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108</v>
      </c>
      <c r="FG15" s="46">
        <v>199</v>
      </c>
      <c r="FH15" s="46">
        <v>58445</v>
      </c>
      <c r="FI15" s="46">
        <v>321753</v>
      </c>
      <c r="FJ15" s="55">
        <v>0</v>
      </c>
      <c r="FK15" s="55">
        <v>0</v>
      </c>
      <c r="FL15" s="53">
        <v>0</v>
      </c>
      <c r="FM15" s="53">
        <v>0</v>
      </c>
      <c r="FN15" s="46">
        <v>22</v>
      </c>
      <c r="FO15" s="46">
        <v>34</v>
      </c>
      <c r="FP15" s="46">
        <v>17766</v>
      </c>
      <c r="FQ15" s="46">
        <v>75687</v>
      </c>
      <c r="FR15" s="46">
        <v>7</v>
      </c>
      <c r="FS15" s="46">
        <v>9</v>
      </c>
      <c r="FT15" s="46">
        <v>3938</v>
      </c>
      <c r="FU15" s="46">
        <v>19118</v>
      </c>
      <c r="FV15" s="46">
        <v>49</v>
      </c>
      <c r="FW15" s="46">
        <v>125</v>
      </c>
      <c r="FX15" s="46">
        <v>25534</v>
      </c>
      <c r="FY15" s="49" t="s">
        <v>173</v>
      </c>
      <c r="FZ15" s="45">
        <v>152356</v>
      </c>
      <c r="GA15" s="46">
        <v>29</v>
      </c>
      <c r="GB15" s="46">
        <v>29</v>
      </c>
      <c r="GC15" s="46">
        <v>5321</v>
      </c>
      <c r="GD15" s="46">
        <v>31765</v>
      </c>
      <c r="GE15" s="51">
        <v>0</v>
      </c>
      <c r="GF15" s="51">
        <v>0</v>
      </c>
      <c r="GG15" s="53">
        <v>0</v>
      </c>
      <c r="GH15" s="52">
        <v>0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1</v>
      </c>
      <c r="GW15" s="46">
        <v>2</v>
      </c>
      <c r="GX15" s="46">
        <v>5886</v>
      </c>
      <c r="GY15" s="46">
        <v>42827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99804</v>
      </c>
      <c r="HJ15" s="46">
        <v>31807</v>
      </c>
      <c r="HK15" s="46">
        <v>58445</v>
      </c>
      <c r="HL15" s="46">
        <v>7703</v>
      </c>
      <c r="HM15" s="46">
        <v>4142</v>
      </c>
      <c r="HN15" s="46">
        <v>9299</v>
      </c>
      <c r="HO15" s="46">
        <v>4799</v>
      </c>
      <c r="HP15" s="46">
        <v>889</v>
      </c>
      <c r="HQ15" s="46">
        <v>6331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46">
        <v>1300</v>
      </c>
      <c r="IF15" s="46">
        <v>70</v>
      </c>
      <c r="IG15" s="46">
        <v>70</v>
      </c>
      <c r="IH15" s="59">
        <v>0</v>
      </c>
      <c r="II15" s="59">
        <v>0</v>
      </c>
      <c r="IJ15" s="52">
        <v>0</v>
      </c>
      <c r="IK15" s="46">
        <v>14752</v>
      </c>
      <c r="IL15" s="46">
        <v>6908</v>
      </c>
      <c r="IM15" s="46">
        <v>19197</v>
      </c>
      <c r="IN15" s="46">
        <v>71250</v>
      </c>
      <c r="IO15" s="46">
        <v>19798</v>
      </c>
      <c r="IP15" s="46">
        <v>23548</v>
      </c>
    </row>
    <row r="16" spans="1:250" ht="24" customHeight="1" x14ac:dyDescent="0.3">
      <c r="A16" s="44" t="s">
        <v>174</v>
      </c>
      <c r="B16" s="45">
        <v>99</v>
      </c>
      <c r="C16" s="46">
        <v>47021</v>
      </c>
      <c r="D16" s="46">
        <v>239578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1</v>
      </c>
      <c r="L16" s="46">
        <v>1337</v>
      </c>
      <c r="M16" s="46">
        <v>4860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7</v>
      </c>
      <c r="Y16" s="46">
        <v>3449</v>
      </c>
      <c r="Z16" s="46">
        <v>21743</v>
      </c>
      <c r="AA16" s="44" t="s">
        <v>174</v>
      </c>
      <c r="AB16" s="60">
        <v>0</v>
      </c>
      <c r="AC16" s="53">
        <v>0</v>
      </c>
      <c r="AD16" s="53">
        <v>0</v>
      </c>
      <c r="AE16" s="46">
        <v>66</v>
      </c>
      <c r="AF16" s="46">
        <v>84</v>
      </c>
      <c r="AG16" s="46">
        <v>15743</v>
      </c>
      <c r="AH16" s="46">
        <v>99946</v>
      </c>
      <c r="AI16" s="46">
        <v>8</v>
      </c>
      <c r="AJ16" s="46">
        <v>8</v>
      </c>
      <c r="AK16" s="46">
        <v>2078</v>
      </c>
      <c r="AL16" s="46">
        <v>12216</v>
      </c>
      <c r="AM16" s="58">
        <v>0</v>
      </c>
      <c r="AN16" s="53">
        <v>0</v>
      </c>
      <c r="AO16" s="53">
        <v>0</v>
      </c>
      <c r="AP16" s="47" t="s">
        <v>174</v>
      </c>
      <c r="AQ16" s="46">
        <v>17</v>
      </c>
      <c r="AR16" s="46">
        <v>24414</v>
      </c>
      <c r="AS16" s="46">
        <v>100813</v>
      </c>
      <c r="AT16" s="46">
        <v>17</v>
      </c>
      <c r="AU16" s="46">
        <v>24414</v>
      </c>
      <c r="AV16" s="46">
        <v>100813</v>
      </c>
      <c r="AW16" s="46">
        <v>7</v>
      </c>
      <c r="AX16" s="46">
        <v>7</v>
      </c>
      <c r="AY16" s="46">
        <v>1027</v>
      </c>
      <c r="AZ16" s="46">
        <v>1</v>
      </c>
      <c r="BA16" s="46">
        <v>1</v>
      </c>
      <c r="BB16" s="46">
        <v>51</v>
      </c>
      <c r="BC16" s="46">
        <v>6</v>
      </c>
      <c r="BD16" s="46">
        <v>6</v>
      </c>
      <c r="BE16" s="46">
        <v>976</v>
      </c>
      <c r="BF16" s="44" t="s">
        <v>174</v>
      </c>
      <c r="BG16" s="45">
        <v>74</v>
      </c>
      <c r="BH16" s="46">
        <v>115327</v>
      </c>
      <c r="BI16" s="46">
        <v>640276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5</v>
      </c>
      <c r="BQ16" s="46">
        <v>55990</v>
      </c>
      <c r="BR16" s="46">
        <v>329606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3</v>
      </c>
      <c r="CD16" s="46">
        <v>10528</v>
      </c>
      <c r="CE16" s="46">
        <v>72890</v>
      </c>
      <c r="CF16" s="53">
        <v>0</v>
      </c>
      <c r="CG16" s="53">
        <v>0</v>
      </c>
      <c r="CH16" s="53">
        <v>0</v>
      </c>
      <c r="CI16" s="49" t="s">
        <v>174</v>
      </c>
      <c r="CJ16" s="50">
        <v>42</v>
      </c>
      <c r="CK16" s="50">
        <v>93</v>
      </c>
      <c r="CL16" s="46">
        <v>15846</v>
      </c>
      <c r="CM16" s="46">
        <v>95443</v>
      </c>
      <c r="CN16" s="46">
        <v>1</v>
      </c>
      <c r="CO16" s="46">
        <v>1</v>
      </c>
      <c r="CP16" s="46">
        <v>152</v>
      </c>
      <c r="CQ16" s="46">
        <v>837</v>
      </c>
      <c r="CR16" s="55">
        <v>0</v>
      </c>
      <c r="CS16" s="52">
        <v>0</v>
      </c>
      <c r="CT16" s="52">
        <v>0</v>
      </c>
      <c r="CU16" s="46">
        <v>23</v>
      </c>
      <c r="CV16" s="46">
        <v>32811</v>
      </c>
      <c r="CW16" s="46">
        <v>141500</v>
      </c>
      <c r="CX16" s="46">
        <v>23</v>
      </c>
      <c r="CY16" s="46">
        <v>32811</v>
      </c>
      <c r="CZ16" s="46">
        <v>141500</v>
      </c>
      <c r="DA16" s="49" t="s">
        <v>174</v>
      </c>
      <c r="DB16" s="46">
        <v>74</v>
      </c>
      <c r="DC16" s="46">
        <v>165</v>
      </c>
      <c r="DD16" s="46">
        <v>115327</v>
      </c>
      <c r="DE16" s="46">
        <v>640276</v>
      </c>
      <c r="DF16" s="46">
        <v>3</v>
      </c>
      <c r="DG16" s="46">
        <v>19</v>
      </c>
      <c r="DH16" s="46">
        <v>14087</v>
      </c>
      <c r="DI16" s="46">
        <v>46894</v>
      </c>
      <c r="DJ16" s="51">
        <v>0</v>
      </c>
      <c r="DK16" s="51">
        <v>0</v>
      </c>
      <c r="DL16" s="52">
        <v>0</v>
      </c>
      <c r="DM16" s="53">
        <v>0</v>
      </c>
      <c r="DN16" s="46">
        <v>23</v>
      </c>
      <c r="DO16" s="46">
        <v>42</v>
      </c>
      <c r="DP16" s="46">
        <v>57426</v>
      </c>
      <c r="DQ16" s="46">
        <v>319149</v>
      </c>
      <c r="DR16" s="54" t="s">
        <v>174</v>
      </c>
      <c r="DS16" s="45">
        <v>44</v>
      </c>
      <c r="DT16" s="46">
        <v>100</v>
      </c>
      <c r="DU16" s="46">
        <v>41103</v>
      </c>
      <c r="DV16" s="46">
        <v>258903</v>
      </c>
      <c r="DW16" s="46">
        <v>3</v>
      </c>
      <c r="DX16" s="46">
        <v>3</v>
      </c>
      <c r="DY16" s="46">
        <v>2372</v>
      </c>
      <c r="DZ16" s="46">
        <v>13465</v>
      </c>
      <c r="EA16" s="51">
        <v>0</v>
      </c>
      <c r="EB16" s="51">
        <v>0</v>
      </c>
      <c r="EC16" s="52">
        <v>0</v>
      </c>
      <c r="ED16" s="52">
        <v>0</v>
      </c>
      <c r="EE16" s="46">
        <v>1</v>
      </c>
      <c r="EF16" s="46">
        <v>1</v>
      </c>
      <c r="EG16" s="46">
        <v>339</v>
      </c>
      <c r="EH16" s="46">
        <v>1865</v>
      </c>
      <c r="EI16" s="48" t="s">
        <v>174</v>
      </c>
      <c r="EJ16" s="45">
        <v>74</v>
      </c>
      <c r="EK16" s="46">
        <v>165</v>
      </c>
      <c r="EL16" s="46">
        <v>115327</v>
      </c>
      <c r="EM16" s="46">
        <v>21</v>
      </c>
      <c r="EN16" s="46">
        <v>45</v>
      </c>
      <c r="EO16" s="46">
        <v>19147</v>
      </c>
      <c r="EP16" s="46">
        <v>47</v>
      </c>
      <c r="EQ16" s="46">
        <v>111</v>
      </c>
      <c r="ER16" s="46">
        <v>29728</v>
      </c>
      <c r="ES16" s="46">
        <v>2</v>
      </c>
      <c r="ET16" s="46">
        <v>2</v>
      </c>
      <c r="EU16" s="46">
        <v>3930</v>
      </c>
      <c r="EV16" s="46">
        <v>4</v>
      </c>
      <c r="EW16" s="46">
        <v>7</v>
      </c>
      <c r="EX16" s="46">
        <v>62522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74</v>
      </c>
      <c r="FG16" s="46">
        <v>165</v>
      </c>
      <c r="FH16" s="46">
        <v>115327</v>
      </c>
      <c r="FI16" s="46">
        <v>640276</v>
      </c>
      <c r="FJ16" s="55">
        <v>0</v>
      </c>
      <c r="FK16" s="55">
        <v>0</v>
      </c>
      <c r="FL16" s="53">
        <v>0</v>
      </c>
      <c r="FM16" s="53">
        <v>0</v>
      </c>
      <c r="FN16" s="46">
        <v>24</v>
      </c>
      <c r="FO16" s="46">
        <v>49</v>
      </c>
      <c r="FP16" s="46">
        <v>20723</v>
      </c>
      <c r="FQ16" s="46">
        <v>79357</v>
      </c>
      <c r="FR16" s="46">
        <v>9</v>
      </c>
      <c r="FS16" s="46">
        <v>18</v>
      </c>
      <c r="FT16" s="46">
        <v>13471</v>
      </c>
      <c r="FU16" s="46">
        <v>69768</v>
      </c>
      <c r="FV16" s="46">
        <v>32</v>
      </c>
      <c r="FW16" s="46">
        <v>78</v>
      </c>
      <c r="FX16" s="46">
        <v>11942</v>
      </c>
      <c r="FY16" s="49" t="s">
        <v>174</v>
      </c>
      <c r="FZ16" s="45">
        <v>71999</v>
      </c>
      <c r="GA16" s="46">
        <v>3</v>
      </c>
      <c r="GB16" s="46">
        <v>11</v>
      </c>
      <c r="GC16" s="46">
        <v>2739</v>
      </c>
      <c r="GD16" s="46">
        <v>17057</v>
      </c>
      <c r="GE16" s="46">
        <v>3</v>
      </c>
      <c r="GF16" s="46">
        <v>3</v>
      </c>
      <c r="GG16" s="46">
        <v>35078</v>
      </c>
      <c r="GH16" s="46">
        <v>193345</v>
      </c>
      <c r="GI16" s="46">
        <v>1</v>
      </c>
      <c r="GJ16" s="46">
        <v>2</v>
      </c>
      <c r="GK16" s="46">
        <v>9743</v>
      </c>
      <c r="GL16" s="46">
        <v>64418</v>
      </c>
      <c r="GM16" s="46">
        <v>1</v>
      </c>
      <c r="GN16" s="46">
        <v>3</v>
      </c>
      <c r="GO16" s="46">
        <v>12180</v>
      </c>
      <c r="GP16" s="46">
        <v>77871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46">
        <v>1</v>
      </c>
      <c r="GW16" s="46">
        <v>1</v>
      </c>
      <c r="GX16" s="46">
        <v>9451</v>
      </c>
      <c r="GY16" s="46">
        <v>66461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1575882</v>
      </c>
      <c r="HJ16" s="46">
        <v>52537</v>
      </c>
      <c r="HK16" s="46">
        <v>115327</v>
      </c>
      <c r="HL16" s="46">
        <v>4235</v>
      </c>
      <c r="HM16" s="46">
        <v>2002</v>
      </c>
      <c r="HN16" s="46">
        <v>12286</v>
      </c>
      <c r="HO16" s="52">
        <v>0</v>
      </c>
      <c r="HP16" s="52">
        <v>0</v>
      </c>
      <c r="HQ16" s="52">
        <v>0</v>
      </c>
      <c r="HR16" s="46">
        <v>9373</v>
      </c>
      <c r="HS16" s="46">
        <v>1853</v>
      </c>
      <c r="HT16" s="46">
        <v>12180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46">
        <v>9931</v>
      </c>
      <c r="IL16" s="46">
        <v>4632</v>
      </c>
      <c r="IM16" s="46">
        <v>13011</v>
      </c>
      <c r="IN16" s="46">
        <v>1552343</v>
      </c>
      <c r="IO16" s="46">
        <v>44050</v>
      </c>
      <c r="IP16" s="46">
        <v>77850</v>
      </c>
    </row>
    <row r="17" spans="1:250" ht="24" customHeight="1" x14ac:dyDescent="0.3">
      <c r="A17" s="44" t="s">
        <v>175</v>
      </c>
      <c r="B17" s="45">
        <v>98</v>
      </c>
      <c r="C17" s="46">
        <v>94506</v>
      </c>
      <c r="D17" s="46">
        <v>673860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9</v>
      </c>
      <c r="L17" s="46">
        <v>16019</v>
      </c>
      <c r="M17" s="46">
        <v>105549</v>
      </c>
      <c r="N17" s="44" t="s">
        <v>175</v>
      </c>
      <c r="O17" s="45">
        <v>1</v>
      </c>
      <c r="P17" s="46">
        <v>928</v>
      </c>
      <c r="Q17" s="46">
        <v>5566</v>
      </c>
      <c r="R17" s="46">
        <v>1</v>
      </c>
      <c r="S17" s="46">
        <v>2790</v>
      </c>
      <c r="T17" s="46">
        <v>16906</v>
      </c>
      <c r="U17" s="58">
        <v>0</v>
      </c>
      <c r="V17" s="52">
        <v>0</v>
      </c>
      <c r="W17" s="52">
        <v>0</v>
      </c>
      <c r="X17" s="46">
        <v>17</v>
      </c>
      <c r="Y17" s="46">
        <v>26382</v>
      </c>
      <c r="Z17" s="46">
        <v>236764</v>
      </c>
      <c r="AA17" s="44" t="s">
        <v>175</v>
      </c>
      <c r="AB17" s="60">
        <v>0</v>
      </c>
      <c r="AC17" s="53">
        <v>0</v>
      </c>
      <c r="AD17" s="53">
        <v>0</v>
      </c>
      <c r="AE17" s="46">
        <v>39</v>
      </c>
      <c r="AF17" s="46">
        <v>162</v>
      </c>
      <c r="AG17" s="46">
        <v>20698</v>
      </c>
      <c r="AH17" s="46">
        <v>172545</v>
      </c>
      <c r="AI17" s="46">
        <v>2</v>
      </c>
      <c r="AJ17" s="46">
        <v>2</v>
      </c>
      <c r="AK17" s="46">
        <v>746</v>
      </c>
      <c r="AL17" s="46">
        <v>4583</v>
      </c>
      <c r="AM17" s="58">
        <v>0</v>
      </c>
      <c r="AN17" s="53">
        <v>0</v>
      </c>
      <c r="AO17" s="53">
        <v>0</v>
      </c>
      <c r="AP17" s="47" t="s">
        <v>175</v>
      </c>
      <c r="AQ17" s="46">
        <v>29</v>
      </c>
      <c r="AR17" s="46">
        <v>26943</v>
      </c>
      <c r="AS17" s="46">
        <v>131947</v>
      </c>
      <c r="AT17" s="46">
        <v>29</v>
      </c>
      <c r="AU17" s="46">
        <v>26943</v>
      </c>
      <c r="AV17" s="46">
        <v>131947</v>
      </c>
      <c r="AW17" s="46">
        <v>2</v>
      </c>
      <c r="AX17" s="46">
        <v>2</v>
      </c>
      <c r="AY17" s="46">
        <v>230</v>
      </c>
      <c r="AZ17" s="58">
        <v>0</v>
      </c>
      <c r="BA17" s="58">
        <v>0</v>
      </c>
      <c r="BB17" s="52">
        <v>0</v>
      </c>
      <c r="BC17" s="46">
        <v>2</v>
      </c>
      <c r="BD17" s="46">
        <v>2</v>
      </c>
      <c r="BE17" s="46">
        <v>230</v>
      </c>
      <c r="BF17" s="44" t="s">
        <v>175</v>
      </c>
      <c r="BG17" s="45">
        <v>175</v>
      </c>
      <c r="BH17" s="46">
        <v>98617</v>
      </c>
      <c r="BI17" s="46">
        <v>523492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7</v>
      </c>
      <c r="BQ17" s="46">
        <v>12705</v>
      </c>
      <c r="BR17" s="46">
        <v>71263</v>
      </c>
      <c r="BS17" s="48" t="s">
        <v>175</v>
      </c>
      <c r="BT17" s="45">
        <v>1</v>
      </c>
      <c r="BU17" s="46">
        <v>315</v>
      </c>
      <c r="BV17" s="46">
        <v>1730</v>
      </c>
      <c r="BW17" s="46">
        <v>3</v>
      </c>
      <c r="BX17" s="46">
        <v>734</v>
      </c>
      <c r="BY17" s="46">
        <v>4040</v>
      </c>
      <c r="BZ17" s="53">
        <v>0</v>
      </c>
      <c r="CA17" s="53">
        <v>0</v>
      </c>
      <c r="CB17" s="53">
        <v>0</v>
      </c>
      <c r="CC17" s="46">
        <v>16</v>
      </c>
      <c r="CD17" s="46">
        <v>8090</v>
      </c>
      <c r="CE17" s="46">
        <v>48065</v>
      </c>
      <c r="CF17" s="53">
        <v>0</v>
      </c>
      <c r="CG17" s="53">
        <v>0</v>
      </c>
      <c r="CH17" s="53">
        <v>0</v>
      </c>
      <c r="CI17" s="49" t="s">
        <v>175</v>
      </c>
      <c r="CJ17" s="50">
        <v>113</v>
      </c>
      <c r="CK17" s="50">
        <v>169</v>
      </c>
      <c r="CL17" s="46">
        <v>27251</v>
      </c>
      <c r="CM17" s="46">
        <v>163870</v>
      </c>
      <c r="CN17" s="46">
        <v>1</v>
      </c>
      <c r="CO17" s="46">
        <v>1</v>
      </c>
      <c r="CP17" s="46">
        <v>297</v>
      </c>
      <c r="CQ17" s="46">
        <v>1792</v>
      </c>
      <c r="CR17" s="55">
        <v>0</v>
      </c>
      <c r="CS17" s="52">
        <v>0</v>
      </c>
      <c r="CT17" s="52">
        <v>0</v>
      </c>
      <c r="CU17" s="46">
        <v>34</v>
      </c>
      <c r="CV17" s="46">
        <v>49225</v>
      </c>
      <c r="CW17" s="46">
        <v>232732</v>
      </c>
      <c r="CX17" s="46">
        <v>33</v>
      </c>
      <c r="CY17" s="46">
        <v>49140</v>
      </c>
      <c r="CZ17" s="46">
        <v>232264</v>
      </c>
      <c r="DA17" s="49" t="s">
        <v>175</v>
      </c>
      <c r="DB17" s="46">
        <v>175</v>
      </c>
      <c r="DC17" s="46">
        <v>266</v>
      </c>
      <c r="DD17" s="46">
        <v>98617</v>
      </c>
      <c r="DE17" s="46">
        <v>523492</v>
      </c>
      <c r="DF17" s="46">
        <v>8</v>
      </c>
      <c r="DG17" s="46">
        <v>22</v>
      </c>
      <c r="DH17" s="46">
        <v>7812</v>
      </c>
      <c r="DI17" s="46">
        <v>24715</v>
      </c>
      <c r="DJ17" s="51">
        <v>0</v>
      </c>
      <c r="DK17" s="51">
        <v>0</v>
      </c>
      <c r="DL17" s="52">
        <v>0</v>
      </c>
      <c r="DM17" s="53">
        <v>0</v>
      </c>
      <c r="DN17" s="46">
        <v>32</v>
      </c>
      <c r="DO17" s="46">
        <v>54</v>
      </c>
      <c r="DP17" s="46">
        <v>33210</v>
      </c>
      <c r="DQ17" s="46">
        <v>184497</v>
      </c>
      <c r="DR17" s="54" t="s">
        <v>175</v>
      </c>
      <c r="DS17" s="45">
        <v>123</v>
      </c>
      <c r="DT17" s="46">
        <v>164</v>
      </c>
      <c r="DU17" s="46">
        <v>42092</v>
      </c>
      <c r="DV17" s="46">
        <v>250319</v>
      </c>
      <c r="DW17" s="46">
        <v>9</v>
      </c>
      <c r="DX17" s="46">
        <v>12</v>
      </c>
      <c r="DY17" s="46">
        <v>5707</v>
      </c>
      <c r="DZ17" s="46">
        <v>32010</v>
      </c>
      <c r="EA17" s="51">
        <v>0</v>
      </c>
      <c r="EB17" s="51">
        <v>0</v>
      </c>
      <c r="EC17" s="52">
        <v>0</v>
      </c>
      <c r="ED17" s="52">
        <v>0</v>
      </c>
      <c r="EE17" s="46">
        <v>3</v>
      </c>
      <c r="EF17" s="46">
        <v>14</v>
      </c>
      <c r="EG17" s="46">
        <v>9796</v>
      </c>
      <c r="EH17" s="46">
        <v>31951</v>
      </c>
      <c r="EI17" s="48" t="s">
        <v>175</v>
      </c>
      <c r="EJ17" s="45">
        <v>175</v>
      </c>
      <c r="EK17" s="46">
        <v>266</v>
      </c>
      <c r="EL17" s="46">
        <v>98617</v>
      </c>
      <c r="EM17" s="46">
        <v>36</v>
      </c>
      <c r="EN17" s="46">
        <v>81</v>
      </c>
      <c r="EO17" s="46">
        <v>33722</v>
      </c>
      <c r="EP17" s="46">
        <v>134</v>
      </c>
      <c r="EQ17" s="46">
        <v>178</v>
      </c>
      <c r="ER17" s="46">
        <v>49876</v>
      </c>
      <c r="ES17" s="46">
        <v>4</v>
      </c>
      <c r="ET17" s="46">
        <v>5</v>
      </c>
      <c r="EU17" s="46">
        <v>14617</v>
      </c>
      <c r="EV17" s="46">
        <v>1</v>
      </c>
      <c r="EW17" s="46">
        <v>2</v>
      </c>
      <c r="EX17" s="46">
        <v>402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175</v>
      </c>
      <c r="FG17" s="46">
        <v>266</v>
      </c>
      <c r="FH17" s="46">
        <v>98617</v>
      </c>
      <c r="FI17" s="46">
        <v>523492</v>
      </c>
      <c r="FJ17" s="55">
        <v>0</v>
      </c>
      <c r="FK17" s="55">
        <v>0</v>
      </c>
      <c r="FL17" s="53">
        <v>0</v>
      </c>
      <c r="FM17" s="53">
        <v>0</v>
      </c>
      <c r="FN17" s="46">
        <v>45</v>
      </c>
      <c r="FO17" s="46">
        <v>83</v>
      </c>
      <c r="FP17" s="46">
        <v>40136</v>
      </c>
      <c r="FQ17" s="46">
        <v>179347</v>
      </c>
      <c r="FR17" s="46">
        <v>22</v>
      </c>
      <c r="FS17" s="46">
        <v>49</v>
      </c>
      <c r="FT17" s="46">
        <v>19206</v>
      </c>
      <c r="FU17" s="46">
        <v>111961</v>
      </c>
      <c r="FV17" s="46">
        <v>99</v>
      </c>
      <c r="FW17" s="46">
        <v>108</v>
      </c>
      <c r="FX17" s="46">
        <v>30657</v>
      </c>
      <c r="FY17" s="49" t="s">
        <v>175</v>
      </c>
      <c r="FZ17" s="45">
        <v>179695</v>
      </c>
      <c r="GA17" s="46">
        <v>7</v>
      </c>
      <c r="GB17" s="46">
        <v>24</v>
      </c>
      <c r="GC17" s="46">
        <v>4469</v>
      </c>
      <c r="GD17" s="46">
        <v>26994</v>
      </c>
      <c r="GE17" s="46">
        <v>2</v>
      </c>
      <c r="GF17" s="46">
        <v>2</v>
      </c>
      <c r="GG17" s="46">
        <v>4149</v>
      </c>
      <c r="GH17" s="46">
        <v>25495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1594833</v>
      </c>
      <c r="HJ17" s="46">
        <v>66377</v>
      </c>
      <c r="HK17" s="46">
        <v>98617</v>
      </c>
      <c r="HL17" s="46">
        <v>14324</v>
      </c>
      <c r="HM17" s="46">
        <v>6642</v>
      </c>
      <c r="HN17" s="46">
        <v>15893</v>
      </c>
      <c r="HO17" s="46">
        <v>1416</v>
      </c>
      <c r="HP17" s="46">
        <v>599</v>
      </c>
      <c r="HQ17" s="46">
        <v>991</v>
      </c>
      <c r="HR17" s="46">
        <v>2213</v>
      </c>
      <c r="HS17" s="46">
        <v>951</v>
      </c>
      <c r="HT17" s="46">
        <v>1584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5946</v>
      </c>
      <c r="IF17" s="46">
        <v>3124</v>
      </c>
      <c r="IG17" s="46">
        <v>3317</v>
      </c>
      <c r="IH17" s="59">
        <v>0</v>
      </c>
      <c r="II17" s="59">
        <v>0</v>
      </c>
      <c r="IJ17" s="52">
        <v>0</v>
      </c>
      <c r="IK17" s="46">
        <v>12567</v>
      </c>
      <c r="IL17" s="46">
        <v>5828</v>
      </c>
      <c r="IM17" s="46">
        <v>16839</v>
      </c>
      <c r="IN17" s="46">
        <v>1558367</v>
      </c>
      <c r="IO17" s="46">
        <v>49233</v>
      </c>
      <c r="IP17" s="46">
        <v>59993</v>
      </c>
    </row>
    <row r="18" spans="1:250" ht="24" customHeight="1" x14ac:dyDescent="0.3">
      <c r="A18" s="44" t="s">
        <v>176</v>
      </c>
      <c r="B18" s="45">
        <v>400</v>
      </c>
      <c r="C18" s="46">
        <v>338746</v>
      </c>
      <c r="D18" s="46">
        <v>1995031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46">
        <v>19</v>
      </c>
      <c r="L18" s="46">
        <v>32243</v>
      </c>
      <c r="M18" s="46">
        <v>194008</v>
      </c>
      <c r="N18" s="44" t="s">
        <v>176</v>
      </c>
      <c r="O18" s="45">
        <v>5</v>
      </c>
      <c r="P18" s="46">
        <v>6406</v>
      </c>
      <c r="Q18" s="46">
        <v>40833</v>
      </c>
      <c r="R18" s="46">
        <v>1</v>
      </c>
      <c r="S18" s="46">
        <v>233</v>
      </c>
      <c r="T18" s="46">
        <v>1399</v>
      </c>
      <c r="U18" s="58">
        <v>0</v>
      </c>
      <c r="V18" s="52">
        <v>0</v>
      </c>
      <c r="W18" s="52">
        <v>0</v>
      </c>
      <c r="X18" s="46">
        <v>25</v>
      </c>
      <c r="Y18" s="46">
        <v>42819</v>
      </c>
      <c r="Z18" s="46">
        <v>341411</v>
      </c>
      <c r="AA18" s="44" t="s">
        <v>176</v>
      </c>
      <c r="AB18" s="60">
        <v>0</v>
      </c>
      <c r="AC18" s="53">
        <v>0</v>
      </c>
      <c r="AD18" s="53">
        <v>0</v>
      </c>
      <c r="AE18" s="46">
        <v>205</v>
      </c>
      <c r="AF18" s="46">
        <v>390</v>
      </c>
      <c r="AG18" s="46">
        <v>64552</v>
      </c>
      <c r="AH18" s="46">
        <v>420947</v>
      </c>
      <c r="AI18" s="46">
        <v>18</v>
      </c>
      <c r="AJ18" s="46">
        <v>18</v>
      </c>
      <c r="AK18" s="46">
        <v>4758</v>
      </c>
      <c r="AL18" s="46">
        <v>29539</v>
      </c>
      <c r="AM18" s="58">
        <v>0</v>
      </c>
      <c r="AN18" s="53">
        <v>0</v>
      </c>
      <c r="AO18" s="53">
        <v>0</v>
      </c>
      <c r="AP18" s="47" t="s">
        <v>176</v>
      </c>
      <c r="AQ18" s="46">
        <v>127</v>
      </c>
      <c r="AR18" s="46">
        <v>187735</v>
      </c>
      <c r="AS18" s="46">
        <v>966894</v>
      </c>
      <c r="AT18" s="46">
        <v>127</v>
      </c>
      <c r="AU18" s="46">
        <v>187735</v>
      </c>
      <c r="AV18" s="46">
        <v>966894</v>
      </c>
      <c r="AW18" s="46">
        <v>15</v>
      </c>
      <c r="AX18" s="46">
        <v>16</v>
      </c>
      <c r="AY18" s="46">
        <v>10479</v>
      </c>
      <c r="AZ18" s="46">
        <v>2</v>
      </c>
      <c r="BA18" s="46">
        <v>3</v>
      </c>
      <c r="BB18" s="46">
        <v>307</v>
      </c>
      <c r="BC18" s="46">
        <v>13</v>
      </c>
      <c r="BD18" s="46">
        <v>13</v>
      </c>
      <c r="BE18" s="46">
        <v>10172</v>
      </c>
      <c r="BF18" s="44" t="s">
        <v>176</v>
      </c>
      <c r="BG18" s="45">
        <v>372</v>
      </c>
      <c r="BH18" s="46">
        <v>248966</v>
      </c>
      <c r="BI18" s="46">
        <v>1420392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46">
        <v>21</v>
      </c>
      <c r="BQ18" s="46">
        <v>21683</v>
      </c>
      <c r="BR18" s="46">
        <v>118637</v>
      </c>
      <c r="BS18" s="48" t="s">
        <v>176</v>
      </c>
      <c r="BT18" s="45">
        <v>3</v>
      </c>
      <c r="BU18" s="46">
        <v>3547</v>
      </c>
      <c r="BV18" s="46">
        <v>19777</v>
      </c>
      <c r="BW18" s="46">
        <v>1</v>
      </c>
      <c r="BX18" s="46">
        <v>243</v>
      </c>
      <c r="BY18" s="46">
        <v>1339</v>
      </c>
      <c r="BZ18" s="46">
        <v>1</v>
      </c>
      <c r="CA18" s="46">
        <v>526</v>
      </c>
      <c r="CB18" s="46">
        <v>2892</v>
      </c>
      <c r="CC18" s="46">
        <v>35</v>
      </c>
      <c r="CD18" s="46">
        <v>29823</v>
      </c>
      <c r="CE18" s="46">
        <v>228439</v>
      </c>
      <c r="CF18" s="53">
        <v>0</v>
      </c>
      <c r="CG18" s="53">
        <v>0</v>
      </c>
      <c r="CH18" s="53">
        <v>0</v>
      </c>
      <c r="CI18" s="49" t="s">
        <v>176</v>
      </c>
      <c r="CJ18" s="50">
        <v>218</v>
      </c>
      <c r="CK18" s="50">
        <v>552</v>
      </c>
      <c r="CL18" s="46">
        <v>80983</v>
      </c>
      <c r="CM18" s="46">
        <v>513368</v>
      </c>
      <c r="CN18" s="46">
        <v>8</v>
      </c>
      <c r="CO18" s="46">
        <v>8</v>
      </c>
      <c r="CP18" s="46">
        <v>2077</v>
      </c>
      <c r="CQ18" s="46">
        <v>12192</v>
      </c>
      <c r="CR18" s="46">
        <v>2</v>
      </c>
      <c r="CS18" s="46">
        <v>1058</v>
      </c>
      <c r="CT18" s="46">
        <v>5941</v>
      </c>
      <c r="CU18" s="46">
        <v>83</v>
      </c>
      <c r="CV18" s="46">
        <v>109026</v>
      </c>
      <c r="CW18" s="46">
        <v>517807</v>
      </c>
      <c r="CX18" s="46">
        <v>81</v>
      </c>
      <c r="CY18" s="46">
        <v>108833</v>
      </c>
      <c r="CZ18" s="46">
        <v>516746</v>
      </c>
      <c r="DA18" s="49" t="s">
        <v>176</v>
      </c>
      <c r="DB18" s="46">
        <v>372</v>
      </c>
      <c r="DC18" s="46">
        <v>744</v>
      </c>
      <c r="DD18" s="46">
        <v>248966</v>
      </c>
      <c r="DE18" s="46">
        <v>1420392</v>
      </c>
      <c r="DF18" s="46">
        <v>16</v>
      </c>
      <c r="DG18" s="46">
        <v>38</v>
      </c>
      <c r="DH18" s="46">
        <v>15669</v>
      </c>
      <c r="DI18" s="46">
        <v>53477</v>
      </c>
      <c r="DJ18" s="51">
        <v>0</v>
      </c>
      <c r="DK18" s="51">
        <v>0</v>
      </c>
      <c r="DL18" s="52">
        <v>0</v>
      </c>
      <c r="DM18" s="53">
        <v>0</v>
      </c>
      <c r="DN18" s="46">
        <v>99</v>
      </c>
      <c r="DO18" s="46">
        <v>153</v>
      </c>
      <c r="DP18" s="46">
        <v>87173</v>
      </c>
      <c r="DQ18" s="46">
        <v>464705</v>
      </c>
      <c r="DR18" s="54" t="s">
        <v>176</v>
      </c>
      <c r="DS18" s="45">
        <v>249</v>
      </c>
      <c r="DT18" s="46">
        <v>502</v>
      </c>
      <c r="DU18" s="46">
        <v>130134</v>
      </c>
      <c r="DV18" s="46">
        <v>843496</v>
      </c>
      <c r="DW18" s="46">
        <v>3</v>
      </c>
      <c r="DX18" s="46">
        <v>3</v>
      </c>
      <c r="DY18" s="46">
        <v>2040</v>
      </c>
      <c r="DZ18" s="46">
        <v>11518</v>
      </c>
      <c r="EA18" s="51">
        <v>0</v>
      </c>
      <c r="EB18" s="51">
        <v>0</v>
      </c>
      <c r="EC18" s="52">
        <v>0</v>
      </c>
      <c r="ED18" s="52">
        <v>0</v>
      </c>
      <c r="EE18" s="46">
        <v>5</v>
      </c>
      <c r="EF18" s="46">
        <v>48</v>
      </c>
      <c r="EG18" s="46">
        <v>13950</v>
      </c>
      <c r="EH18" s="46">
        <v>47196</v>
      </c>
      <c r="EI18" s="48" t="s">
        <v>176</v>
      </c>
      <c r="EJ18" s="45">
        <v>372</v>
      </c>
      <c r="EK18" s="46">
        <v>744</v>
      </c>
      <c r="EL18" s="46">
        <v>248966</v>
      </c>
      <c r="EM18" s="46">
        <v>73</v>
      </c>
      <c r="EN18" s="46">
        <v>208</v>
      </c>
      <c r="EO18" s="46">
        <v>79136</v>
      </c>
      <c r="EP18" s="46">
        <v>275</v>
      </c>
      <c r="EQ18" s="46">
        <v>450</v>
      </c>
      <c r="ER18" s="46">
        <v>108635</v>
      </c>
      <c r="ES18" s="46">
        <v>23</v>
      </c>
      <c r="ET18" s="46">
        <v>85</v>
      </c>
      <c r="EU18" s="46">
        <v>49537</v>
      </c>
      <c r="EV18" s="55">
        <v>0</v>
      </c>
      <c r="EW18" s="55">
        <v>0</v>
      </c>
      <c r="EX18" s="59">
        <v>0</v>
      </c>
      <c r="EY18" s="46">
        <v>1</v>
      </c>
      <c r="EZ18" s="46">
        <v>1</v>
      </c>
      <c r="FA18" s="46">
        <v>11658</v>
      </c>
      <c r="FB18" s="55">
        <v>0</v>
      </c>
      <c r="FC18" s="55">
        <v>0</v>
      </c>
      <c r="FD18" s="59">
        <v>0</v>
      </c>
      <c r="FE18" s="48" t="s">
        <v>176</v>
      </c>
      <c r="FF18" s="45">
        <v>372</v>
      </c>
      <c r="FG18" s="46">
        <v>744</v>
      </c>
      <c r="FH18" s="46">
        <v>248966</v>
      </c>
      <c r="FI18" s="46">
        <v>1420392</v>
      </c>
      <c r="FJ18" s="55">
        <v>0</v>
      </c>
      <c r="FK18" s="55">
        <v>0</v>
      </c>
      <c r="FL18" s="53">
        <v>0</v>
      </c>
      <c r="FM18" s="53">
        <v>0</v>
      </c>
      <c r="FN18" s="46">
        <v>111</v>
      </c>
      <c r="FO18" s="46">
        <v>217</v>
      </c>
      <c r="FP18" s="46">
        <v>102988</v>
      </c>
      <c r="FQ18" s="46">
        <v>484347</v>
      </c>
      <c r="FR18" s="46">
        <v>34</v>
      </c>
      <c r="FS18" s="46">
        <v>91</v>
      </c>
      <c r="FT18" s="46">
        <v>30920</v>
      </c>
      <c r="FU18" s="46">
        <v>173559</v>
      </c>
      <c r="FV18" s="46">
        <v>169</v>
      </c>
      <c r="FW18" s="46">
        <v>195</v>
      </c>
      <c r="FX18" s="46">
        <v>36674</v>
      </c>
      <c r="FY18" s="49" t="s">
        <v>176</v>
      </c>
      <c r="FZ18" s="45">
        <v>220678</v>
      </c>
      <c r="GA18" s="46">
        <v>46</v>
      </c>
      <c r="GB18" s="46">
        <v>168</v>
      </c>
      <c r="GC18" s="46">
        <v>37329</v>
      </c>
      <c r="GD18" s="46">
        <v>222689</v>
      </c>
      <c r="GE18" s="46">
        <v>8</v>
      </c>
      <c r="GF18" s="46">
        <v>28</v>
      </c>
      <c r="GG18" s="46">
        <v>12796</v>
      </c>
      <c r="GH18" s="46">
        <v>79229</v>
      </c>
      <c r="GI18" s="46">
        <v>2</v>
      </c>
      <c r="GJ18" s="46">
        <v>4</v>
      </c>
      <c r="GK18" s="46">
        <v>5742</v>
      </c>
      <c r="GL18" s="46">
        <v>43145</v>
      </c>
      <c r="GM18" s="46">
        <v>1</v>
      </c>
      <c r="GN18" s="46">
        <v>40</v>
      </c>
      <c r="GO18" s="46">
        <v>10859</v>
      </c>
      <c r="GP18" s="46">
        <v>79161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55">
        <v>0</v>
      </c>
      <c r="GW18" s="51">
        <v>0</v>
      </c>
      <c r="GX18" s="52">
        <v>0</v>
      </c>
      <c r="GY18" s="52">
        <v>0</v>
      </c>
      <c r="GZ18" s="46">
        <v>1</v>
      </c>
      <c r="HA18" s="46">
        <v>1</v>
      </c>
      <c r="HB18" s="46">
        <v>11658</v>
      </c>
      <c r="HC18" s="46">
        <v>117584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13376404</v>
      </c>
      <c r="HJ18" s="46">
        <v>151716</v>
      </c>
      <c r="HK18" s="46">
        <v>248966</v>
      </c>
      <c r="HL18" s="46">
        <v>38242</v>
      </c>
      <c r="HM18" s="46">
        <v>18196</v>
      </c>
      <c r="HN18" s="46">
        <v>58791</v>
      </c>
      <c r="HO18" s="46">
        <v>2581</v>
      </c>
      <c r="HP18" s="46">
        <v>982</v>
      </c>
      <c r="HQ18" s="46">
        <v>12150</v>
      </c>
      <c r="HR18" s="46">
        <v>10326</v>
      </c>
      <c r="HS18" s="46">
        <v>4433</v>
      </c>
      <c r="HT18" s="46">
        <v>6702</v>
      </c>
      <c r="HU18" s="52">
        <v>0</v>
      </c>
      <c r="HV18" s="52">
        <v>0</v>
      </c>
      <c r="HW18" s="52">
        <v>0</v>
      </c>
      <c r="HX18" s="57" t="s">
        <v>176</v>
      </c>
      <c r="HY18" s="45">
        <v>18662</v>
      </c>
      <c r="HZ18" s="46">
        <v>1173</v>
      </c>
      <c r="IA18" s="46">
        <v>2657</v>
      </c>
      <c r="IB18" s="59">
        <v>0</v>
      </c>
      <c r="IC18" s="52">
        <v>0</v>
      </c>
      <c r="ID18" s="52">
        <v>0</v>
      </c>
      <c r="IE18" s="46">
        <v>19372</v>
      </c>
      <c r="IF18" s="46">
        <v>6644</v>
      </c>
      <c r="IG18" s="46">
        <v>7575</v>
      </c>
      <c r="IH18" s="46">
        <v>9834</v>
      </c>
      <c r="II18" s="46">
        <v>2126</v>
      </c>
      <c r="IJ18" s="46">
        <v>6229</v>
      </c>
      <c r="IK18" s="46">
        <v>23379</v>
      </c>
      <c r="IL18" s="46">
        <v>11067</v>
      </c>
      <c r="IM18" s="46">
        <v>31048</v>
      </c>
      <c r="IN18" s="46">
        <v>13254008</v>
      </c>
      <c r="IO18" s="46">
        <v>107095</v>
      </c>
      <c r="IP18" s="46">
        <v>123814</v>
      </c>
    </row>
    <row r="19" spans="1:250" ht="24" customHeight="1" x14ac:dyDescent="0.3">
      <c r="A19" s="44" t="s">
        <v>177</v>
      </c>
      <c r="B19" s="45">
        <v>133</v>
      </c>
      <c r="C19" s="46">
        <v>136299</v>
      </c>
      <c r="D19" s="46">
        <v>804663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5</v>
      </c>
      <c r="L19" s="46">
        <v>13154</v>
      </c>
      <c r="M19" s="46">
        <v>78677</v>
      </c>
      <c r="N19" s="44" t="s">
        <v>177</v>
      </c>
      <c r="O19" s="45">
        <v>3</v>
      </c>
      <c r="P19" s="46">
        <v>5606</v>
      </c>
      <c r="Q19" s="46">
        <v>36031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7</v>
      </c>
      <c r="Y19" s="46">
        <v>29624</v>
      </c>
      <c r="Z19" s="46">
        <v>215820</v>
      </c>
      <c r="AA19" s="44" t="s">
        <v>177</v>
      </c>
      <c r="AB19" s="60">
        <v>0</v>
      </c>
      <c r="AC19" s="53">
        <v>0</v>
      </c>
      <c r="AD19" s="53">
        <v>0</v>
      </c>
      <c r="AE19" s="46">
        <v>71</v>
      </c>
      <c r="AF19" s="46">
        <v>98</v>
      </c>
      <c r="AG19" s="46">
        <v>17756</v>
      </c>
      <c r="AH19" s="46">
        <v>117996</v>
      </c>
      <c r="AI19" s="46">
        <v>5</v>
      </c>
      <c r="AJ19" s="46">
        <v>5</v>
      </c>
      <c r="AK19" s="46">
        <v>963</v>
      </c>
      <c r="AL19" s="46">
        <v>6109</v>
      </c>
      <c r="AM19" s="58">
        <v>0</v>
      </c>
      <c r="AN19" s="53">
        <v>0</v>
      </c>
      <c r="AO19" s="53">
        <v>0</v>
      </c>
      <c r="AP19" s="47" t="s">
        <v>177</v>
      </c>
      <c r="AQ19" s="46">
        <v>42</v>
      </c>
      <c r="AR19" s="46">
        <v>69196</v>
      </c>
      <c r="AS19" s="46">
        <v>350030</v>
      </c>
      <c r="AT19" s="46">
        <v>42</v>
      </c>
      <c r="AU19" s="46">
        <v>69196</v>
      </c>
      <c r="AV19" s="46">
        <v>350030</v>
      </c>
      <c r="AW19" s="46">
        <v>2</v>
      </c>
      <c r="AX19" s="46">
        <v>2</v>
      </c>
      <c r="AY19" s="46">
        <v>2954</v>
      </c>
      <c r="AZ19" s="58">
        <v>0</v>
      </c>
      <c r="BA19" s="58">
        <v>0</v>
      </c>
      <c r="BB19" s="52">
        <v>0</v>
      </c>
      <c r="BC19" s="46">
        <v>2</v>
      </c>
      <c r="BD19" s="46">
        <v>2</v>
      </c>
      <c r="BE19" s="46">
        <v>2954</v>
      </c>
      <c r="BF19" s="44" t="s">
        <v>177</v>
      </c>
      <c r="BG19" s="45">
        <v>160</v>
      </c>
      <c r="BH19" s="46">
        <v>68391</v>
      </c>
      <c r="BI19" s="46">
        <v>385184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4</v>
      </c>
      <c r="BQ19" s="46">
        <v>2849</v>
      </c>
      <c r="BR19" s="46">
        <v>16323</v>
      </c>
      <c r="BS19" s="48" t="s">
        <v>177</v>
      </c>
      <c r="BT19" s="45">
        <v>1</v>
      </c>
      <c r="BU19" s="46">
        <v>287</v>
      </c>
      <c r="BV19" s="46">
        <v>1698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11</v>
      </c>
      <c r="CD19" s="46">
        <v>5693</v>
      </c>
      <c r="CE19" s="46">
        <v>38462</v>
      </c>
      <c r="CF19" s="53">
        <v>0</v>
      </c>
      <c r="CG19" s="53">
        <v>0</v>
      </c>
      <c r="CH19" s="53">
        <v>0</v>
      </c>
      <c r="CI19" s="49" t="s">
        <v>177</v>
      </c>
      <c r="CJ19" s="50">
        <v>116</v>
      </c>
      <c r="CK19" s="50">
        <v>167</v>
      </c>
      <c r="CL19" s="46">
        <v>27217</v>
      </c>
      <c r="CM19" s="46">
        <v>166745</v>
      </c>
      <c r="CN19" s="46">
        <v>1</v>
      </c>
      <c r="CO19" s="46">
        <v>1</v>
      </c>
      <c r="CP19" s="46">
        <v>247</v>
      </c>
      <c r="CQ19" s="46">
        <v>1421</v>
      </c>
      <c r="CR19" s="46">
        <v>1</v>
      </c>
      <c r="CS19" s="46">
        <v>401</v>
      </c>
      <c r="CT19" s="46">
        <v>2205</v>
      </c>
      <c r="CU19" s="46">
        <v>26</v>
      </c>
      <c r="CV19" s="46">
        <v>31697</v>
      </c>
      <c r="CW19" s="46">
        <v>158330</v>
      </c>
      <c r="CX19" s="46">
        <v>26</v>
      </c>
      <c r="CY19" s="46">
        <v>31697</v>
      </c>
      <c r="CZ19" s="46">
        <v>158330</v>
      </c>
      <c r="DA19" s="49" t="s">
        <v>177</v>
      </c>
      <c r="DB19" s="46">
        <v>160</v>
      </c>
      <c r="DC19" s="46">
        <v>302</v>
      </c>
      <c r="DD19" s="46">
        <v>68391</v>
      </c>
      <c r="DE19" s="46">
        <v>385184</v>
      </c>
      <c r="DF19" s="46">
        <v>3</v>
      </c>
      <c r="DG19" s="46">
        <v>7</v>
      </c>
      <c r="DH19" s="46">
        <v>2542</v>
      </c>
      <c r="DI19" s="46">
        <v>8641</v>
      </c>
      <c r="DJ19" s="51">
        <v>0</v>
      </c>
      <c r="DK19" s="51">
        <v>0</v>
      </c>
      <c r="DL19" s="52">
        <v>0</v>
      </c>
      <c r="DM19" s="53">
        <v>0</v>
      </c>
      <c r="DN19" s="46">
        <v>36</v>
      </c>
      <c r="DO19" s="46">
        <v>68</v>
      </c>
      <c r="DP19" s="46">
        <v>31694</v>
      </c>
      <c r="DQ19" s="46">
        <v>167385</v>
      </c>
      <c r="DR19" s="54" t="s">
        <v>177</v>
      </c>
      <c r="DS19" s="45">
        <v>118</v>
      </c>
      <c r="DT19" s="46">
        <v>219</v>
      </c>
      <c r="DU19" s="46">
        <v>32561</v>
      </c>
      <c r="DV19" s="46">
        <v>203601</v>
      </c>
      <c r="DW19" s="46">
        <v>1</v>
      </c>
      <c r="DX19" s="46">
        <v>1</v>
      </c>
      <c r="DY19" s="46">
        <v>159</v>
      </c>
      <c r="DZ19" s="46">
        <v>1099</v>
      </c>
      <c r="EA19" s="51">
        <v>0</v>
      </c>
      <c r="EB19" s="51">
        <v>0</v>
      </c>
      <c r="EC19" s="52">
        <v>0</v>
      </c>
      <c r="ED19" s="52">
        <v>0</v>
      </c>
      <c r="EE19" s="46">
        <v>2</v>
      </c>
      <c r="EF19" s="46">
        <v>7</v>
      </c>
      <c r="EG19" s="46">
        <v>1435</v>
      </c>
      <c r="EH19" s="46">
        <v>4458</v>
      </c>
      <c r="EI19" s="48" t="s">
        <v>177</v>
      </c>
      <c r="EJ19" s="45">
        <v>160</v>
      </c>
      <c r="EK19" s="46">
        <v>302</v>
      </c>
      <c r="EL19" s="46">
        <v>68391</v>
      </c>
      <c r="EM19" s="46">
        <v>19</v>
      </c>
      <c r="EN19" s="46">
        <v>85</v>
      </c>
      <c r="EO19" s="46">
        <v>22673</v>
      </c>
      <c r="EP19" s="46">
        <v>132</v>
      </c>
      <c r="EQ19" s="46">
        <v>206</v>
      </c>
      <c r="ER19" s="46">
        <v>38923</v>
      </c>
      <c r="ES19" s="46">
        <v>9</v>
      </c>
      <c r="ET19" s="46">
        <v>11</v>
      </c>
      <c r="EU19" s="46">
        <v>6795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160</v>
      </c>
      <c r="FG19" s="46">
        <v>302</v>
      </c>
      <c r="FH19" s="46">
        <v>68391</v>
      </c>
      <c r="FI19" s="46">
        <v>385184</v>
      </c>
      <c r="FJ19" s="55">
        <v>0</v>
      </c>
      <c r="FK19" s="55">
        <v>0</v>
      </c>
      <c r="FL19" s="53">
        <v>0</v>
      </c>
      <c r="FM19" s="53">
        <v>0</v>
      </c>
      <c r="FN19" s="46">
        <v>36</v>
      </c>
      <c r="FO19" s="46">
        <v>69</v>
      </c>
      <c r="FP19" s="46">
        <v>28224</v>
      </c>
      <c r="FQ19" s="46">
        <v>139269</v>
      </c>
      <c r="FR19" s="46">
        <v>14</v>
      </c>
      <c r="FS19" s="46">
        <v>57</v>
      </c>
      <c r="FT19" s="46">
        <v>11031</v>
      </c>
      <c r="FU19" s="46">
        <v>66916</v>
      </c>
      <c r="FV19" s="46">
        <v>80</v>
      </c>
      <c r="FW19" s="46">
        <v>96</v>
      </c>
      <c r="FX19" s="46">
        <v>16059</v>
      </c>
      <c r="FY19" s="49" t="s">
        <v>177</v>
      </c>
      <c r="FZ19" s="45">
        <v>96540</v>
      </c>
      <c r="GA19" s="46">
        <v>26</v>
      </c>
      <c r="GB19" s="46">
        <v>74</v>
      </c>
      <c r="GC19" s="46">
        <v>8996</v>
      </c>
      <c r="GD19" s="46">
        <v>54183</v>
      </c>
      <c r="GE19" s="46">
        <v>3</v>
      </c>
      <c r="GF19" s="46">
        <v>3</v>
      </c>
      <c r="GG19" s="46">
        <v>1430</v>
      </c>
      <c r="GH19" s="46">
        <v>8823</v>
      </c>
      <c r="GI19" s="46">
        <v>1</v>
      </c>
      <c r="GJ19" s="46">
        <v>3</v>
      </c>
      <c r="GK19" s="46">
        <v>2651</v>
      </c>
      <c r="GL19" s="46">
        <v>19453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1078976</v>
      </c>
      <c r="HJ19" s="46">
        <v>43856</v>
      </c>
      <c r="HK19" s="46">
        <v>68391</v>
      </c>
      <c r="HL19" s="46">
        <v>14492</v>
      </c>
      <c r="HM19" s="46">
        <v>6791</v>
      </c>
      <c r="HN19" s="46">
        <v>19205</v>
      </c>
      <c r="HO19" s="52">
        <v>0</v>
      </c>
      <c r="HP19" s="52">
        <v>0</v>
      </c>
      <c r="HQ19" s="52">
        <v>0</v>
      </c>
      <c r="HR19" s="46">
        <v>826</v>
      </c>
      <c r="HS19" s="46">
        <v>571</v>
      </c>
      <c r="HT19" s="46">
        <v>1723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59">
        <v>0</v>
      </c>
      <c r="II19" s="59">
        <v>0</v>
      </c>
      <c r="IJ19" s="52">
        <v>0</v>
      </c>
      <c r="IK19" s="46">
        <v>9945</v>
      </c>
      <c r="IL19" s="46">
        <v>4679</v>
      </c>
      <c r="IM19" s="46">
        <v>12595</v>
      </c>
      <c r="IN19" s="46">
        <v>1053713</v>
      </c>
      <c r="IO19" s="46">
        <v>31815</v>
      </c>
      <c r="IP19" s="46">
        <v>34868</v>
      </c>
    </row>
    <row r="20" spans="1:250" ht="24" customHeight="1" x14ac:dyDescent="0.3">
      <c r="A20" s="44" t="s">
        <v>178</v>
      </c>
      <c r="B20" s="45">
        <v>154</v>
      </c>
      <c r="C20" s="46">
        <v>113242</v>
      </c>
      <c r="D20" s="46">
        <v>627688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8</v>
      </c>
      <c r="L20" s="46">
        <v>13839</v>
      </c>
      <c r="M20" s="46">
        <v>83291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10</v>
      </c>
      <c r="Y20" s="46">
        <v>2889</v>
      </c>
      <c r="Z20" s="46">
        <v>17223</v>
      </c>
      <c r="AA20" s="44" t="s">
        <v>178</v>
      </c>
      <c r="AB20" s="60">
        <v>0</v>
      </c>
      <c r="AC20" s="53">
        <v>0</v>
      </c>
      <c r="AD20" s="53">
        <v>0</v>
      </c>
      <c r="AE20" s="46">
        <v>90</v>
      </c>
      <c r="AF20" s="46">
        <v>179</v>
      </c>
      <c r="AG20" s="46">
        <v>30564</v>
      </c>
      <c r="AH20" s="46">
        <v>196795</v>
      </c>
      <c r="AI20" s="46">
        <v>5</v>
      </c>
      <c r="AJ20" s="46">
        <v>5</v>
      </c>
      <c r="AK20" s="46">
        <v>1614</v>
      </c>
      <c r="AL20" s="46">
        <v>10083</v>
      </c>
      <c r="AM20" s="58">
        <v>0</v>
      </c>
      <c r="AN20" s="53">
        <v>0</v>
      </c>
      <c r="AO20" s="53">
        <v>0</v>
      </c>
      <c r="AP20" s="47" t="s">
        <v>178</v>
      </c>
      <c r="AQ20" s="46">
        <v>41</v>
      </c>
      <c r="AR20" s="46">
        <v>64336</v>
      </c>
      <c r="AS20" s="46">
        <v>320296</v>
      </c>
      <c r="AT20" s="46">
        <v>41</v>
      </c>
      <c r="AU20" s="46">
        <v>64336</v>
      </c>
      <c r="AV20" s="46">
        <v>320296</v>
      </c>
      <c r="AW20" s="46">
        <v>5</v>
      </c>
      <c r="AX20" s="46">
        <v>5</v>
      </c>
      <c r="AY20" s="46">
        <v>1498</v>
      </c>
      <c r="AZ20" s="58">
        <v>0</v>
      </c>
      <c r="BA20" s="58">
        <v>0</v>
      </c>
      <c r="BB20" s="52">
        <v>0</v>
      </c>
      <c r="BC20" s="46">
        <v>5</v>
      </c>
      <c r="BD20" s="46">
        <v>5</v>
      </c>
      <c r="BE20" s="46">
        <v>1498</v>
      </c>
      <c r="BF20" s="44" t="s">
        <v>178</v>
      </c>
      <c r="BG20" s="45">
        <v>98</v>
      </c>
      <c r="BH20" s="46">
        <v>93333</v>
      </c>
      <c r="BI20" s="46">
        <v>553262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7</v>
      </c>
      <c r="BQ20" s="46">
        <v>5019</v>
      </c>
      <c r="BR20" s="46">
        <v>27729</v>
      </c>
      <c r="BS20" s="48" t="s">
        <v>178</v>
      </c>
      <c r="BT20" s="64">
        <v>0</v>
      </c>
      <c r="BU20" s="53">
        <v>0</v>
      </c>
      <c r="BV20" s="53">
        <v>0</v>
      </c>
      <c r="BW20" s="46">
        <v>1</v>
      </c>
      <c r="BX20" s="46">
        <v>243</v>
      </c>
      <c r="BY20" s="46">
        <v>1339</v>
      </c>
      <c r="BZ20" s="46">
        <v>1</v>
      </c>
      <c r="CA20" s="46">
        <v>526</v>
      </c>
      <c r="CB20" s="46">
        <v>2892</v>
      </c>
      <c r="CC20" s="46">
        <v>10</v>
      </c>
      <c r="CD20" s="46">
        <v>19461</v>
      </c>
      <c r="CE20" s="46">
        <v>162294</v>
      </c>
      <c r="CF20" s="53">
        <v>0</v>
      </c>
      <c r="CG20" s="53">
        <v>0</v>
      </c>
      <c r="CH20" s="53">
        <v>0</v>
      </c>
      <c r="CI20" s="49" t="s">
        <v>178</v>
      </c>
      <c r="CJ20" s="50">
        <v>44</v>
      </c>
      <c r="CK20" s="50">
        <v>177</v>
      </c>
      <c r="CL20" s="46">
        <v>26420</v>
      </c>
      <c r="CM20" s="46">
        <v>163122</v>
      </c>
      <c r="CN20" s="46">
        <v>5</v>
      </c>
      <c r="CO20" s="46">
        <v>5</v>
      </c>
      <c r="CP20" s="46">
        <v>1369</v>
      </c>
      <c r="CQ20" s="46">
        <v>8167</v>
      </c>
      <c r="CR20" s="55">
        <v>0</v>
      </c>
      <c r="CS20" s="52">
        <v>0</v>
      </c>
      <c r="CT20" s="52">
        <v>0</v>
      </c>
      <c r="CU20" s="46">
        <v>30</v>
      </c>
      <c r="CV20" s="46">
        <v>40295</v>
      </c>
      <c r="CW20" s="46">
        <v>187719</v>
      </c>
      <c r="CX20" s="46">
        <v>28</v>
      </c>
      <c r="CY20" s="46">
        <v>40102</v>
      </c>
      <c r="CZ20" s="46">
        <v>186658</v>
      </c>
      <c r="DA20" s="49" t="s">
        <v>178</v>
      </c>
      <c r="DB20" s="46">
        <v>98</v>
      </c>
      <c r="DC20" s="46">
        <v>205</v>
      </c>
      <c r="DD20" s="46">
        <v>93333</v>
      </c>
      <c r="DE20" s="46">
        <v>553262</v>
      </c>
      <c r="DF20" s="46">
        <v>5</v>
      </c>
      <c r="DG20" s="46">
        <v>9</v>
      </c>
      <c r="DH20" s="46">
        <v>3661</v>
      </c>
      <c r="DI20" s="46">
        <v>11626</v>
      </c>
      <c r="DJ20" s="51">
        <v>0</v>
      </c>
      <c r="DK20" s="51">
        <v>0</v>
      </c>
      <c r="DL20" s="52">
        <v>0</v>
      </c>
      <c r="DM20" s="53">
        <v>0</v>
      </c>
      <c r="DN20" s="46">
        <v>35</v>
      </c>
      <c r="DO20" s="46">
        <v>43</v>
      </c>
      <c r="DP20" s="46">
        <v>26308</v>
      </c>
      <c r="DQ20" s="46">
        <v>142457</v>
      </c>
      <c r="DR20" s="54" t="s">
        <v>178</v>
      </c>
      <c r="DS20" s="45">
        <v>55</v>
      </c>
      <c r="DT20" s="46">
        <v>138</v>
      </c>
      <c r="DU20" s="46">
        <v>53907</v>
      </c>
      <c r="DV20" s="46">
        <v>366449</v>
      </c>
      <c r="DW20" s="46">
        <v>1</v>
      </c>
      <c r="DX20" s="46">
        <v>1</v>
      </c>
      <c r="DY20" s="46">
        <v>344</v>
      </c>
      <c r="DZ20" s="46">
        <v>1964</v>
      </c>
      <c r="EA20" s="51">
        <v>0</v>
      </c>
      <c r="EB20" s="51">
        <v>0</v>
      </c>
      <c r="EC20" s="52">
        <v>0</v>
      </c>
      <c r="ED20" s="52">
        <v>0</v>
      </c>
      <c r="EE20" s="46">
        <v>2</v>
      </c>
      <c r="EF20" s="46">
        <v>14</v>
      </c>
      <c r="EG20" s="46">
        <v>9113</v>
      </c>
      <c r="EH20" s="46">
        <v>30766</v>
      </c>
      <c r="EI20" s="48" t="s">
        <v>178</v>
      </c>
      <c r="EJ20" s="45">
        <v>98</v>
      </c>
      <c r="EK20" s="46">
        <v>205</v>
      </c>
      <c r="EL20" s="46">
        <v>93333</v>
      </c>
      <c r="EM20" s="46">
        <v>26</v>
      </c>
      <c r="EN20" s="46">
        <v>49</v>
      </c>
      <c r="EO20" s="46">
        <v>29310</v>
      </c>
      <c r="EP20" s="46">
        <v>64</v>
      </c>
      <c r="EQ20" s="46">
        <v>135</v>
      </c>
      <c r="ER20" s="46">
        <v>36638</v>
      </c>
      <c r="ES20" s="46">
        <v>7</v>
      </c>
      <c r="ET20" s="46">
        <v>20</v>
      </c>
      <c r="EU20" s="46">
        <v>15727</v>
      </c>
      <c r="EV20" s="55">
        <v>0</v>
      </c>
      <c r="EW20" s="55">
        <v>0</v>
      </c>
      <c r="EX20" s="59">
        <v>0</v>
      </c>
      <c r="EY20" s="46">
        <v>1</v>
      </c>
      <c r="EZ20" s="46">
        <v>1</v>
      </c>
      <c r="FA20" s="46">
        <v>11658</v>
      </c>
      <c r="FB20" s="55">
        <v>0</v>
      </c>
      <c r="FC20" s="55">
        <v>0</v>
      </c>
      <c r="FD20" s="59">
        <v>0</v>
      </c>
      <c r="FE20" s="48" t="s">
        <v>178</v>
      </c>
      <c r="FF20" s="45">
        <v>98</v>
      </c>
      <c r="FG20" s="46">
        <v>205</v>
      </c>
      <c r="FH20" s="46">
        <v>93333</v>
      </c>
      <c r="FI20" s="46">
        <v>553262</v>
      </c>
      <c r="FJ20" s="55">
        <v>0</v>
      </c>
      <c r="FK20" s="55">
        <v>0</v>
      </c>
      <c r="FL20" s="53">
        <v>0</v>
      </c>
      <c r="FM20" s="53">
        <v>0</v>
      </c>
      <c r="FN20" s="46">
        <v>40</v>
      </c>
      <c r="FO20" s="46">
        <v>64</v>
      </c>
      <c r="FP20" s="46">
        <v>40447</v>
      </c>
      <c r="FQ20" s="46">
        <v>187974</v>
      </c>
      <c r="FR20" s="46">
        <v>8</v>
      </c>
      <c r="FS20" s="46">
        <v>13</v>
      </c>
      <c r="FT20" s="46">
        <v>7962</v>
      </c>
      <c r="FU20" s="46">
        <v>43922</v>
      </c>
      <c r="FV20" s="46">
        <v>40</v>
      </c>
      <c r="FW20" s="46">
        <v>49</v>
      </c>
      <c r="FX20" s="46">
        <v>8399</v>
      </c>
      <c r="FY20" s="49" t="s">
        <v>178</v>
      </c>
      <c r="FZ20" s="45">
        <v>51792</v>
      </c>
      <c r="GA20" s="46">
        <v>6</v>
      </c>
      <c r="GB20" s="46">
        <v>63</v>
      </c>
      <c r="GC20" s="46">
        <v>16398</v>
      </c>
      <c r="GD20" s="46">
        <v>95826</v>
      </c>
      <c r="GE20" s="46">
        <v>2</v>
      </c>
      <c r="GF20" s="46">
        <v>14</v>
      </c>
      <c r="GG20" s="46">
        <v>5378</v>
      </c>
      <c r="GH20" s="46">
        <v>32472</v>
      </c>
      <c r="GI20" s="46">
        <v>1</v>
      </c>
      <c r="GJ20" s="46">
        <v>1</v>
      </c>
      <c r="GK20" s="46">
        <v>3091</v>
      </c>
      <c r="GL20" s="46">
        <v>23692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46">
        <v>1</v>
      </c>
      <c r="HA20" s="46">
        <v>1</v>
      </c>
      <c r="HB20" s="46">
        <v>11658</v>
      </c>
      <c r="HC20" s="46">
        <v>117584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221629</v>
      </c>
      <c r="HJ20" s="46">
        <v>54861</v>
      </c>
      <c r="HK20" s="46">
        <v>93333</v>
      </c>
      <c r="HL20" s="46">
        <v>9472</v>
      </c>
      <c r="HM20" s="46">
        <v>4560</v>
      </c>
      <c r="HN20" s="46">
        <v>16195</v>
      </c>
      <c r="HO20" s="46">
        <v>2581</v>
      </c>
      <c r="HP20" s="46">
        <v>982</v>
      </c>
      <c r="HQ20" s="46">
        <v>12150</v>
      </c>
      <c r="HR20" s="46">
        <v>3687</v>
      </c>
      <c r="HS20" s="46">
        <v>1913</v>
      </c>
      <c r="HT20" s="46">
        <v>2335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18830</v>
      </c>
      <c r="IF20" s="46">
        <v>6335</v>
      </c>
      <c r="IG20" s="46">
        <v>6335</v>
      </c>
      <c r="IH20" s="46">
        <v>7316</v>
      </c>
      <c r="II20" s="46">
        <v>1536</v>
      </c>
      <c r="IJ20" s="46">
        <v>5639</v>
      </c>
      <c r="IK20" s="46">
        <v>8295</v>
      </c>
      <c r="IL20" s="46">
        <v>3895</v>
      </c>
      <c r="IM20" s="46">
        <v>11396</v>
      </c>
      <c r="IN20" s="46">
        <v>171448</v>
      </c>
      <c r="IO20" s="46">
        <v>35640</v>
      </c>
      <c r="IP20" s="46">
        <v>39283</v>
      </c>
    </row>
    <row r="21" spans="1:250" ht="24" customHeight="1" x14ac:dyDescent="0.3">
      <c r="A21" s="44" t="s">
        <v>179</v>
      </c>
      <c r="B21" s="45">
        <v>113</v>
      </c>
      <c r="C21" s="46">
        <v>89205</v>
      </c>
      <c r="D21" s="46">
        <v>562680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6</v>
      </c>
      <c r="L21" s="46">
        <v>5250</v>
      </c>
      <c r="M21" s="46">
        <v>32040</v>
      </c>
      <c r="N21" s="44" t="s">
        <v>179</v>
      </c>
      <c r="O21" s="45">
        <v>2</v>
      </c>
      <c r="P21" s="46">
        <v>800</v>
      </c>
      <c r="Q21" s="46">
        <v>4802</v>
      </c>
      <c r="R21" s="46">
        <v>1</v>
      </c>
      <c r="S21" s="46">
        <v>233</v>
      </c>
      <c r="T21" s="46">
        <v>1399</v>
      </c>
      <c r="U21" s="58">
        <v>0</v>
      </c>
      <c r="V21" s="52">
        <v>0</v>
      </c>
      <c r="W21" s="52">
        <v>0</v>
      </c>
      <c r="X21" s="46">
        <v>8</v>
      </c>
      <c r="Y21" s="46">
        <v>10306</v>
      </c>
      <c r="Z21" s="46">
        <v>108368</v>
      </c>
      <c r="AA21" s="44" t="s">
        <v>179</v>
      </c>
      <c r="AB21" s="60">
        <v>0</v>
      </c>
      <c r="AC21" s="53">
        <v>0</v>
      </c>
      <c r="AD21" s="53">
        <v>0</v>
      </c>
      <c r="AE21" s="46">
        <v>44</v>
      </c>
      <c r="AF21" s="46">
        <v>113</v>
      </c>
      <c r="AG21" s="46">
        <v>16232</v>
      </c>
      <c r="AH21" s="46">
        <v>106156</v>
      </c>
      <c r="AI21" s="46">
        <v>8</v>
      </c>
      <c r="AJ21" s="46">
        <v>8</v>
      </c>
      <c r="AK21" s="46">
        <v>2181</v>
      </c>
      <c r="AL21" s="46">
        <v>13347</v>
      </c>
      <c r="AM21" s="58">
        <v>0</v>
      </c>
      <c r="AN21" s="53">
        <v>0</v>
      </c>
      <c r="AO21" s="53">
        <v>0</v>
      </c>
      <c r="AP21" s="47" t="s">
        <v>179</v>
      </c>
      <c r="AQ21" s="46">
        <v>44</v>
      </c>
      <c r="AR21" s="46">
        <v>54203</v>
      </c>
      <c r="AS21" s="46">
        <v>296568</v>
      </c>
      <c r="AT21" s="46">
        <v>44</v>
      </c>
      <c r="AU21" s="46">
        <v>54203</v>
      </c>
      <c r="AV21" s="46">
        <v>296568</v>
      </c>
      <c r="AW21" s="46">
        <v>8</v>
      </c>
      <c r="AX21" s="46">
        <v>9</v>
      </c>
      <c r="AY21" s="46">
        <v>6027</v>
      </c>
      <c r="AZ21" s="46">
        <v>2</v>
      </c>
      <c r="BA21" s="46">
        <v>3</v>
      </c>
      <c r="BB21" s="46">
        <v>307</v>
      </c>
      <c r="BC21" s="46">
        <v>6</v>
      </c>
      <c r="BD21" s="46">
        <v>6</v>
      </c>
      <c r="BE21" s="46">
        <v>5720</v>
      </c>
      <c r="BF21" s="44" t="s">
        <v>179</v>
      </c>
      <c r="BG21" s="45">
        <v>114</v>
      </c>
      <c r="BH21" s="46">
        <v>87242</v>
      </c>
      <c r="BI21" s="46">
        <v>481946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10</v>
      </c>
      <c r="BQ21" s="46">
        <v>13815</v>
      </c>
      <c r="BR21" s="46">
        <v>74585</v>
      </c>
      <c r="BS21" s="48" t="s">
        <v>179</v>
      </c>
      <c r="BT21" s="45">
        <v>2</v>
      </c>
      <c r="BU21" s="46">
        <v>3260</v>
      </c>
      <c r="BV21" s="46">
        <v>18079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14</v>
      </c>
      <c r="CD21" s="46">
        <v>4669</v>
      </c>
      <c r="CE21" s="46">
        <v>27683</v>
      </c>
      <c r="CF21" s="53">
        <v>0</v>
      </c>
      <c r="CG21" s="53">
        <v>0</v>
      </c>
      <c r="CH21" s="53">
        <v>0</v>
      </c>
      <c r="CI21" s="49" t="s">
        <v>179</v>
      </c>
      <c r="CJ21" s="50">
        <v>58</v>
      </c>
      <c r="CK21" s="50">
        <v>208</v>
      </c>
      <c r="CL21" s="46">
        <v>27346</v>
      </c>
      <c r="CM21" s="46">
        <v>183501</v>
      </c>
      <c r="CN21" s="46">
        <v>2</v>
      </c>
      <c r="CO21" s="46">
        <v>2</v>
      </c>
      <c r="CP21" s="46">
        <v>461</v>
      </c>
      <c r="CQ21" s="46">
        <v>2604</v>
      </c>
      <c r="CR21" s="46">
        <v>1</v>
      </c>
      <c r="CS21" s="46">
        <v>657</v>
      </c>
      <c r="CT21" s="46">
        <v>3736</v>
      </c>
      <c r="CU21" s="46">
        <v>27</v>
      </c>
      <c r="CV21" s="46">
        <v>37034</v>
      </c>
      <c r="CW21" s="46">
        <v>171758</v>
      </c>
      <c r="CX21" s="46">
        <v>27</v>
      </c>
      <c r="CY21" s="46">
        <v>37034</v>
      </c>
      <c r="CZ21" s="46">
        <v>171758</v>
      </c>
      <c r="DA21" s="49" t="s">
        <v>179</v>
      </c>
      <c r="DB21" s="46">
        <v>114</v>
      </c>
      <c r="DC21" s="46">
        <v>237</v>
      </c>
      <c r="DD21" s="46">
        <v>87242</v>
      </c>
      <c r="DE21" s="46">
        <v>481946</v>
      </c>
      <c r="DF21" s="46">
        <v>8</v>
      </c>
      <c r="DG21" s="46">
        <v>22</v>
      </c>
      <c r="DH21" s="46">
        <v>9466</v>
      </c>
      <c r="DI21" s="46">
        <v>33210</v>
      </c>
      <c r="DJ21" s="51">
        <v>0</v>
      </c>
      <c r="DK21" s="51">
        <v>0</v>
      </c>
      <c r="DL21" s="52">
        <v>0</v>
      </c>
      <c r="DM21" s="53">
        <v>0</v>
      </c>
      <c r="DN21" s="46">
        <v>28</v>
      </c>
      <c r="DO21" s="46">
        <v>42</v>
      </c>
      <c r="DP21" s="46">
        <v>29171</v>
      </c>
      <c r="DQ21" s="46">
        <v>154863</v>
      </c>
      <c r="DR21" s="54" t="s">
        <v>179</v>
      </c>
      <c r="DS21" s="45">
        <v>76</v>
      </c>
      <c r="DT21" s="46">
        <v>145</v>
      </c>
      <c r="DU21" s="46">
        <v>43666</v>
      </c>
      <c r="DV21" s="46">
        <v>273446</v>
      </c>
      <c r="DW21" s="46">
        <v>1</v>
      </c>
      <c r="DX21" s="46">
        <v>1</v>
      </c>
      <c r="DY21" s="46">
        <v>1537</v>
      </c>
      <c r="DZ21" s="46">
        <v>8455</v>
      </c>
      <c r="EA21" s="51">
        <v>0</v>
      </c>
      <c r="EB21" s="51">
        <v>0</v>
      </c>
      <c r="EC21" s="52">
        <v>0</v>
      </c>
      <c r="ED21" s="52">
        <v>0</v>
      </c>
      <c r="EE21" s="46">
        <v>1</v>
      </c>
      <c r="EF21" s="46">
        <v>27</v>
      </c>
      <c r="EG21" s="46">
        <v>3402</v>
      </c>
      <c r="EH21" s="46">
        <v>11972</v>
      </c>
      <c r="EI21" s="48" t="s">
        <v>179</v>
      </c>
      <c r="EJ21" s="45">
        <v>114</v>
      </c>
      <c r="EK21" s="46">
        <v>237</v>
      </c>
      <c r="EL21" s="46">
        <v>87242</v>
      </c>
      <c r="EM21" s="46">
        <v>28</v>
      </c>
      <c r="EN21" s="46">
        <v>74</v>
      </c>
      <c r="EO21" s="46">
        <v>27153</v>
      </c>
      <c r="EP21" s="46">
        <v>79</v>
      </c>
      <c r="EQ21" s="46">
        <v>109</v>
      </c>
      <c r="ER21" s="46">
        <v>33074</v>
      </c>
      <c r="ES21" s="46">
        <v>7</v>
      </c>
      <c r="ET21" s="46">
        <v>54</v>
      </c>
      <c r="EU21" s="46">
        <v>27015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114</v>
      </c>
      <c r="FG21" s="46">
        <v>237</v>
      </c>
      <c r="FH21" s="46">
        <v>87242</v>
      </c>
      <c r="FI21" s="46">
        <v>481946</v>
      </c>
      <c r="FJ21" s="55">
        <v>0</v>
      </c>
      <c r="FK21" s="55">
        <v>0</v>
      </c>
      <c r="FL21" s="53">
        <v>0</v>
      </c>
      <c r="FM21" s="53">
        <v>0</v>
      </c>
      <c r="FN21" s="46">
        <v>35</v>
      </c>
      <c r="FO21" s="46">
        <v>84</v>
      </c>
      <c r="FP21" s="46">
        <v>34317</v>
      </c>
      <c r="FQ21" s="46">
        <v>157104</v>
      </c>
      <c r="FR21" s="46">
        <v>12</v>
      </c>
      <c r="FS21" s="46">
        <v>21</v>
      </c>
      <c r="FT21" s="46">
        <v>11927</v>
      </c>
      <c r="FU21" s="46">
        <v>62721</v>
      </c>
      <c r="FV21" s="46">
        <v>49</v>
      </c>
      <c r="FW21" s="46">
        <v>50</v>
      </c>
      <c r="FX21" s="46">
        <v>12216</v>
      </c>
      <c r="FY21" s="49" t="s">
        <v>179</v>
      </c>
      <c r="FZ21" s="45">
        <v>72346</v>
      </c>
      <c r="GA21" s="46">
        <v>14</v>
      </c>
      <c r="GB21" s="46">
        <v>31</v>
      </c>
      <c r="GC21" s="46">
        <v>11935</v>
      </c>
      <c r="GD21" s="46">
        <v>72680</v>
      </c>
      <c r="GE21" s="46">
        <v>3</v>
      </c>
      <c r="GF21" s="46">
        <v>11</v>
      </c>
      <c r="GG21" s="46">
        <v>5988</v>
      </c>
      <c r="GH21" s="46">
        <v>37934</v>
      </c>
      <c r="GI21" s="51">
        <v>0</v>
      </c>
      <c r="GJ21" s="51">
        <v>0</v>
      </c>
      <c r="GK21" s="52">
        <v>0</v>
      </c>
      <c r="GL21" s="52">
        <v>0</v>
      </c>
      <c r="GM21" s="46">
        <v>1</v>
      </c>
      <c r="GN21" s="46">
        <v>40</v>
      </c>
      <c r="GO21" s="46">
        <v>10859</v>
      </c>
      <c r="GP21" s="46">
        <v>79161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12075799</v>
      </c>
      <c r="HJ21" s="46">
        <v>52999</v>
      </c>
      <c r="HK21" s="46">
        <v>87242</v>
      </c>
      <c r="HL21" s="46">
        <v>14278</v>
      </c>
      <c r="HM21" s="46">
        <v>6845</v>
      </c>
      <c r="HN21" s="46">
        <v>23391</v>
      </c>
      <c r="HO21" s="52">
        <v>0</v>
      </c>
      <c r="HP21" s="52">
        <v>0</v>
      </c>
      <c r="HQ21" s="52">
        <v>0</v>
      </c>
      <c r="HR21" s="46">
        <v>5813</v>
      </c>
      <c r="HS21" s="46">
        <v>1949</v>
      </c>
      <c r="HT21" s="46">
        <v>2644</v>
      </c>
      <c r="HU21" s="52">
        <v>0</v>
      </c>
      <c r="HV21" s="52">
        <v>0</v>
      </c>
      <c r="HW21" s="52">
        <v>0</v>
      </c>
      <c r="HX21" s="57" t="s">
        <v>179</v>
      </c>
      <c r="HY21" s="45">
        <v>18662</v>
      </c>
      <c r="HZ21" s="46">
        <v>1173</v>
      </c>
      <c r="IA21" s="46">
        <v>2657</v>
      </c>
      <c r="IB21" s="59">
        <v>0</v>
      </c>
      <c r="IC21" s="52">
        <v>0</v>
      </c>
      <c r="ID21" s="52">
        <v>0</v>
      </c>
      <c r="IE21" s="46">
        <v>542</v>
      </c>
      <c r="IF21" s="46">
        <v>309</v>
      </c>
      <c r="IG21" s="46">
        <v>1240</v>
      </c>
      <c r="IH21" s="46">
        <v>2518</v>
      </c>
      <c r="II21" s="46">
        <v>590</v>
      </c>
      <c r="IJ21" s="46">
        <v>590</v>
      </c>
      <c r="IK21" s="46">
        <v>5139</v>
      </c>
      <c r="IL21" s="46">
        <v>2493</v>
      </c>
      <c r="IM21" s="46">
        <v>7057</v>
      </c>
      <c r="IN21" s="46">
        <v>12028847</v>
      </c>
      <c r="IO21" s="46">
        <v>39640</v>
      </c>
      <c r="IP21" s="46">
        <v>49663</v>
      </c>
    </row>
    <row r="22" spans="1:250" ht="24" customHeight="1" x14ac:dyDescent="0.3">
      <c r="A22" s="44" t="s">
        <v>180</v>
      </c>
      <c r="B22" s="45">
        <v>294</v>
      </c>
      <c r="C22" s="46">
        <v>225889</v>
      </c>
      <c r="D22" s="46">
        <v>1347995</v>
      </c>
      <c r="E22" s="58">
        <v>0</v>
      </c>
      <c r="F22" s="53">
        <v>0</v>
      </c>
      <c r="G22" s="52">
        <v>0</v>
      </c>
      <c r="H22" s="46">
        <v>1</v>
      </c>
      <c r="I22" s="46">
        <v>267</v>
      </c>
      <c r="J22" s="46">
        <v>1600</v>
      </c>
      <c r="K22" s="46">
        <v>18</v>
      </c>
      <c r="L22" s="46">
        <v>28236</v>
      </c>
      <c r="M22" s="46">
        <v>166970</v>
      </c>
      <c r="N22" s="44" t="s">
        <v>180</v>
      </c>
      <c r="O22" s="45">
        <v>3</v>
      </c>
      <c r="P22" s="46">
        <v>2178</v>
      </c>
      <c r="Q22" s="46">
        <v>13094</v>
      </c>
      <c r="R22" s="46">
        <v>2</v>
      </c>
      <c r="S22" s="46">
        <v>3476</v>
      </c>
      <c r="T22" s="46">
        <v>21385</v>
      </c>
      <c r="U22" s="46">
        <v>2</v>
      </c>
      <c r="V22" s="46">
        <v>2921</v>
      </c>
      <c r="W22" s="46">
        <v>18649</v>
      </c>
      <c r="X22" s="46">
        <v>24</v>
      </c>
      <c r="Y22" s="46">
        <v>6338</v>
      </c>
      <c r="Z22" s="46">
        <v>39169</v>
      </c>
      <c r="AA22" s="44" t="s">
        <v>180</v>
      </c>
      <c r="AB22" s="45">
        <v>1</v>
      </c>
      <c r="AC22" s="46">
        <v>403</v>
      </c>
      <c r="AD22" s="46">
        <v>2505</v>
      </c>
      <c r="AE22" s="46">
        <v>134</v>
      </c>
      <c r="AF22" s="46">
        <v>273</v>
      </c>
      <c r="AG22" s="46">
        <v>42576</v>
      </c>
      <c r="AH22" s="46">
        <v>291942</v>
      </c>
      <c r="AI22" s="46">
        <v>13</v>
      </c>
      <c r="AJ22" s="46">
        <v>13</v>
      </c>
      <c r="AK22" s="46">
        <v>3955</v>
      </c>
      <c r="AL22" s="46">
        <v>24817</v>
      </c>
      <c r="AM22" s="58">
        <v>0</v>
      </c>
      <c r="AN22" s="53">
        <v>0</v>
      </c>
      <c r="AO22" s="53">
        <v>0</v>
      </c>
      <c r="AP22" s="47" t="s">
        <v>180</v>
      </c>
      <c r="AQ22" s="46">
        <v>96</v>
      </c>
      <c r="AR22" s="46">
        <v>135539</v>
      </c>
      <c r="AS22" s="46">
        <v>767864</v>
      </c>
      <c r="AT22" s="46">
        <v>95</v>
      </c>
      <c r="AU22" s="46">
        <v>131396</v>
      </c>
      <c r="AV22" s="46">
        <v>743003</v>
      </c>
      <c r="AW22" s="46">
        <v>14</v>
      </c>
      <c r="AX22" s="46">
        <v>15</v>
      </c>
      <c r="AY22" s="46">
        <v>9789</v>
      </c>
      <c r="AZ22" s="46">
        <v>1</v>
      </c>
      <c r="BA22" s="46">
        <v>1</v>
      </c>
      <c r="BB22" s="46">
        <v>189</v>
      </c>
      <c r="BC22" s="46">
        <v>13</v>
      </c>
      <c r="BD22" s="46">
        <v>14</v>
      </c>
      <c r="BE22" s="46">
        <v>9600</v>
      </c>
      <c r="BF22" s="44" t="s">
        <v>180</v>
      </c>
      <c r="BG22" s="45">
        <v>366</v>
      </c>
      <c r="BH22" s="46">
        <v>306887</v>
      </c>
      <c r="BI22" s="46">
        <v>1764985</v>
      </c>
      <c r="BJ22" s="46">
        <v>1</v>
      </c>
      <c r="BK22" s="46">
        <v>30019</v>
      </c>
      <c r="BL22" s="46">
        <v>165107</v>
      </c>
      <c r="BM22" s="46">
        <v>1</v>
      </c>
      <c r="BN22" s="46">
        <v>6929</v>
      </c>
      <c r="BO22" s="46">
        <v>39454</v>
      </c>
      <c r="BP22" s="46">
        <v>16</v>
      </c>
      <c r="BQ22" s="46">
        <v>30478</v>
      </c>
      <c r="BR22" s="46">
        <v>142799</v>
      </c>
      <c r="BS22" s="48" t="s">
        <v>180</v>
      </c>
      <c r="BT22" s="45">
        <v>3</v>
      </c>
      <c r="BU22" s="46">
        <v>13553</v>
      </c>
      <c r="BV22" s="46">
        <v>90624</v>
      </c>
      <c r="BW22" s="46">
        <v>2</v>
      </c>
      <c r="BX22" s="46">
        <v>2748</v>
      </c>
      <c r="BY22" s="46">
        <v>15826</v>
      </c>
      <c r="BZ22" s="53">
        <v>0</v>
      </c>
      <c r="CA22" s="53">
        <v>0</v>
      </c>
      <c r="CB22" s="53">
        <v>0</v>
      </c>
      <c r="CC22" s="46">
        <v>21</v>
      </c>
      <c r="CD22" s="46">
        <v>45822</v>
      </c>
      <c r="CE22" s="46">
        <v>368736</v>
      </c>
      <c r="CF22" s="46">
        <v>3</v>
      </c>
      <c r="CG22" s="46">
        <v>3288</v>
      </c>
      <c r="CH22" s="46">
        <v>18394</v>
      </c>
      <c r="CI22" s="49" t="s">
        <v>180</v>
      </c>
      <c r="CJ22" s="50">
        <v>246</v>
      </c>
      <c r="CK22" s="50">
        <v>496</v>
      </c>
      <c r="CL22" s="46">
        <v>75264</v>
      </c>
      <c r="CM22" s="46">
        <v>465717</v>
      </c>
      <c r="CN22" s="46">
        <v>8</v>
      </c>
      <c r="CO22" s="46">
        <v>8</v>
      </c>
      <c r="CP22" s="46">
        <v>2308</v>
      </c>
      <c r="CQ22" s="46">
        <v>13220</v>
      </c>
      <c r="CR22" s="46">
        <v>1</v>
      </c>
      <c r="CS22" s="46">
        <v>14</v>
      </c>
      <c r="CT22" s="46">
        <v>79</v>
      </c>
      <c r="CU22" s="46">
        <v>64</v>
      </c>
      <c r="CV22" s="46">
        <v>96464</v>
      </c>
      <c r="CW22" s="46">
        <v>445029</v>
      </c>
      <c r="CX22" s="46">
        <v>63</v>
      </c>
      <c r="CY22" s="46">
        <v>96364</v>
      </c>
      <c r="CZ22" s="46">
        <v>444479</v>
      </c>
      <c r="DA22" s="49" t="s">
        <v>180</v>
      </c>
      <c r="DB22" s="46">
        <v>366</v>
      </c>
      <c r="DC22" s="46">
        <v>597</v>
      </c>
      <c r="DD22" s="46">
        <v>306887</v>
      </c>
      <c r="DE22" s="46">
        <v>1764985</v>
      </c>
      <c r="DF22" s="46">
        <v>13</v>
      </c>
      <c r="DG22" s="46">
        <v>36</v>
      </c>
      <c r="DH22" s="46">
        <v>14248</v>
      </c>
      <c r="DI22" s="46">
        <v>49309</v>
      </c>
      <c r="DJ22" s="46">
        <v>1</v>
      </c>
      <c r="DK22" s="46">
        <v>5</v>
      </c>
      <c r="DL22" s="46">
        <v>2456</v>
      </c>
      <c r="DM22" s="46">
        <v>12502</v>
      </c>
      <c r="DN22" s="46">
        <v>72</v>
      </c>
      <c r="DO22" s="46">
        <v>135</v>
      </c>
      <c r="DP22" s="46">
        <v>93924</v>
      </c>
      <c r="DQ22" s="46">
        <v>442969</v>
      </c>
      <c r="DR22" s="54" t="s">
        <v>180</v>
      </c>
      <c r="DS22" s="45">
        <v>270</v>
      </c>
      <c r="DT22" s="46">
        <v>404</v>
      </c>
      <c r="DU22" s="46">
        <v>178157</v>
      </c>
      <c r="DV22" s="46">
        <v>1166439</v>
      </c>
      <c r="DW22" s="46">
        <v>8</v>
      </c>
      <c r="DX22" s="46">
        <v>9</v>
      </c>
      <c r="DY22" s="46">
        <v>14672</v>
      </c>
      <c r="DZ22" s="46">
        <v>82042</v>
      </c>
      <c r="EA22" s="51">
        <v>0</v>
      </c>
      <c r="EB22" s="51">
        <v>0</v>
      </c>
      <c r="EC22" s="52">
        <v>0</v>
      </c>
      <c r="ED22" s="52">
        <v>0</v>
      </c>
      <c r="EE22" s="46">
        <v>2</v>
      </c>
      <c r="EF22" s="46">
        <v>8</v>
      </c>
      <c r="EG22" s="46">
        <v>3430</v>
      </c>
      <c r="EH22" s="46">
        <v>11724</v>
      </c>
      <c r="EI22" s="48" t="s">
        <v>180</v>
      </c>
      <c r="EJ22" s="45">
        <v>366</v>
      </c>
      <c r="EK22" s="46">
        <v>597</v>
      </c>
      <c r="EL22" s="46">
        <v>306887</v>
      </c>
      <c r="EM22" s="46">
        <v>71</v>
      </c>
      <c r="EN22" s="46">
        <v>161</v>
      </c>
      <c r="EO22" s="46">
        <v>89367</v>
      </c>
      <c r="EP22" s="46">
        <v>276</v>
      </c>
      <c r="EQ22" s="46">
        <v>412</v>
      </c>
      <c r="ER22" s="46">
        <v>96407</v>
      </c>
      <c r="ES22" s="46">
        <v>14</v>
      </c>
      <c r="ET22" s="46">
        <v>19</v>
      </c>
      <c r="EU22" s="46">
        <v>76332</v>
      </c>
      <c r="EV22" s="46">
        <v>4</v>
      </c>
      <c r="EW22" s="46">
        <v>4</v>
      </c>
      <c r="EX22" s="46">
        <v>26012</v>
      </c>
      <c r="EY22" s="46">
        <v>1</v>
      </c>
      <c r="EZ22" s="46">
        <v>1</v>
      </c>
      <c r="FA22" s="46">
        <v>18769</v>
      </c>
      <c r="FB22" s="55">
        <v>0</v>
      </c>
      <c r="FC22" s="55">
        <v>0</v>
      </c>
      <c r="FD22" s="59">
        <v>0</v>
      </c>
      <c r="FE22" s="48" t="s">
        <v>180</v>
      </c>
      <c r="FF22" s="45">
        <v>366</v>
      </c>
      <c r="FG22" s="46">
        <v>597</v>
      </c>
      <c r="FH22" s="46">
        <v>306887</v>
      </c>
      <c r="FI22" s="46">
        <v>1764985</v>
      </c>
      <c r="FJ22" s="55">
        <v>0</v>
      </c>
      <c r="FK22" s="55">
        <v>0</v>
      </c>
      <c r="FL22" s="53">
        <v>0</v>
      </c>
      <c r="FM22" s="53">
        <v>0</v>
      </c>
      <c r="FN22" s="46">
        <v>93</v>
      </c>
      <c r="FO22" s="46">
        <v>170</v>
      </c>
      <c r="FP22" s="46">
        <v>99023</v>
      </c>
      <c r="FQ22" s="46">
        <v>461458</v>
      </c>
      <c r="FR22" s="46">
        <v>24</v>
      </c>
      <c r="FS22" s="46">
        <v>44</v>
      </c>
      <c r="FT22" s="46">
        <v>19013</v>
      </c>
      <c r="FU22" s="46">
        <v>75143</v>
      </c>
      <c r="FV22" s="46">
        <v>200</v>
      </c>
      <c r="FW22" s="46">
        <v>329</v>
      </c>
      <c r="FX22" s="46">
        <v>90738</v>
      </c>
      <c r="FY22" s="49" t="s">
        <v>180</v>
      </c>
      <c r="FZ22" s="45">
        <v>530533</v>
      </c>
      <c r="GA22" s="46">
        <v>36</v>
      </c>
      <c r="GB22" s="46">
        <v>38</v>
      </c>
      <c r="GC22" s="46">
        <v>24733</v>
      </c>
      <c r="GD22" s="46">
        <v>143389</v>
      </c>
      <c r="GE22" s="46">
        <v>5</v>
      </c>
      <c r="GF22" s="46">
        <v>7</v>
      </c>
      <c r="GG22" s="46">
        <v>20889</v>
      </c>
      <c r="GH22" s="46">
        <v>121636</v>
      </c>
      <c r="GI22" s="46">
        <v>2</v>
      </c>
      <c r="GJ22" s="46">
        <v>3</v>
      </c>
      <c r="GK22" s="46">
        <v>4995</v>
      </c>
      <c r="GL22" s="46">
        <v>36654</v>
      </c>
      <c r="GM22" s="46">
        <v>1</v>
      </c>
      <c r="GN22" s="46">
        <v>1</v>
      </c>
      <c r="GO22" s="46">
        <v>2715</v>
      </c>
      <c r="GP22" s="46">
        <v>19138</v>
      </c>
      <c r="GQ22" s="49" t="s">
        <v>180</v>
      </c>
      <c r="GR22" s="45">
        <v>2</v>
      </c>
      <c r="GS22" s="46">
        <v>2</v>
      </c>
      <c r="GT22" s="46">
        <v>17191</v>
      </c>
      <c r="GU22" s="46">
        <v>117263</v>
      </c>
      <c r="GV22" s="46">
        <v>2</v>
      </c>
      <c r="GW22" s="46">
        <v>2</v>
      </c>
      <c r="GX22" s="46">
        <v>8821</v>
      </c>
      <c r="GY22" s="46">
        <v>63095</v>
      </c>
      <c r="GZ22" s="46">
        <v>1</v>
      </c>
      <c r="HA22" s="46">
        <v>1</v>
      </c>
      <c r="HB22" s="46">
        <v>18769</v>
      </c>
      <c r="HC22" s="46">
        <v>196676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10775843</v>
      </c>
      <c r="HJ22" s="46">
        <v>158992</v>
      </c>
      <c r="HK22" s="46">
        <v>306887</v>
      </c>
      <c r="HL22" s="46">
        <v>28798</v>
      </c>
      <c r="HM22" s="46">
        <v>13762</v>
      </c>
      <c r="HN22" s="46">
        <v>47562</v>
      </c>
      <c r="HO22" s="46">
        <v>2406</v>
      </c>
      <c r="HP22" s="46">
        <v>1048</v>
      </c>
      <c r="HQ22" s="46">
        <v>19334</v>
      </c>
      <c r="HR22" s="46">
        <v>3517</v>
      </c>
      <c r="HS22" s="46">
        <v>2140</v>
      </c>
      <c r="HT22" s="46">
        <v>3044</v>
      </c>
      <c r="HU22" s="52">
        <v>0</v>
      </c>
      <c r="HV22" s="52">
        <v>0</v>
      </c>
      <c r="HW22" s="52">
        <v>0</v>
      </c>
      <c r="HX22" s="57" t="s">
        <v>180</v>
      </c>
      <c r="HY22" s="45">
        <v>97066</v>
      </c>
      <c r="HZ22" s="46">
        <v>11326</v>
      </c>
      <c r="IA22" s="46">
        <v>30019</v>
      </c>
      <c r="IB22" s="46">
        <v>6298</v>
      </c>
      <c r="IC22" s="46">
        <v>733</v>
      </c>
      <c r="ID22" s="46">
        <v>2071</v>
      </c>
      <c r="IE22" s="46">
        <v>6636</v>
      </c>
      <c r="IF22" s="46">
        <v>1620</v>
      </c>
      <c r="IG22" s="46">
        <v>2613</v>
      </c>
      <c r="IH22" s="46">
        <v>4039</v>
      </c>
      <c r="II22" s="46">
        <v>736</v>
      </c>
      <c r="IJ22" s="46">
        <v>4040</v>
      </c>
      <c r="IK22" s="46">
        <v>25493</v>
      </c>
      <c r="IL22" s="46">
        <v>12192</v>
      </c>
      <c r="IM22" s="46">
        <v>34823</v>
      </c>
      <c r="IN22" s="46">
        <v>10601590</v>
      </c>
      <c r="IO22" s="46">
        <v>115435</v>
      </c>
      <c r="IP22" s="46">
        <v>163381</v>
      </c>
    </row>
    <row r="23" spans="1:250" ht="24" customHeight="1" x14ac:dyDescent="0.3">
      <c r="A23" s="44" t="s">
        <v>181</v>
      </c>
      <c r="B23" s="45">
        <v>88</v>
      </c>
      <c r="C23" s="46">
        <v>57158</v>
      </c>
      <c r="D23" s="46">
        <v>330966</v>
      </c>
      <c r="E23" s="58">
        <v>0</v>
      </c>
      <c r="F23" s="53">
        <v>0</v>
      </c>
      <c r="G23" s="52">
        <v>0</v>
      </c>
      <c r="H23" s="46">
        <v>1</v>
      </c>
      <c r="I23" s="46">
        <v>267</v>
      </c>
      <c r="J23" s="46">
        <v>1600</v>
      </c>
      <c r="K23" s="46">
        <v>7</v>
      </c>
      <c r="L23" s="46">
        <v>6508</v>
      </c>
      <c r="M23" s="46">
        <v>36607</v>
      </c>
      <c r="N23" s="44" t="s">
        <v>181</v>
      </c>
      <c r="O23" s="45">
        <v>1</v>
      </c>
      <c r="P23" s="46">
        <v>970</v>
      </c>
      <c r="Q23" s="46">
        <v>5819</v>
      </c>
      <c r="R23" s="46">
        <v>1</v>
      </c>
      <c r="S23" s="46">
        <v>142</v>
      </c>
      <c r="T23" s="46">
        <v>853</v>
      </c>
      <c r="U23" s="46">
        <v>1</v>
      </c>
      <c r="V23" s="46">
        <v>1340</v>
      </c>
      <c r="W23" s="46">
        <v>8303</v>
      </c>
      <c r="X23" s="46">
        <v>2</v>
      </c>
      <c r="Y23" s="46">
        <v>596</v>
      </c>
      <c r="Z23" s="46">
        <v>3572</v>
      </c>
      <c r="AA23" s="44" t="s">
        <v>181</v>
      </c>
      <c r="AB23" s="45">
        <v>1</v>
      </c>
      <c r="AC23" s="46">
        <v>403</v>
      </c>
      <c r="AD23" s="46">
        <v>2505</v>
      </c>
      <c r="AE23" s="46">
        <v>46</v>
      </c>
      <c r="AF23" s="46">
        <v>69</v>
      </c>
      <c r="AG23" s="46">
        <v>10430</v>
      </c>
      <c r="AH23" s="46">
        <v>70306</v>
      </c>
      <c r="AI23" s="46">
        <v>5</v>
      </c>
      <c r="AJ23" s="46">
        <v>5</v>
      </c>
      <c r="AK23" s="46">
        <v>1003</v>
      </c>
      <c r="AL23" s="46">
        <v>6195</v>
      </c>
      <c r="AM23" s="58">
        <v>0</v>
      </c>
      <c r="AN23" s="53">
        <v>0</v>
      </c>
      <c r="AO23" s="53">
        <v>0</v>
      </c>
      <c r="AP23" s="47" t="s">
        <v>181</v>
      </c>
      <c r="AQ23" s="46">
        <v>23</v>
      </c>
      <c r="AR23" s="46">
        <v>35499</v>
      </c>
      <c r="AS23" s="46">
        <v>195206</v>
      </c>
      <c r="AT23" s="46">
        <v>23</v>
      </c>
      <c r="AU23" s="46">
        <v>35499</v>
      </c>
      <c r="AV23" s="46">
        <v>195206</v>
      </c>
      <c r="AW23" s="46">
        <v>3</v>
      </c>
      <c r="AX23" s="46">
        <v>4</v>
      </c>
      <c r="AY23" s="46">
        <v>2783</v>
      </c>
      <c r="AZ23" s="58">
        <v>0</v>
      </c>
      <c r="BA23" s="58">
        <v>0</v>
      </c>
      <c r="BB23" s="52">
        <v>0</v>
      </c>
      <c r="BC23" s="46">
        <v>3</v>
      </c>
      <c r="BD23" s="46">
        <v>4</v>
      </c>
      <c r="BE23" s="46">
        <v>2783</v>
      </c>
      <c r="BF23" s="44" t="s">
        <v>181</v>
      </c>
      <c r="BG23" s="45">
        <v>177</v>
      </c>
      <c r="BH23" s="46">
        <v>119119</v>
      </c>
      <c r="BI23" s="46">
        <v>659280</v>
      </c>
      <c r="BJ23" s="46">
        <v>1</v>
      </c>
      <c r="BK23" s="46">
        <v>30019</v>
      </c>
      <c r="BL23" s="46">
        <v>165107</v>
      </c>
      <c r="BM23" s="53">
        <v>0</v>
      </c>
      <c r="BN23" s="53">
        <v>0</v>
      </c>
      <c r="BO23" s="53">
        <v>0</v>
      </c>
      <c r="BP23" s="46">
        <v>5</v>
      </c>
      <c r="BQ23" s="46">
        <v>6537</v>
      </c>
      <c r="BR23" s="46">
        <v>36584</v>
      </c>
      <c r="BS23" s="48" t="s">
        <v>181</v>
      </c>
      <c r="BT23" s="64">
        <v>0</v>
      </c>
      <c r="BU23" s="53">
        <v>0</v>
      </c>
      <c r="BV23" s="53">
        <v>0</v>
      </c>
      <c r="BW23" s="46">
        <v>1</v>
      </c>
      <c r="BX23" s="46">
        <v>716</v>
      </c>
      <c r="BY23" s="46">
        <v>4143</v>
      </c>
      <c r="BZ23" s="53">
        <v>0</v>
      </c>
      <c r="CA23" s="53">
        <v>0</v>
      </c>
      <c r="CB23" s="53">
        <v>0</v>
      </c>
      <c r="CC23" s="46">
        <v>6</v>
      </c>
      <c r="CD23" s="46">
        <v>9260</v>
      </c>
      <c r="CE23" s="46">
        <v>55158</v>
      </c>
      <c r="CF23" s="46">
        <v>1</v>
      </c>
      <c r="CG23" s="46">
        <v>490</v>
      </c>
      <c r="CH23" s="46">
        <v>2107</v>
      </c>
      <c r="CI23" s="49" t="s">
        <v>181</v>
      </c>
      <c r="CJ23" s="50">
        <v>134</v>
      </c>
      <c r="CK23" s="50">
        <v>225</v>
      </c>
      <c r="CL23" s="46">
        <v>34299</v>
      </c>
      <c r="CM23" s="46">
        <v>211204</v>
      </c>
      <c r="CN23" s="46">
        <v>1</v>
      </c>
      <c r="CO23" s="46">
        <v>1</v>
      </c>
      <c r="CP23" s="46">
        <v>198</v>
      </c>
      <c r="CQ23" s="46">
        <v>1091</v>
      </c>
      <c r="CR23" s="55">
        <v>0</v>
      </c>
      <c r="CS23" s="52">
        <v>0</v>
      </c>
      <c r="CT23" s="52">
        <v>0</v>
      </c>
      <c r="CU23" s="46">
        <v>28</v>
      </c>
      <c r="CV23" s="46">
        <v>37600</v>
      </c>
      <c r="CW23" s="46">
        <v>183886</v>
      </c>
      <c r="CX23" s="46">
        <v>27</v>
      </c>
      <c r="CY23" s="46">
        <v>37500</v>
      </c>
      <c r="CZ23" s="46">
        <v>183336</v>
      </c>
      <c r="DA23" s="49" t="s">
        <v>181</v>
      </c>
      <c r="DB23" s="46">
        <v>177</v>
      </c>
      <c r="DC23" s="46">
        <v>264</v>
      </c>
      <c r="DD23" s="46">
        <v>119119</v>
      </c>
      <c r="DE23" s="46">
        <v>659280</v>
      </c>
      <c r="DF23" s="46">
        <v>6</v>
      </c>
      <c r="DG23" s="46">
        <v>19</v>
      </c>
      <c r="DH23" s="46">
        <v>6115</v>
      </c>
      <c r="DI23" s="46">
        <v>21679</v>
      </c>
      <c r="DJ23" s="51">
        <v>0</v>
      </c>
      <c r="DK23" s="51">
        <v>0</v>
      </c>
      <c r="DL23" s="52">
        <v>0</v>
      </c>
      <c r="DM23" s="53">
        <v>0</v>
      </c>
      <c r="DN23" s="46">
        <v>32</v>
      </c>
      <c r="DO23" s="46">
        <v>60</v>
      </c>
      <c r="DP23" s="46">
        <v>37534</v>
      </c>
      <c r="DQ23" s="46">
        <v>198811</v>
      </c>
      <c r="DR23" s="54" t="s">
        <v>181</v>
      </c>
      <c r="DS23" s="45">
        <v>135</v>
      </c>
      <c r="DT23" s="46">
        <v>178</v>
      </c>
      <c r="DU23" s="46">
        <v>73473</v>
      </c>
      <c r="DV23" s="46">
        <v>431196</v>
      </c>
      <c r="DW23" s="46">
        <v>3</v>
      </c>
      <c r="DX23" s="46">
        <v>3</v>
      </c>
      <c r="DY23" s="46">
        <v>382</v>
      </c>
      <c r="DZ23" s="46">
        <v>2101</v>
      </c>
      <c r="EA23" s="51">
        <v>0</v>
      </c>
      <c r="EB23" s="51">
        <v>0</v>
      </c>
      <c r="EC23" s="52">
        <v>0</v>
      </c>
      <c r="ED23" s="52">
        <v>0</v>
      </c>
      <c r="EE23" s="46">
        <v>1</v>
      </c>
      <c r="EF23" s="46">
        <v>4</v>
      </c>
      <c r="EG23" s="46">
        <v>1615</v>
      </c>
      <c r="EH23" s="46">
        <v>5493</v>
      </c>
      <c r="EI23" s="48" t="s">
        <v>181</v>
      </c>
      <c r="EJ23" s="45">
        <v>177</v>
      </c>
      <c r="EK23" s="46">
        <v>264</v>
      </c>
      <c r="EL23" s="46">
        <v>119119</v>
      </c>
      <c r="EM23" s="46">
        <v>31</v>
      </c>
      <c r="EN23" s="46">
        <v>71</v>
      </c>
      <c r="EO23" s="46">
        <v>29506</v>
      </c>
      <c r="EP23" s="46">
        <v>139</v>
      </c>
      <c r="EQ23" s="46">
        <v>184</v>
      </c>
      <c r="ER23" s="46">
        <v>42758</v>
      </c>
      <c r="ES23" s="46">
        <v>7</v>
      </c>
      <c r="ET23" s="46">
        <v>9</v>
      </c>
      <c r="EU23" s="46">
        <v>46855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177</v>
      </c>
      <c r="FG23" s="46">
        <v>264</v>
      </c>
      <c r="FH23" s="46">
        <v>119119</v>
      </c>
      <c r="FI23" s="46">
        <v>659280</v>
      </c>
      <c r="FJ23" s="55">
        <v>0</v>
      </c>
      <c r="FK23" s="55">
        <v>0</v>
      </c>
      <c r="FL23" s="53">
        <v>0</v>
      </c>
      <c r="FM23" s="53">
        <v>0</v>
      </c>
      <c r="FN23" s="46">
        <v>42</v>
      </c>
      <c r="FO23" s="46">
        <v>75</v>
      </c>
      <c r="FP23" s="46">
        <v>37426</v>
      </c>
      <c r="FQ23" s="46">
        <v>181409</v>
      </c>
      <c r="FR23" s="46">
        <v>9</v>
      </c>
      <c r="FS23" s="46">
        <v>20</v>
      </c>
      <c r="FT23" s="46">
        <v>6746</v>
      </c>
      <c r="FU23" s="46">
        <v>38318</v>
      </c>
      <c r="FV23" s="46">
        <v>111</v>
      </c>
      <c r="FW23" s="46">
        <v>152</v>
      </c>
      <c r="FX23" s="46">
        <v>54272</v>
      </c>
      <c r="FY23" s="49" t="s">
        <v>181</v>
      </c>
      <c r="FZ23" s="45">
        <v>312361</v>
      </c>
      <c r="GA23" s="46">
        <v>12</v>
      </c>
      <c r="GB23" s="46">
        <v>12</v>
      </c>
      <c r="GC23" s="46">
        <v>8912</v>
      </c>
      <c r="GD23" s="46">
        <v>51679</v>
      </c>
      <c r="GE23" s="46">
        <v>2</v>
      </c>
      <c r="GF23" s="46">
        <v>4</v>
      </c>
      <c r="GG23" s="46">
        <v>8328</v>
      </c>
      <c r="GH23" s="46">
        <v>50526</v>
      </c>
      <c r="GI23" s="46">
        <v>1</v>
      </c>
      <c r="GJ23" s="46">
        <v>1</v>
      </c>
      <c r="GK23" s="46">
        <v>3435</v>
      </c>
      <c r="GL23" s="46">
        <v>24987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1833851</v>
      </c>
      <c r="HJ23" s="46">
        <v>65829</v>
      </c>
      <c r="HK23" s="46">
        <v>119119</v>
      </c>
      <c r="HL23" s="46">
        <v>10337</v>
      </c>
      <c r="HM23" s="46">
        <v>4759</v>
      </c>
      <c r="HN23" s="46">
        <v>16110</v>
      </c>
      <c r="HO23" s="46">
        <v>195</v>
      </c>
      <c r="HP23" s="46">
        <v>145</v>
      </c>
      <c r="HQ23" s="46">
        <v>454</v>
      </c>
      <c r="HR23" s="46">
        <v>3517</v>
      </c>
      <c r="HS23" s="46">
        <v>2140</v>
      </c>
      <c r="HT23" s="46">
        <v>3044</v>
      </c>
      <c r="HU23" s="52">
        <v>0</v>
      </c>
      <c r="HV23" s="52">
        <v>0</v>
      </c>
      <c r="HW23" s="52">
        <v>0</v>
      </c>
      <c r="HX23" s="57" t="s">
        <v>181</v>
      </c>
      <c r="HY23" s="45">
        <v>97066</v>
      </c>
      <c r="HZ23" s="46">
        <v>11326</v>
      </c>
      <c r="IA23" s="46">
        <v>30019</v>
      </c>
      <c r="IB23" s="46">
        <v>6298</v>
      </c>
      <c r="IC23" s="46">
        <v>733</v>
      </c>
      <c r="ID23" s="46">
        <v>2071</v>
      </c>
      <c r="IE23" s="59">
        <v>0</v>
      </c>
      <c r="IF23" s="52">
        <v>0</v>
      </c>
      <c r="IG23" s="52">
        <v>0</v>
      </c>
      <c r="IH23" s="59">
        <v>0</v>
      </c>
      <c r="II23" s="59">
        <v>0</v>
      </c>
      <c r="IJ23" s="52">
        <v>0</v>
      </c>
      <c r="IK23" s="46">
        <v>13864</v>
      </c>
      <c r="IL23" s="46">
        <v>6750</v>
      </c>
      <c r="IM23" s="46">
        <v>18102</v>
      </c>
      <c r="IN23" s="46">
        <v>1702574</v>
      </c>
      <c r="IO23" s="46">
        <v>39976</v>
      </c>
      <c r="IP23" s="46">
        <v>49319</v>
      </c>
    </row>
    <row r="24" spans="1:250" ht="24" customHeight="1" x14ac:dyDescent="0.3">
      <c r="A24" s="44" t="s">
        <v>182</v>
      </c>
      <c r="B24" s="45">
        <v>103</v>
      </c>
      <c r="C24" s="46">
        <v>73101</v>
      </c>
      <c r="D24" s="46">
        <v>428334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3</v>
      </c>
      <c r="L24" s="46">
        <v>9996</v>
      </c>
      <c r="M24" s="46">
        <v>59974</v>
      </c>
      <c r="N24" s="44" t="s">
        <v>182</v>
      </c>
      <c r="O24" s="45">
        <v>1</v>
      </c>
      <c r="P24" s="46">
        <v>153</v>
      </c>
      <c r="Q24" s="46">
        <v>920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13</v>
      </c>
      <c r="Y24" s="46">
        <v>3818</v>
      </c>
      <c r="Z24" s="46">
        <v>23650</v>
      </c>
      <c r="AA24" s="44" t="s">
        <v>182</v>
      </c>
      <c r="AB24" s="60">
        <v>0</v>
      </c>
      <c r="AC24" s="53">
        <v>0</v>
      </c>
      <c r="AD24" s="53">
        <v>0</v>
      </c>
      <c r="AE24" s="46">
        <v>50</v>
      </c>
      <c r="AF24" s="46">
        <v>83</v>
      </c>
      <c r="AG24" s="46">
        <v>13165</v>
      </c>
      <c r="AH24" s="46">
        <v>85254</v>
      </c>
      <c r="AI24" s="46">
        <v>3</v>
      </c>
      <c r="AJ24" s="46">
        <v>3</v>
      </c>
      <c r="AK24" s="46">
        <v>1319</v>
      </c>
      <c r="AL24" s="46">
        <v>8383</v>
      </c>
      <c r="AM24" s="58">
        <v>0</v>
      </c>
      <c r="AN24" s="53">
        <v>0</v>
      </c>
      <c r="AO24" s="53">
        <v>0</v>
      </c>
      <c r="AP24" s="47" t="s">
        <v>182</v>
      </c>
      <c r="AQ24" s="46">
        <v>33</v>
      </c>
      <c r="AR24" s="46">
        <v>44650</v>
      </c>
      <c r="AS24" s="46">
        <v>250153</v>
      </c>
      <c r="AT24" s="46">
        <v>33</v>
      </c>
      <c r="AU24" s="46">
        <v>44650</v>
      </c>
      <c r="AV24" s="46">
        <v>250153</v>
      </c>
      <c r="AW24" s="46">
        <v>7</v>
      </c>
      <c r="AX24" s="46">
        <v>7</v>
      </c>
      <c r="AY24" s="46">
        <v>883</v>
      </c>
      <c r="AZ24" s="46">
        <v>1</v>
      </c>
      <c r="BA24" s="46">
        <v>1</v>
      </c>
      <c r="BB24" s="46">
        <v>189</v>
      </c>
      <c r="BC24" s="46">
        <v>6</v>
      </c>
      <c r="BD24" s="46">
        <v>6</v>
      </c>
      <c r="BE24" s="46">
        <v>694</v>
      </c>
      <c r="BF24" s="44" t="s">
        <v>182</v>
      </c>
      <c r="BG24" s="45">
        <v>82</v>
      </c>
      <c r="BH24" s="46">
        <v>85609</v>
      </c>
      <c r="BI24" s="46">
        <v>489376</v>
      </c>
      <c r="BJ24" s="53">
        <v>0</v>
      </c>
      <c r="BK24" s="53">
        <v>0</v>
      </c>
      <c r="BL24" s="53">
        <v>0</v>
      </c>
      <c r="BM24" s="46">
        <v>1</v>
      </c>
      <c r="BN24" s="46">
        <v>6929</v>
      </c>
      <c r="BO24" s="46">
        <v>39454</v>
      </c>
      <c r="BP24" s="46">
        <v>5</v>
      </c>
      <c r="BQ24" s="46">
        <v>12491</v>
      </c>
      <c r="BR24" s="46">
        <v>57359</v>
      </c>
      <c r="BS24" s="48" t="s">
        <v>182</v>
      </c>
      <c r="BT24" s="45">
        <v>3</v>
      </c>
      <c r="BU24" s="46">
        <v>13553</v>
      </c>
      <c r="BV24" s="46">
        <v>90624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7</v>
      </c>
      <c r="CD24" s="46">
        <v>6890</v>
      </c>
      <c r="CE24" s="46">
        <v>41231</v>
      </c>
      <c r="CF24" s="46">
        <v>1</v>
      </c>
      <c r="CG24" s="46">
        <v>1592</v>
      </c>
      <c r="CH24" s="46">
        <v>9435</v>
      </c>
      <c r="CI24" s="49" t="s">
        <v>182</v>
      </c>
      <c r="CJ24" s="50">
        <v>51</v>
      </c>
      <c r="CK24" s="50">
        <v>159</v>
      </c>
      <c r="CL24" s="46">
        <v>22840</v>
      </c>
      <c r="CM24" s="46">
        <v>145806</v>
      </c>
      <c r="CN24" s="46">
        <v>3</v>
      </c>
      <c r="CO24" s="46">
        <v>3</v>
      </c>
      <c r="CP24" s="46">
        <v>705</v>
      </c>
      <c r="CQ24" s="46">
        <v>4176</v>
      </c>
      <c r="CR24" s="55">
        <v>0</v>
      </c>
      <c r="CS24" s="52">
        <v>0</v>
      </c>
      <c r="CT24" s="52">
        <v>0</v>
      </c>
      <c r="CU24" s="46">
        <v>11</v>
      </c>
      <c r="CV24" s="46">
        <v>20609</v>
      </c>
      <c r="CW24" s="46">
        <v>101291</v>
      </c>
      <c r="CX24" s="46">
        <v>11</v>
      </c>
      <c r="CY24" s="46">
        <v>20609</v>
      </c>
      <c r="CZ24" s="46">
        <v>101291</v>
      </c>
      <c r="DA24" s="49" t="s">
        <v>182</v>
      </c>
      <c r="DB24" s="46">
        <v>82</v>
      </c>
      <c r="DC24" s="46">
        <v>135</v>
      </c>
      <c r="DD24" s="46">
        <v>85609</v>
      </c>
      <c r="DE24" s="46">
        <v>489376</v>
      </c>
      <c r="DF24" s="46">
        <v>3</v>
      </c>
      <c r="DG24" s="46">
        <v>4</v>
      </c>
      <c r="DH24" s="46">
        <v>4352</v>
      </c>
      <c r="DI24" s="46">
        <v>15074</v>
      </c>
      <c r="DJ24" s="51">
        <v>0</v>
      </c>
      <c r="DK24" s="51">
        <v>0</v>
      </c>
      <c r="DL24" s="52">
        <v>0</v>
      </c>
      <c r="DM24" s="53">
        <v>0</v>
      </c>
      <c r="DN24" s="46">
        <v>16</v>
      </c>
      <c r="DO24" s="46">
        <v>24</v>
      </c>
      <c r="DP24" s="46">
        <v>21110</v>
      </c>
      <c r="DQ24" s="46">
        <v>100150</v>
      </c>
      <c r="DR24" s="54" t="s">
        <v>182</v>
      </c>
      <c r="DS24" s="45">
        <v>59</v>
      </c>
      <c r="DT24" s="46">
        <v>102</v>
      </c>
      <c r="DU24" s="46">
        <v>46822</v>
      </c>
      <c r="DV24" s="46">
        <v>299516</v>
      </c>
      <c r="DW24" s="46">
        <v>4</v>
      </c>
      <c r="DX24" s="46">
        <v>5</v>
      </c>
      <c r="DY24" s="46">
        <v>13325</v>
      </c>
      <c r="DZ24" s="46">
        <v>74636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82</v>
      </c>
      <c r="EK24" s="46">
        <v>135</v>
      </c>
      <c r="EL24" s="46">
        <v>85609</v>
      </c>
      <c r="EM24" s="46">
        <v>19</v>
      </c>
      <c r="EN24" s="46">
        <v>26</v>
      </c>
      <c r="EO24" s="46">
        <v>22764</v>
      </c>
      <c r="EP24" s="46">
        <v>55</v>
      </c>
      <c r="EQ24" s="46">
        <v>99</v>
      </c>
      <c r="ER24" s="46">
        <v>20537</v>
      </c>
      <c r="ES24" s="46">
        <v>6</v>
      </c>
      <c r="ET24" s="46">
        <v>8</v>
      </c>
      <c r="EU24" s="46">
        <v>25478</v>
      </c>
      <c r="EV24" s="46">
        <v>2</v>
      </c>
      <c r="EW24" s="46">
        <v>2</v>
      </c>
      <c r="EX24" s="46">
        <v>16830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82</v>
      </c>
      <c r="FG24" s="46">
        <v>135</v>
      </c>
      <c r="FH24" s="46">
        <v>85609</v>
      </c>
      <c r="FI24" s="46">
        <v>489376</v>
      </c>
      <c r="FJ24" s="55">
        <v>0</v>
      </c>
      <c r="FK24" s="55">
        <v>0</v>
      </c>
      <c r="FL24" s="53">
        <v>0</v>
      </c>
      <c r="FM24" s="53">
        <v>0</v>
      </c>
      <c r="FN24" s="46">
        <v>21</v>
      </c>
      <c r="FO24" s="46">
        <v>28</v>
      </c>
      <c r="FP24" s="46">
        <v>21880</v>
      </c>
      <c r="FQ24" s="46">
        <v>112154</v>
      </c>
      <c r="FR24" s="46">
        <v>7</v>
      </c>
      <c r="FS24" s="46">
        <v>9</v>
      </c>
      <c r="FT24" s="46">
        <v>5184</v>
      </c>
      <c r="FU24" s="46">
        <v>12169</v>
      </c>
      <c r="FV24" s="46">
        <v>31</v>
      </c>
      <c r="FW24" s="46">
        <v>72</v>
      </c>
      <c r="FX24" s="46">
        <v>12105</v>
      </c>
      <c r="FY24" s="49" t="s">
        <v>182</v>
      </c>
      <c r="FZ24" s="45">
        <v>74741</v>
      </c>
      <c r="GA24" s="46">
        <v>16</v>
      </c>
      <c r="GB24" s="46">
        <v>18</v>
      </c>
      <c r="GC24" s="46">
        <v>12774</v>
      </c>
      <c r="GD24" s="46">
        <v>73550</v>
      </c>
      <c r="GE24" s="46">
        <v>3</v>
      </c>
      <c r="GF24" s="46">
        <v>3</v>
      </c>
      <c r="GG24" s="46">
        <v>12561</v>
      </c>
      <c r="GH24" s="46">
        <v>71110</v>
      </c>
      <c r="GI24" s="46">
        <v>1</v>
      </c>
      <c r="GJ24" s="46">
        <v>2</v>
      </c>
      <c r="GK24" s="46">
        <v>1560</v>
      </c>
      <c r="GL24" s="46">
        <v>11667</v>
      </c>
      <c r="GM24" s="46">
        <v>1</v>
      </c>
      <c r="GN24" s="46">
        <v>1</v>
      </c>
      <c r="GO24" s="46">
        <v>2715</v>
      </c>
      <c r="GP24" s="46">
        <v>19138</v>
      </c>
      <c r="GQ24" s="49" t="s">
        <v>182</v>
      </c>
      <c r="GR24" s="45">
        <v>1</v>
      </c>
      <c r="GS24" s="46">
        <v>1</v>
      </c>
      <c r="GT24" s="46">
        <v>13118</v>
      </c>
      <c r="GU24" s="46">
        <v>88231</v>
      </c>
      <c r="GV24" s="46">
        <v>1</v>
      </c>
      <c r="GW24" s="46">
        <v>1</v>
      </c>
      <c r="GX24" s="46">
        <v>3712</v>
      </c>
      <c r="GY24" s="46">
        <v>26616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719272</v>
      </c>
      <c r="HJ24" s="46">
        <v>36862</v>
      </c>
      <c r="HK24" s="46">
        <v>85609</v>
      </c>
      <c r="HL24" s="46">
        <v>8833</v>
      </c>
      <c r="HM24" s="46">
        <v>4192</v>
      </c>
      <c r="HN24" s="46">
        <v>15059</v>
      </c>
      <c r="HO24" s="46">
        <v>180</v>
      </c>
      <c r="HP24" s="46">
        <v>111</v>
      </c>
      <c r="HQ24" s="46">
        <v>111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680</v>
      </c>
      <c r="IF24" s="46">
        <v>161</v>
      </c>
      <c r="IG24" s="46">
        <v>161</v>
      </c>
      <c r="IH24" s="46">
        <v>4039</v>
      </c>
      <c r="II24" s="46">
        <v>736</v>
      </c>
      <c r="IJ24" s="46">
        <v>4040</v>
      </c>
      <c r="IK24" s="46">
        <v>6395</v>
      </c>
      <c r="IL24" s="46">
        <v>3068</v>
      </c>
      <c r="IM24" s="46">
        <v>10242</v>
      </c>
      <c r="IN24" s="46">
        <v>699145</v>
      </c>
      <c r="IO24" s="46">
        <v>28594</v>
      </c>
      <c r="IP24" s="46">
        <v>55996</v>
      </c>
    </row>
    <row r="25" spans="1:250" ht="24" customHeight="1" x14ac:dyDescent="0.3">
      <c r="A25" s="44" t="s">
        <v>183</v>
      </c>
      <c r="B25" s="45">
        <v>103</v>
      </c>
      <c r="C25" s="46">
        <v>95630</v>
      </c>
      <c r="D25" s="46">
        <v>588695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8</v>
      </c>
      <c r="L25" s="46">
        <v>11732</v>
      </c>
      <c r="M25" s="46">
        <v>70389</v>
      </c>
      <c r="N25" s="44" t="s">
        <v>183</v>
      </c>
      <c r="O25" s="45">
        <v>1</v>
      </c>
      <c r="P25" s="46">
        <v>1055</v>
      </c>
      <c r="Q25" s="46">
        <v>6355</v>
      </c>
      <c r="R25" s="46">
        <v>1</v>
      </c>
      <c r="S25" s="46">
        <v>3334</v>
      </c>
      <c r="T25" s="46">
        <v>20532</v>
      </c>
      <c r="U25" s="46">
        <v>1</v>
      </c>
      <c r="V25" s="46">
        <v>1581</v>
      </c>
      <c r="W25" s="46">
        <v>10346</v>
      </c>
      <c r="X25" s="46">
        <v>9</v>
      </c>
      <c r="Y25" s="46">
        <v>1924</v>
      </c>
      <c r="Z25" s="46">
        <v>11947</v>
      </c>
      <c r="AA25" s="44" t="s">
        <v>183</v>
      </c>
      <c r="AB25" s="60">
        <v>0</v>
      </c>
      <c r="AC25" s="53">
        <v>0</v>
      </c>
      <c r="AD25" s="53">
        <v>0</v>
      </c>
      <c r="AE25" s="46">
        <v>38</v>
      </c>
      <c r="AF25" s="46">
        <v>121</v>
      </c>
      <c r="AG25" s="46">
        <v>18981</v>
      </c>
      <c r="AH25" s="46">
        <v>136382</v>
      </c>
      <c r="AI25" s="46">
        <v>5</v>
      </c>
      <c r="AJ25" s="46">
        <v>5</v>
      </c>
      <c r="AK25" s="46">
        <v>1633</v>
      </c>
      <c r="AL25" s="46">
        <v>10239</v>
      </c>
      <c r="AM25" s="58">
        <v>0</v>
      </c>
      <c r="AN25" s="53">
        <v>0</v>
      </c>
      <c r="AO25" s="53">
        <v>0</v>
      </c>
      <c r="AP25" s="47" t="s">
        <v>183</v>
      </c>
      <c r="AQ25" s="46">
        <v>40</v>
      </c>
      <c r="AR25" s="46">
        <v>55390</v>
      </c>
      <c r="AS25" s="46">
        <v>322505</v>
      </c>
      <c r="AT25" s="46">
        <v>39</v>
      </c>
      <c r="AU25" s="46">
        <v>51247</v>
      </c>
      <c r="AV25" s="46">
        <v>297644</v>
      </c>
      <c r="AW25" s="46">
        <v>4</v>
      </c>
      <c r="AX25" s="46">
        <v>4</v>
      </c>
      <c r="AY25" s="46">
        <v>6123</v>
      </c>
      <c r="AZ25" s="58">
        <v>0</v>
      </c>
      <c r="BA25" s="58">
        <v>0</v>
      </c>
      <c r="BB25" s="52">
        <v>0</v>
      </c>
      <c r="BC25" s="46">
        <v>4</v>
      </c>
      <c r="BD25" s="46">
        <v>4</v>
      </c>
      <c r="BE25" s="46">
        <v>6123</v>
      </c>
      <c r="BF25" s="44" t="s">
        <v>183</v>
      </c>
      <c r="BG25" s="45">
        <v>107</v>
      </c>
      <c r="BH25" s="46">
        <v>102159</v>
      </c>
      <c r="BI25" s="46">
        <v>616329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6</v>
      </c>
      <c r="BQ25" s="46">
        <v>11450</v>
      </c>
      <c r="BR25" s="46">
        <v>48856</v>
      </c>
      <c r="BS25" s="48" t="s">
        <v>183</v>
      </c>
      <c r="BT25" s="64">
        <v>0</v>
      </c>
      <c r="BU25" s="53">
        <v>0</v>
      </c>
      <c r="BV25" s="53">
        <v>0</v>
      </c>
      <c r="BW25" s="46">
        <v>1</v>
      </c>
      <c r="BX25" s="46">
        <v>2032</v>
      </c>
      <c r="BY25" s="46">
        <v>11683</v>
      </c>
      <c r="BZ25" s="53">
        <v>0</v>
      </c>
      <c r="CA25" s="53">
        <v>0</v>
      </c>
      <c r="CB25" s="53">
        <v>0</v>
      </c>
      <c r="CC25" s="46">
        <v>8</v>
      </c>
      <c r="CD25" s="46">
        <v>29672</v>
      </c>
      <c r="CE25" s="46">
        <v>272347</v>
      </c>
      <c r="CF25" s="46">
        <v>1</v>
      </c>
      <c r="CG25" s="46">
        <v>1206</v>
      </c>
      <c r="CH25" s="46">
        <v>6852</v>
      </c>
      <c r="CI25" s="49" t="s">
        <v>183</v>
      </c>
      <c r="CJ25" s="50">
        <v>61</v>
      </c>
      <c r="CK25" s="50">
        <v>112</v>
      </c>
      <c r="CL25" s="46">
        <v>18125</v>
      </c>
      <c r="CM25" s="46">
        <v>108707</v>
      </c>
      <c r="CN25" s="46">
        <v>4</v>
      </c>
      <c r="CO25" s="46">
        <v>4</v>
      </c>
      <c r="CP25" s="46">
        <v>1405</v>
      </c>
      <c r="CQ25" s="46">
        <v>7953</v>
      </c>
      <c r="CR25" s="46">
        <v>1</v>
      </c>
      <c r="CS25" s="46">
        <v>14</v>
      </c>
      <c r="CT25" s="46">
        <v>79</v>
      </c>
      <c r="CU25" s="46">
        <v>25</v>
      </c>
      <c r="CV25" s="46">
        <v>38255</v>
      </c>
      <c r="CW25" s="46">
        <v>159852</v>
      </c>
      <c r="CX25" s="46">
        <v>25</v>
      </c>
      <c r="CY25" s="46">
        <v>38255</v>
      </c>
      <c r="CZ25" s="46">
        <v>159852</v>
      </c>
      <c r="DA25" s="49" t="s">
        <v>183</v>
      </c>
      <c r="DB25" s="46">
        <v>107</v>
      </c>
      <c r="DC25" s="46">
        <v>198</v>
      </c>
      <c r="DD25" s="46">
        <v>102159</v>
      </c>
      <c r="DE25" s="46">
        <v>616329</v>
      </c>
      <c r="DF25" s="46">
        <v>4</v>
      </c>
      <c r="DG25" s="46">
        <v>13</v>
      </c>
      <c r="DH25" s="46">
        <v>3781</v>
      </c>
      <c r="DI25" s="46">
        <v>12556</v>
      </c>
      <c r="DJ25" s="46">
        <v>1</v>
      </c>
      <c r="DK25" s="46">
        <v>5</v>
      </c>
      <c r="DL25" s="46">
        <v>2456</v>
      </c>
      <c r="DM25" s="46">
        <v>12502</v>
      </c>
      <c r="DN25" s="46">
        <v>24</v>
      </c>
      <c r="DO25" s="46">
        <v>51</v>
      </c>
      <c r="DP25" s="46">
        <v>35280</v>
      </c>
      <c r="DQ25" s="46">
        <v>144008</v>
      </c>
      <c r="DR25" s="54" t="s">
        <v>183</v>
      </c>
      <c r="DS25" s="45">
        <v>76</v>
      </c>
      <c r="DT25" s="46">
        <v>124</v>
      </c>
      <c r="DU25" s="46">
        <v>57862</v>
      </c>
      <c r="DV25" s="46">
        <v>435727</v>
      </c>
      <c r="DW25" s="46">
        <v>1</v>
      </c>
      <c r="DX25" s="46">
        <v>1</v>
      </c>
      <c r="DY25" s="46">
        <v>965</v>
      </c>
      <c r="DZ25" s="46">
        <v>5305</v>
      </c>
      <c r="EA25" s="51">
        <v>0</v>
      </c>
      <c r="EB25" s="51">
        <v>0</v>
      </c>
      <c r="EC25" s="52">
        <v>0</v>
      </c>
      <c r="ED25" s="52">
        <v>0</v>
      </c>
      <c r="EE25" s="46">
        <v>1</v>
      </c>
      <c r="EF25" s="46">
        <v>4</v>
      </c>
      <c r="EG25" s="46">
        <v>1815</v>
      </c>
      <c r="EH25" s="46">
        <v>6231</v>
      </c>
      <c r="EI25" s="48" t="s">
        <v>183</v>
      </c>
      <c r="EJ25" s="45">
        <v>107</v>
      </c>
      <c r="EK25" s="46">
        <v>198</v>
      </c>
      <c r="EL25" s="46">
        <v>102159</v>
      </c>
      <c r="EM25" s="46">
        <v>21</v>
      </c>
      <c r="EN25" s="46">
        <v>64</v>
      </c>
      <c r="EO25" s="46">
        <v>37097</v>
      </c>
      <c r="EP25" s="46">
        <v>82</v>
      </c>
      <c r="EQ25" s="46">
        <v>129</v>
      </c>
      <c r="ER25" s="46">
        <v>33112</v>
      </c>
      <c r="ES25" s="46">
        <v>1</v>
      </c>
      <c r="ET25" s="46">
        <v>2</v>
      </c>
      <c r="EU25" s="46">
        <v>3999</v>
      </c>
      <c r="EV25" s="46">
        <v>2</v>
      </c>
      <c r="EW25" s="46">
        <v>2</v>
      </c>
      <c r="EX25" s="46">
        <v>9182</v>
      </c>
      <c r="EY25" s="46">
        <v>1</v>
      </c>
      <c r="EZ25" s="46">
        <v>1</v>
      </c>
      <c r="FA25" s="46">
        <v>18769</v>
      </c>
      <c r="FB25" s="55">
        <v>0</v>
      </c>
      <c r="FC25" s="55">
        <v>0</v>
      </c>
      <c r="FD25" s="59">
        <v>0</v>
      </c>
      <c r="FE25" s="48" t="s">
        <v>183</v>
      </c>
      <c r="FF25" s="45">
        <v>107</v>
      </c>
      <c r="FG25" s="46">
        <v>198</v>
      </c>
      <c r="FH25" s="46">
        <v>102159</v>
      </c>
      <c r="FI25" s="46">
        <v>616329</v>
      </c>
      <c r="FJ25" s="55">
        <v>0</v>
      </c>
      <c r="FK25" s="55">
        <v>0</v>
      </c>
      <c r="FL25" s="53">
        <v>0</v>
      </c>
      <c r="FM25" s="53">
        <v>0</v>
      </c>
      <c r="FN25" s="46">
        <v>30</v>
      </c>
      <c r="FO25" s="46">
        <v>67</v>
      </c>
      <c r="FP25" s="46">
        <v>39717</v>
      </c>
      <c r="FQ25" s="46">
        <v>167895</v>
      </c>
      <c r="FR25" s="46">
        <v>8</v>
      </c>
      <c r="FS25" s="46">
        <v>15</v>
      </c>
      <c r="FT25" s="46">
        <v>7083</v>
      </c>
      <c r="FU25" s="46">
        <v>24656</v>
      </c>
      <c r="FV25" s="46">
        <v>58</v>
      </c>
      <c r="FW25" s="46">
        <v>105</v>
      </c>
      <c r="FX25" s="46">
        <v>24361</v>
      </c>
      <c r="FY25" s="49" t="s">
        <v>183</v>
      </c>
      <c r="FZ25" s="45">
        <v>143431</v>
      </c>
      <c r="GA25" s="46">
        <v>8</v>
      </c>
      <c r="GB25" s="46">
        <v>8</v>
      </c>
      <c r="GC25" s="46">
        <v>3047</v>
      </c>
      <c r="GD25" s="46">
        <v>18160</v>
      </c>
      <c r="GE25" s="51">
        <v>0</v>
      </c>
      <c r="GF25" s="51">
        <v>0</v>
      </c>
      <c r="GG25" s="53">
        <v>0</v>
      </c>
      <c r="GH25" s="52">
        <v>0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45">
        <v>1</v>
      </c>
      <c r="GS25" s="46">
        <v>1</v>
      </c>
      <c r="GT25" s="46">
        <v>4073</v>
      </c>
      <c r="GU25" s="46">
        <v>29032</v>
      </c>
      <c r="GV25" s="46">
        <v>1</v>
      </c>
      <c r="GW25" s="46">
        <v>1</v>
      </c>
      <c r="GX25" s="46">
        <v>5109</v>
      </c>
      <c r="GY25" s="46">
        <v>36479</v>
      </c>
      <c r="GZ25" s="46">
        <v>1</v>
      </c>
      <c r="HA25" s="46">
        <v>1</v>
      </c>
      <c r="HB25" s="46">
        <v>18769</v>
      </c>
      <c r="HC25" s="46">
        <v>196676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8222720</v>
      </c>
      <c r="HJ25" s="46">
        <v>56301</v>
      </c>
      <c r="HK25" s="46">
        <v>102159</v>
      </c>
      <c r="HL25" s="46">
        <v>9628</v>
      </c>
      <c r="HM25" s="46">
        <v>4811</v>
      </c>
      <c r="HN25" s="46">
        <v>16393</v>
      </c>
      <c r="HO25" s="46">
        <v>2031</v>
      </c>
      <c r="HP25" s="46">
        <v>792</v>
      </c>
      <c r="HQ25" s="46">
        <v>18769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46">
        <v>5956</v>
      </c>
      <c r="IF25" s="46">
        <v>1459</v>
      </c>
      <c r="IG25" s="46">
        <v>2452</v>
      </c>
      <c r="IH25" s="59">
        <v>0</v>
      </c>
      <c r="II25" s="59">
        <v>0</v>
      </c>
      <c r="IJ25" s="52">
        <v>0</v>
      </c>
      <c r="IK25" s="46">
        <v>5234</v>
      </c>
      <c r="IL25" s="46">
        <v>2374</v>
      </c>
      <c r="IM25" s="46">
        <v>6479</v>
      </c>
      <c r="IN25" s="46">
        <v>8199871</v>
      </c>
      <c r="IO25" s="46">
        <v>46865</v>
      </c>
      <c r="IP25" s="46">
        <v>58066</v>
      </c>
    </row>
    <row r="26" spans="1:250" ht="24" customHeight="1" x14ac:dyDescent="0.3">
      <c r="A26" s="44" t="s">
        <v>184</v>
      </c>
      <c r="B26" s="45">
        <v>352</v>
      </c>
      <c r="C26" s="46">
        <v>260879</v>
      </c>
      <c r="D26" s="46">
        <v>1440271</v>
      </c>
      <c r="E26" s="58">
        <v>0</v>
      </c>
      <c r="F26" s="53">
        <v>0</v>
      </c>
      <c r="G26" s="52">
        <v>0</v>
      </c>
      <c r="H26" s="46">
        <v>2</v>
      </c>
      <c r="I26" s="46">
        <v>5140</v>
      </c>
      <c r="J26" s="46">
        <v>35131</v>
      </c>
      <c r="K26" s="46">
        <v>78</v>
      </c>
      <c r="L26" s="46">
        <v>37820</v>
      </c>
      <c r="M26" s="46">
        <v>227362</v>
      </c>
      <c r="N26" s="44" t="s">
        <v>184</v>
      </c>
      <c r="O26" s="60">
        <v>0</v>
      </c>
      <c r="P26" s="53">
        <v>0</v>
      </c>
      <c r="Q26" s="58">
        <v>0</v>
      </c>
      <c r="R26" s="46">
        <v>5</v>
      </c>
      <c r="S26" s="46">
        <v>7252</v>
      </c>
      <c r="T26" s="46">
        <v>49992</v>
      </c>
      <c r="U26" s="58">
        <v>0</v>
      </c>
      <c r="V26" s="52">
        <v>0</v>
      </c>
      <c r="W26" s="52">
        <v>0</v>
      </c>
      <c r="X26" s="46">
        <v>32</v>
      </c>
      <c r="Y26" s="46">
        <v>9482</v>
      </c>
      <c r="Z26" s="46">
        <v>60965</v>
      </c>
      <c r="AA26" s="44" t="s">
        <v>184</v>
      </c>
      <c r="AB26" s="45">
        <v>1</v>
      </c>
      <c r="AC26" s="46">
        <v>861</v>
      </c>
      <c r="AD26" s="46">
        <v>5237</v>
      </c>
      <c r="AE26" s="46">
        <v>129</v>
      </c>
      <c r="AF26" s="46">
        <v>324</v>
      </c>
      <c r="AG26" s="46">
        <v>46118</v>
      </c>
      <c r="AH26" s="46">
        <v>320829</v>
      </c>
      <c r="AI26" s="46">
        <v>13</v>
      </c>
      <c r="AJ26" s="46">
        <v>13</v>
      </c>
      <c r="AK26" s="46">
        <v>3047</v>
      </c>
      <c r="AL26" s="46">
        <v>17535</v>
      </c>
      <c r="AM26" s="58">
        <v>0</v>
      </c>
      <c r="AN26" s="53">
        <v>0</v>
      </c>
      <c r="AO26" s="53">
        <v>0</v>
      </c>
      <c r="AP26" s="47" t="s">
        <v>184</v>
      </c>
      <c r="AQ26" s="46">
        <v>92</v>
      </c>
      <c r="AR26" s="46">
        <v>151159</v>
      </c>
      <c r="AS26" s="46">
        <v>723220</v>
      </c>
      <c r="AT26" s="46">
        <v>92</v>
      </c>
      <c r="AU26" s="46">
        <v>151159</v>
      </c>
      <c r="AV26" s="46">
        <v>723220</v>
      </c>
      <c r="AW26" s="46">
        <v>17</v>
      </c>
      <c r="AX26" s="46">
        <v>21</v>
      </c>
      <c r="AY26" s="46">
        <v>3967</v>
      </c>
      <c r="AZ26" s="46">
        <v>2</v>
      </c>
      <c r="BA26" s="46">
        <v>2</v>
      </c>
      <c r="BB26" s="46">
        <v>225</v>
      </c>
      <c r="BC26" s="46">
        <v>15</v>
      </c>
      <c r="BD26" s="46">
        <v>19</v>
      </c>
      <c r="BE26" s="46">
        <v>3742</v>
      </c>
      <c r="BF26" s="44" t="s">
        <v>184</v>
      </c>
      <c r="BG26" s="45">
        <v>285</v>
      </c>
      <c r="BH26" s="46">
        <v>341301</v>
      </c>
      <c r="BI26" s="46">
        <v>1974004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21</v>
      </c>
      <c r="BQ26" s="46">
        <v>126106</v>
      </c>
      <c r="BR26" s="46">
        <v>738745</v>
      </c>
      <c r="BS26" s="48" t="s">
        <v>184</v>
      </c>
      <c r="BT26" s="45">
        <v>2</v>
      </c>
      <c r="BU26" s="46">
        <v>2887</v>
      </c>
      <c r="BV26" s="46">
        <v>16241</v>
      </c>
      <c r="BW26" s="46">
        <v>3</v>
      </c>
      <c r="BX26" s="46">
        <v>7136</v>
      </c>
      <c r="BY26" s="46">
        <v>41151</v>
      </c>
      <c r="BZ26" s="53">
        <v>0</v>
      </c>
      <c r="CA26" s="53">
        <v>0</v>
      </c>
      <c r="CB26" s="53">
        <v>0</v>
      </c>
      <c r="CC26" s="46">
        <v>20</v>
      </c>
      <c r="CD26" s="46">
        <v>32871</v>
      </c>
      <c r="CE26" s="46">
        <v>225231</v>
      </c>
      <c r="CF26" s="53">
        <v>0</v>
      </c>
      <c r="CG26" s="53">
        <v>0</v>
      </c>
      <c r="CH26" s="53">
        <v>0</v>
      </c>
      <c r="CI26" s="49" t="s">
        <v>184</v>
      </c>
      <c r="CJ26" s="50">
        <v>152</v>
      </c>
      <c r="CK26" s="50">
        <v>464</v>
      </c>
      <c r="CL26" s="46">
        <v>69866</v>
      </c>
      <c r="CM26" s="46">
        <v>462289</v>
      </c>
      <c r="CN26" s="46">
        <v>8</v>
      </c>
      <c r="CO26" s="46">
        <v>8</v>
      </c>
      <c r="CP26" s="46">
        <v>2221</v>
      </c>
      <c r="CQ26" s="46">
        <v>12871</v>
      </c>
      <c r="CR26" s="46">
        <v>3</v>
      </c>
      <c r="CS26" s="46">
        <v>2185</v>
      </c>
      <c r="CT26" s="46">
        <v>12017</v>
      </c>
      <c r="CU26" s="46">
        <v>76</v>
      </c>
      <c r="CV26" s="46">
        <v>98029</v>
      </c>
      <c r="CW26" s="46">
        <v>465459</v>
      </c>
      <c r="CX26" s="46">
        <v>74</v>
      </c>
      <c r="CY26" s="46">
        <v>97601</v>
      </c>
      <c r="CZ26" s="46">
        <v>463792</v>
      </c>
      <c r="DA26" s="49" t="s">
        <v>184</v>
      </c>
      <c r="DB26" s="46">
        <v>285</v>
      </c>
      <c r="DC26" s="46">
        <v>517</v>
      </c>
      <c r="DD26" s="46">
        <v>341301</v>
      </c>
      <c r="DE26" s="46">
        <v>1974004</v>
      </c>
      <c r="DF26" s="46">
        <v>15</v>
      </c>
      <c r="DG26" s="46">
        <v>28</v>
      </c>
      <c r="DH26" s="46">
        <v>20735</v>
      </c>
      <c r="DI26" s="46">
        <v>68059</v>
      </c>
      <c r="DJ26" s="51">
        <v>0</v>
      </c>
      <c r="DK26" s="51">
        <v>0</v>
      </c>
      <c r="DL26" s="52">
        <v>0</v>
      </c>
      <c r="DM26" s="53">
        <v>0</v>
      </c>
      <c r="DN26" s="46">
        <v>98</v>
      </c>
      <c r="DO26" s="46">
        <v>166</v>
      </c>
      <c r="DP26" s="46">
        <v>157048</v>
      </c>
      <c r="DQ26" s="46">
        <v>840377</v>
      </c>
      <c r="DR26" s="54" t="s">
        <v>184</v>
      </c>
      <c r="DS26" s="45">
        <v>163</v>
      </c>
      <c r="DT26" s="46">
        <v>312</v>
      </c>
      <c r="DU26" s="46">
        <v>152727</v>
      </c>
      <c r="DV26" s="46">
        <v>1009795</v>
      </c>
      <c r="DW26" s="46">
        <v>3</v>
      </c>
      <c r="DX26" s="46">
        <v>3</v>
      </c>
      <c r="DY26" s="46">
        <v>1073</v>
      </c>
      <c r="DZ26" s="46">
        <v>6352</v>
      </c>
      <c r="EA26" s="51">
        <v>0</v>
      </c>
      <c r="EB26" s="51">
        <v>0</v>
      </c>
      <c r="EC26" s="52">
        <v>0</v>
      </c>
      <c r="ED26" s="52">
        <v>0</v>
      </c>
      <c r="EE26" s="46">
        <v>6</v>
      </c>
      <c r="EF26" s="46">
        <v>8</v>
      </c>
      <c r="EG26" s="46">
        <v>9718</v>
      </c>
      <c r="EH26" s="46">
        <v>49421</v>
      </c>
      <c r="EI26" s="48" t="s">
        <v>184</v>
      </c>
      <c r="EJ26" s="45">
        <v>285</v>
      </c>
      <c r="EK26" s="46">
        <v>517</v>
      </c>
      <c r="EL26" s="46">
        <v>341301</v>
      </c>
      <c r="EM26" s="46">
        <v>77</v>
      </c>
      <c r="EN26" s="46">
        <v>145</v>
      </c>
      <c r="EO26" s="46">
        <v>82649</v>
      </c>
      <c r="EP26" s="46">
        <v>180</v>
      </c>
      <c r="EQ26" s="46">
        <v>277</v>
      </c>
      <c r="ER26" s="46">
        <v>74724</v>
      </c>
      <c r="ES26" s="46">
        <v>23</v>
      </c>
      <c r="ET26" s="46">
        <v>66</v>
      </c>
      <c r="EU26" s="46">
        <v>41091</v>
      </c>
      <c r="EV26" s="46">
        <v>5</v>
      </c>
      <c r="EW26" s="46">
        <v>29</v>
      </c>
      <c r="EX26" s="46">
        <v>142837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285</v>
      </c>
      <c r="FG26" s="46">
        <v>517</v>
      </c>
      <c r="FH26" s="46">
        <v>341301</v>
      </c>
      <c r="FI26" s="46">
        <v>1974004</v>
      </c>
      <c r="FJ26" s="55">
        <v>0</v>
      </c>
      <c r="FK26" s="55">
        <v>0</v>
      </c>
      <c r="FL26" s="53">
        <v>0</v>
      </c>
      <c r="FM26" s="53">
        <v>0</v>
      </c>
      <c r="FN26" s="46">
        <v>106</v>
      </c>
      <c r="FO26" s="46">
        <v>173</v>
      </c>
      <c r="FP26" s="46">
        <v>106579</v>
      </c>
      <c r="FQ26" s="46">
        <v>509189</v>
      </c>
      <c r="FR26" s="46">
        <v>31</v>
      </c>
      <c r="FS26" s="46">
        <v>57</v>
      </c>
      <c r="FT26" s="46">
        <v>23492</v>
      </c>
      <c r="FU26" s="46">
        <v>133551</v>
      </c>
      <c r="FV26" s="46">
        <v>97</v>
      </c>
      <c r="FW26" s="46">
        <v>158</v>
      </c>
      <c r="FX26" s="46">
        <v>27858</v>
      </c>
      <c r="FY26" s="49" t="s">
        <v>184</v>
      </c>
      <c r="FZ26" s="45">
        <v>168542</v>
      </c>
      <c r="GA26" s="46">
        <v>34</v>
      </c>
      <c r="GB26" s="46">
        <v>49</v>
      </c>
      <c r="GC26" s="46">
        <v>18774</v>
      </c>
      <c r="GD26" s="46">
        <v>111026</v>
      </c>
      <c r="GE26" s="46">
        <v>12</v>
      </c>
      <c r="GF26" s="46">
        <v>51</v>
      </c>
      <c r="GG26" s="46">
        <v>90918</v>
      </c>
      <c r="GH26" s="46">
        <v>512755</v>
      </c>
      <c r="GI26" s="51">
        <v>0</v>
      </c>
      <c r="GJ26" s="51">
        <v>0</v>
      </c>
      <c r="GK26" s="52">
        <v>0</v>
      </c>
      <c r="GL26" s="52">
        <v>0</v>
      </c>
      <c r="GM26" s="46">
        <v>2</v>
      </c>
      <c r="GN26" s="46">
        <v>2</v>
      </c>
      <c r="GO26" s="46">
        <v>39391</v>
      </c>
      <c r="GP26" s="46">
        <v>264182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46">
        <v>3</v>
      </c>
      <c r="GW26" s="46">
        <v>27</v>
      </c>
      <c r="GX26" s="46">
        <v>34289</v>
      </c>
      <c r="GY26" s="46">
        <v>274759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3046822</v>
      </c>
      <c r="HJ26" s="46">
        <v>166760</v>
      </c>
      <c r="HK26" s="46">
        <v>341301</v>
      </c>
      <c r="HL26" s="46">
        <v>37433</v>
      </c>
      <c r="HM26" s="46">
        <v>16555</v>
      </c>
      <c r="HN26" s="46">
        <v>75013</v>
      </c>
      <c r="HO26" s="46">
        <v>1288</v>
      </c>
      <c r="HP26" s="46">
        <v>613</v>
      </c>
      <c r="HQ26" s="46">
        <v>1770</v>
      </c>
      <c r="HR26" s="46">
        <v>4242</v>
      </c>
      <c r="HS26" s="46">
        <v>1674</v>
      </c>
      <c r="HT26" s="46">
        <v>2211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46">
        <v>10277</v>
      </c>
      <c r="IF26" s="46">
        <v>998</v>
      </c>
      <c r="IG26" s="46">
        <v>1552</v>
      </c>
      <c r="IH26" s="46">
        <v>125063</v>
      </c>
      <c r="II26" s="46">
        <v>1252</v>
      </c>
      <c r="IJ26" s="46">
        <v>1754</v>
      </c>
      <c r="IK26" s="46">
        <v>17165</v>
      </c>
      <c r="IL26" s="46">
        <v>7762</v>
      </c>
      <c r="IM26" s="46">
        <v>22077</v>
      </c>
      <c r="IN26" s="46">
        <v>2851354</v>
      </c>
      <c r="IO26" s="46">
        <v>137906</v>
      </c>
      <c r="IP26" s="46">
        <v>236924</v>
      </c>
    </row>
    <row r="27" spans="1:250" ht="24" customHeight="1" x14ac:dyDescent="0.3">
      <c r="A27" s="44" t="s">
        <v>185</v>
      </c>
      <c r="B27" s="45">
        <v>151</v>
      </c>
      <c r="C27" s="46">
        <v>100906</v>
      </c>
      <c r="D27" s="46">
        <v>554822</v>
      </c>
      <c r="E27" s="58">
        <v>0</v>
      </c>
      <c r="F27" s="53">
        <v>0</v>
      </c>
      <c r="G27" s="52">
        <v>0</v>
      </c>
      <c r="H27" s="46">
        <v>1</v>
      </c>
      <c r="I27" s="46">
        <v>3339</v>
      </c>
      <c r="J27" s="46">
        <v>23058</v>
      </c>
      <c r="K27" s="46">
        <v>58</v>
      </c>
      <c r="L27" s="46">
        <v>23375</v>
      </c>
      <c r="M27" s="46">
        <v>140818</v>
      </c>
      <c r="N27" s="44" t="s">
        <v>185</v>
      </c>
      <c r="O27" s="60">
        <v>0</v>
      </c>
      <c r="P27" s="53">
        <v>0</v>
      </c>
      <c r="Q27" s="58">
        <v>0</v>
      </c>
      <c r="R27" s="46">
        <v>2</v>
      </c>
      <c r="S27" s="46">
        <v>477</v>
      </c>
      <c r="T27" s="46">
        <v>2862</v>
      </c>
      <c r="U27" s="58">
        <v>0</v>
      </c>
      <c r="V27" s="52">
        <v>0</v>
      </c>
      <c r="W27" s="52">
        <v>0</v>
      </c>
      <c r="X27" s="46">
        <v>18</v>
      </c>
      <c r="Y27" s="46">
        <v>3268</v>
      </c>
      <c r="Z27" s="46">
        <v>21860</v>
      </c>
      <c r="AA27" s="44" t="s">
        <v>185</v>
      </c>
      <c r="AB27" s="45">
        <v>1</v>
      </c>
      <c r="AC27" s="46">
        <v>861</v>
      </c>
      <c r="AD27" s="46">
        <v>5237</v>
      </c>
      <c r="AE27" s="46">
        <v>34</v>
      </c>
      <c r="AF27" s="46">
        <v>63</v>
      </c>
      <c r="AG27" s="46">
        <v>9811</v>
      </c>
      <c r="AH27" s="46">
        <v>62919</v>
      </c>
      <c r="AI27" s="46">
        <v>4</v>
      </c>
      <c r="AJ27" s="46">
        <v>4</v>
      </c>
      <c r="AK27" s="46">
        <v>927</v>
      </c>
      <c r="AL27" s="46">
        <v>4841</v>
      </c>
      <c r="AM27" s="58">
        <v>0</v>
      </c>
      <c r="AN27" s="53">
        <v>0</v>
      </c>
      <c r="AO27" s="53">
        <v>0</v>
      </c>
      <c r="AP27" s="47" t="s">
        <v>185</v>
      </c>
      <c r="AQ27" s="46">
        <v>33</v>
      </c>
      <c r="AR27" s="46">
        <v>58848</v>
      </c>
      <c r="AS27" s="46">
        <v>293227</v>
      </c>
      <c r="AT27" s="46">
        <v>33</v>
      </c>
      <c r="AU27" s="46">
        <v>58848</v>
      </c>
      <c r="AV27" s="46">
        <v>293227</v>
      </c>
      <c r="AW27" s="46">
        <v>4</v>
      </c>
      <c r="AX27" s="46">
        <v>4</v>
      </c>
      <c r="AY27" s="46">
        <v>1095</v>
      </c>
      <c r="AZ27" s="58">
        <v>0</v>
      </c>
      <c r="BA27" s="58">
        <v>0</v>
      </c>
      <c r="BB27" s="52">
        <v>0</v>
      </c>
      <c r="BC27" s="46">
        <v>4</v>
      </c>
      <c r="BD27" s="46">
        <v>4</v>
      </c>
      <c r="BE27" s="46">
        <v>1095</v>
      </c>
      <c r="BF27" s="44" t="s">
        <v>185</v>
      </c>
      <c r="BG27" s="45">
        <v>99</v>
      </c>
      <c r="BH27" s="46">
        <v>154436</v>
      </c>
      <c r="BI27" s="46">
        <v>884216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12</v>
      </c>
      <c r="BQ27" s="46">
        <v>84382</v>
      </c>
      <c r="BR27" s="46">
        <v>464230</v>
      </c>
      <c r="BS27" s="48" t="s">
        <v>185</v>
      </c>
      <c r="BT27" s="45">
        <v>1</v>
      </c>
      <c r="BU27" s="46">
        <v>2388</v>
      </c>
      <c r="BV27" s="46">
        <v>13134</v>
      </c>
      <c r="BW27" s="46">
        <v>2</v>
      </c>
      <c r="BX27" s="46">
        <v>6815</v>
      </c>
      <c r="BY27" s="46">
        <v>39386</v>
      </c>
      <c r="BZ27" s="53">
        <v>0</v>
      </c>
      <c r="CA27" s="53">
        <v>0</v>
      </c>
      <c r="CB27" s="53">
        <v>0</v>
      </c>
      <c r="CC27" s="46">
        <v>8</v>
      </c>
      <c r="CD27" s="46">
        <v>19486</v>
      </c>
      <c r="CE27" s="46">
        <v>136499</v>
      </c>
      <c r="CF27" s="53">
        <v>0</v>
      </c>
      <c r="CG27" s="53">
        <v>0</v>
      </c>
      <c r="CH27" s="53">
        <v>0</v>
      </c>
      <c r="CI27" s="49" t="s">
        <v>185</v>
      </c>
      <c r="CJ27" s="50">
        <v>54</v>
      </c>
      <c r="CK27" s="50">
        <v>133</v>
      </c>
      <c r="CL27" s="46">
        <v>21787</v>
      </c>
      <c r="CM27" s="46">
        <v>131929</v>
      </c>
      <c r="CN27" s="46">
        <v>2</v>
      </c>
      <c r="CO27" s="46">
        <v>2</v>
      </c>
      <c r="CP27" s="46">
        <v>675</v>
      </c>
      <c r="CQ27" s="46">
        <v>3822</v>
      </c>
      <c r="CR27" s="46">
        <v>2</v>
      </c>
      <c r="CS27" s="46">
        <v>1809</v>
      </c>
      <c r="CT27" s="46">
        <v>9948</v>
      </c>
      <c r="CU27" s="46">
        <v>18</v>
      </c>
      <c r="CV27" s="46">
        <v>17094</v>
      </c>
      <c r="CW27" s="46">
        <v>85268</v>
      </c>
      <c r="CX27" s="46">
        <v>18</v>
      </c>
      <c r="CY27" s="46">
        <v>17094</v>
      </c>
      <c r="CZ27" s="46">
        <v>85268</v>
      </c>
      <c r="DA27" s="49" t="s">
        <v>185</v>
      </c>
      <c r="DB27" s="46">
        <v>99</v>
      </c>
      <c r="DC27" s="46">
        <v>183</v>
      </c>
      <c r="DD27" s="46">
        <v>154436</v>
      </c>
      <c r="DE27" s="46">
        <v>884216</v>
      </c>
      <c r="DF27" s="46">
        <v>4</v>
      </c>
      <c r="DG27" s="46">
        <v>7</v>
      </c>
      <c r="DH27" s="46">
        <v>4240</v>
      </c>
      <c r="DI27" s="46">
        <v>14697</v>
      </c>
      <c r="DJ27" s="51">
        <v>0</v>
      </c>
      <c r="DK27" s="51">
        <v>0</v>
      </c>
      <c r="DL27" s="52">
        <v>0</v>
      </c>
      <c r="DM27" s="53">
        <v>0</v>
      </c>
      <c r="DN27" s="46">
        <v>30</v>
      </c>
      <c r="DO27" s="46">
        <v>56</v>
      </c>
      <c r="DP27" s="46">
        <v>100056</v>
      </c>
      <c r="DQ27" s="46">
        <v>550182</v>
      </c>
      <c r="DR27" s="54" t="s">
        <v>185</v>
      </c>
      <c r="DS27" s="45">
        <v>64</v>
      </c>
      <c r="DT27" s="46">
        <v>119</v>
      </c>
      <c r="DU27" s="46">
        <v>49464</v>
      </c>
      <c r="DV27" s="46">
        <v>315253</v>
      </c>
      <c r="DW27" s="46">
        <v>1</v>
      </c>
      <c r="DX27" s="46">
        <v>1</v>
      </c>
      <c r="DY27" s="46">
        <v>676</v>
      </c>
      <c r="DZ27" s="46">
        <v>4084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99</v>
      </c>
      <c r="EK27" s="46">
        <v>183</v>
      </c>
      <c r="EL27" s="46">
        <v>154436</v>
      </c>
      <c r="EM27" s="46">
        <v>21</v>
      </c>
      <c r="EN27" s="46">
        <v>46</v>
      </c>
      <c r="EO27" s="46">
        <v>16181</v>
      </c>
      <c r="EP27" s="46">
        <v>64</v>
      </c>
      <c r="EQ27" s="46">
        <v>83</v>
      </c>
      <c r="ER27" s="46">
        <v>25354</v>
      </c>
      <c r="ES27" s="46">
        <v>12</v>
      </c>
      <c r="ET27" s="46">
        <v>32</v>
      </c>
      <c r="EU27" s="46">
        <v>26018</v>
      </c>
      <c r="EV27" s="46">
        <v>2</v>
      </c>
      <c r="EW27" s="46">
        <v>22</v>
      </c>
      <c r="EX27" s="46">
        <v>86883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99</v>
      </c>
      <c r="FG27" s="46">
        <v>183</v>
      </c>
      <c r="FH27" s="46">
        <v>154436</v>
      </c>
      <c r="FI27" s="46">
        <v>884216</v>
      </c>
      <c r="FJ27" s="55">
        <v>0</v>
      </c>
      <c r="FK27" s="55">
        <v>0</v>
      </c>
      <c r="FL27" s="53">
        <v>0</v>
      </c>
      <c r="FM27" s="53">
        <v>0</v>
      </c>
      <c r="FN27" s="46">
        <v>31</v>
      </c>
      <c r="FO27" s="46">
        <v>52</v>
      </c>
      <c r="FP27" s="46">
        <v>26446</v>
      </c>
      <c r="FQ27" s="46">
        <v>134975</v>
      </c>
      <c r="FR27" s="46">
        <v>9</v>
      </c>
      <c r="FS27" s="46">
        <v>21</v>
      </c>
      <c r="FT27" s="46">
        <v>12137</v>
      </c>
      <c r="FU27" s="46">
        <v>68385</v>
      </c>
      <c r="FV27" s="46">
        <v>35</v>
      </c>
      <c r="FW27" s="46">
        <v>47</v>
      </c>
      <c r="FX27" s="46">
        <v>8907</v>
      </c>
      <c r="FY27" s="49" t="s">
        <v>185</v>
      </c>
      <c r="FZ27" s="45">
        <v>53831</v>
      </c>
      <c r="GA27" s="46">
        <v>19</v>
      </c>
      <c r="GB27" s="46">
        <v>21</v>
      </c>
      <c r="GC27" s="46">
        <v>11661</v>
      </c>
      <c r="GD27" s="46">
        <v>69541</v>
      </c>
      <c r="GE27" s="46">
        <v>4</v>
      </c>
      <c r="GF27" s="46">
        <v>21</v>
      </c>
      <c r="GG27" s="46">
        <v>78980</v>
      </c>
      <c r="GH27" s="46">
        <v>439579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1</v>
      </c>
      <c r="GW27" s="46">
        <v>21</v>
      </c>
      <c r="GX27" s="46">
        <v>16305</v>
      </c>
      <c r="GY27" s="46">
        <v>117905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2436944</v>
      </c>
      <c r="HJ27" s="46">
        <v>61814</v>
      </c>
      <c r="HK27" s="46">
        <v>154436</v>
      </c>
      <c r="HL27" s="46">
        <v>13677</v>
      </c>
      <c r="HM27" s="46">
        <v>5946</v>
      </c>
      <c r="HN27" s="46">
        <v>29771</v>
      </c>
      <c r="HO27" s="46">
        <v>456</v>
      </c>
      <c r="HP27" s="46">
        <v>236</v>
      </c>
      <c r="HQ27" s="46">
        <v>863</v>
      </c>
      <c r="HR27" s="46">
        <v>1072</v>
      </c>
      <c r="HS27" s="46">
        <v>164</v>
      </c>
      <c r="HT27" s="46">
        <v>164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10251</v>
      </c>
      <c r="II27" s="46">
        <v>841</v>
      </c>
      <c r="IJ27" s="46">
        <v>1343</v>
      </c>
      <c r="IK27" s="46">
        <v>6364</v>
      </c>
      <c r="IL27" s="46">
        <v>2984</v>
      </c>
      <c r="IM27" s="46">
        <v>8328</v>
      </c>
      <c r="IN27" s="46">
        <v>2405124</v>
      </c>
      <c r="IO27" s="46">
        <v>51643</v>
      </c>
      <c r="IP27" s="46">
        <v>113967</v>
      </c>
    </row>
    <row r="28" spans="1:250" ht="24" customHeight="1" x14ac:dyDescent="0.3">
      <c r="A28" s="44" t="s">
        <v>186</v>
      </c>
      <c r="B28" s="45">
        <v>83</v>
      </c>
      <c r="C28" s="46">
        <v>84611</v>
      </c>
      <c r="D28" s="46">
        <v>468205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10</v>
      </c>
      <c r="L28" s="46">
        <v>9824</v>
      </c>
      <c r="M28" s="46">
        <v>58286</v>
      </c>
      <c r="N28" s="44" t="s">
        <v>186</v>
      </c>
      <c r="O28" s="60">
        <v>0</v>
      </c>
      <c r="P28" s="53">
        <v>0</v>
      </c>
      <c r="Q28" s="58">
        <v>0</v>
      </c>
      <c r="R28" s="46">
        <v>3</v>
      </c>
      <c r="S28" s="46">
        <v>6775</v>
      </c>
      <c r="T28" s="46">
        <v>47130</v>
      </c>
      <c r="U28" s="58">
        <v>0</v>
      </c>
      <c r="V28" s="52">
        <v>0</v>
      </c>
      <c r="W28" s="52">
        <v>0</v>
      </c>
      <c r="X28" s="46">
        <v>4</v>
      </c>
      <c r="Y28" s="46">
        <v>836</v>
      </c>
      <c r="Z28" s="46">
        <v>5162</v>
      </c>
      <c r="AA28" s="44" t="s">
        <v>186</v>
      </c>
      <c r="AB28" s="60">
        <v>0</v>
      </c>
      <c r="AC28" s="53">
        <v>0</v>
      </c>
      <c r="AD28" s="53">
        <v>0</v>
      </c>
      <c r="AE28" s="46">
        <v>33</v>
      </c>
      <c r="AF28" s="46">
        <v>119</v>
      </c>
      <c r="AG28" s="46">
        <v>15446</v>
      </c>
      <c r="AH28" s="46">
        <v>111769</v>
      </c>
      <c r="AI28" s="46">
        <v>6</v>
      </c>
      <c r="AJ28" s="46">
        <v>6</v>
      </c>
      <c r="AK28" s="46">
        <v>1569</v>
      </c>
      <c r="AL28" s="46">
        <v>9287</v>
      </c>
      <c r="AM28" s="58">
        <v>0</v>
      </c>
      <c r="AN28" s="53">
        <v>0</v>
      </c>
      <c r="AO28" s="53">
        <v>0</v>
      </c>
      <c r="AP28" s="47" t="s">
        <v>186</v>
      </c>
      <c r="AQ28" s="46">
        <v>27</v>
      </c>
      <c r="AR28" s="46">
        <v>50161</v>
      </c>
      <c r="AS28" s="46">
        <v>236571</v>
      </c>
      <c r="AT28" s="46">
        <v>27</v>
      </c>
      <c r="AU28" s="46">
        <v>50161</v>
      </c>
      <c r="AV28" s="46">
        <v>236571</v>
      </c>
      <c r="AW28" s="46">
        <v>7</v>
      </c>
      <c r="AX28" s="46">
        <v>7</v>
      </c>
      <c r="AY28" s="46">
        <v>1476</v>
      </c>
      <c r="AZ28" s="46">
        <v>1</v>
      </c>
      <c r="BA28" s="46">
        <v>1</v>
      </c>
      <c r="BB28" s="46">
        <v>168</v>
      </c>
      <c r="BC28" s="46">
        <v>6</v>
      </c>
      <c r="BD28" s="46">
        <v>6</v>
      </c>
      <c r="BE28" s="46">
        <v>1308</v>
      </c>
      <c r="BF28" s="44" t="s">
        <v>186</v>
      </c>
      <c r="BG28" s="45">
        <v>98</v>
      </c>
      <c r="BH28" s="46">
        <v>83521</v>
      </c>
      <c r="BI28" s="46">
        <v>498035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4</v>
      </c>
      <c r="BQ28" s="46">
        <v>39656</v>
      </c>
      <c r="BR28" s="46">
        <v>263141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7</v>
      </c>
      <c r="CD28" s="46">
        <v>2364</v>
      </c>
      <c r="CE28" s="46">
        <v>13283</v>
      </c>
      <c r="CF28" s="53">
        <v>0</v>
      </c>
      <c r="CG28" s="53">
        <v>0</v>
      </c>
      <c r="CH28" s="53">
        <v>0</v>
      </c>
      <c r="CI28" s="49" t="s">
        <v>186</v>
      </c>
      <c r="CJ28" s="50">
        <v>61</v>
      </c>
      <c r="CK28" s="50">
        <v>79</v>
      </c>
      <c r="CL28" s="46">
        <v>13715</v>
      </c>
      <c r="CM28" s="46">
        <v>83638</v>
      </c>
      <c r="CN28" s="46">
        <v>3</v>
      </c>
      <c r="CO28" s="46">
        <v>3</v>
      </c>
      <c r="CP28" s="46">
        <v>664</v>
      </c>
      <c r="CQ28" s="46">
        <v>4002</v>
      </c>
      <c r="CR28" s="55">
        <v>0</v>
      </c>
      <c r="CS28" s="52">
        <v>0</v>
      </c>
      <c r="CT28" s="52">
        <v>0</v>
      </c>
      <c r="CU28" s="46">
        <v>23</v>
      </c>
      <c r="CV28" s="46">
        <v>27122</v>
      </c>
      <c r="CW28" s="46">
        <v>133971</v>
      </c>
      <c r="CX28" s="46">
        <v>22</v>
      </c>
      <c r="CY28" s="46">
        <v>26982</v>
      </c>
      <c r="CZ28" s="46">
        <v>133083</v>
      </c>
      <c r="DA28" s="49" t="s">
        <v>186</v>
      </c>
      <c r="DB28" s="46">
        <v>98</v>
      </c>
      <c r="DC28" s="46">
        <v>116</v>
      </c>
      <c r="DD28" s="46">
        <v>83521</v>
      </c>
      <c r="DE28" s="46">
        <v>498035</v>
      </c>
      <c r="DF28" s="46">
        <v>5</v>
      </c>
      <c r="DG28" s="46">
        <v>8</v>
      </c>
      <c r="DH28" s="46">
        <v>7278</v>
      </c>
      <c r="DI28" s="46">
        <v>24426</v>
      </c>
      <c r="DJ28" s="51">
        <v>0</v>
      </c>
      <c r="DK28" s="51">
        <v>0</v>
      </c>
      <c r="DL28" s="52">
        <v>0</v>
      </c>
      <c r="DM28" s="53">
        <v>0</v>
      </c>
      <c r="DN28" s="46">
        <v>36</v>
      </c>
      <c r="DO28" s="46">
        <v>42</v>
      </c>
      <c r="DP28" s="46">
        <v>20400</v>
      </c>
      <c r="DQ28" s="46">
        <v>113981</v>
      </c>
      <c r="DR28" s="54" t="s">
        <v>186</v>
      </c>
      <c r="DS28" s="45">
        <v>55</v>
      </c>
      <c r="DT28" s="46">
        <v>63</v>
      </c>
      <c r="DU28" s="46">
        <v>53147</v>
      </c>
      <c r="DV28" s="46">
        <v>344416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46">
        <v>2</v>
      </c>
      <c r="EF28" s="46">
        <v>3</v>
      </c>
      <c r="EG28" s="46">
        <v>2696</v>
      </c>
      <c r="EH28" s="46">
        <v>15212</v>
      </c>
      <c r="EI28" s="48" t="s">
        <v>186</v>
      </c>
      <c r="EJ28" s="45">
        <v>98</v>
      </c>
      <c r="EK28" s="46">
        <v>116</v>
      </c>
      <c r="EL28" s="46">
        <v>83521</v>
      </c>
      <c r="EM28" s="46">
        <v>25</v>
      </c>
      <c r="EN28" s="46">
        <v>33</v>
      </c>
      <c r="EO28" s="46">
        <v>25285</v>
      </c>
      <c r="EP28" s="46">
        <v>69</v>
      </c>
      <c r="EQ28" s="46">
        <v>78</v>
      </c>
      <c r="ER28" s="46">
        <v>17131</v>
      </c>
      <c r="ES28" s="46">
        <v>3</v>
      </c>
      <c r="ET28" s="46">
        <v>4</v>
      </c>
      <c r="EU28" s="46">
        <v>3135</v>
      </c>
      <c r="EV28" s="46">
        <v>1</v>
      </c>
      <c r="EW28" s="46">
        <v>1</v>
      </c>
      <c r="EX28" s="46">
        <v>37970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98</v>
      </c>
      <c r="FG28" s="46">
        <v>116</v>
      </c>
      <c r="FH28" s="46">
        <v>83521</v>
      </c>
      <c r="FI28" s="46">
        <v>498035</v>
      </c>
      <c r="FJ28" s="55">
        <v>0</v>
      </c>
      <c r="FK28" s="55">
        <v>0</v>
      </c>
      <c r="FL28" s="53">
        <v>0</v>
      </c>
      <c r="FM28" s="53">
        <v>0</v>
      </c>
      <c r="FN28" s="46">
        <v>35</v>
      </c>
      <c r="FO28" s="46">
        <v>45</v>
      </c>
      <c r="FP28" s="46">
        <v>30301</v>
      </c>
      <c r="FQ28" s="46">
        <v>151687</v>
      </c>
      <c r="FR28" s="46">
        <v>7</v>
      </c>
      <c r="FS28" s="46">
        <v>7</v>
      </c>
      <c r="FT28" s="46">
        <v>1552</v>
      </c>
      <c r="FU28" s="46">
        <v>8895</v>
      </c>
      <c r="FV28" s="46">
        <v>46</v>
      </c>
      <c r="FW28" s="46">
        <v>54</v>
      </c>
      <c r="FX28" s="46">
        <v>9913</v>
      </c>
      <c r="FY28" s="49" t="s">
        <v>186</v>
      </c>
      <c r="FZ28" s="45">
        <v>59471</v>
      </c>
      <c r="GA28" s="46">
        <v>8</v>
      </c>
      <c r="GB28" s="46">
        <v>8</v>
      </c>
      <c r="GC28" s="46">
        <v>2364</v>
      </c>
      <c r="GD28" s="46">
        <v>13800</v>
      </c>
      <c r="GE28" s="51">
        <v>0</v>
      </c>
      <c r="GF28" s="51">
        <v>0</v>
      </c>
      <c r="GG28" s="53">
        <v>0</v>
      </c>
      <c r="GH28" s="52">
        <v>0</v>
      </c>
      <c r="GI28" s="51">
        <v>0</v>
      </c>
      <c r="GJ28" s="51">
        <v>0</v>
      </c>
      <c r="GK28" s="52">
        <v>0</v>
      </c>
      <c r="GL28" s="52">
        <v>0</v>
      </c>
      <c r="GM28" s="46">
        <v>2</v>
      </c>
      <c r="GN28" s="46">
        <v>2</v>
      </c>
      <c r="GO28" s="46">
        <v>39391</v>
      </c>
      <c r="GP28" s="46">
        <v>264182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329147</v>
      </c>
      <c r="HJ28" s="46">
        <v>40311</v>
      </c>
      <c r="HK28" s="46">
        <v>83521</v>
      </c>
      <c r="HL28" s="46">
        <v>9974</v>
      </c>
      <c r="HM28" s="46">
        <v>4124</v>
      </c>
      <c r="HN28" s="46">
        <v>11771</v>
      </c>
      <c r="HO28" s="46">
        <v>537</v>
      </c>
      <c r="HP28" s="46">
        <v>241</v>
      </c>
      <c r="HQ28" s="46">
        <v>355</v>
      </c>
      <c r="HR28" s="46">
        <v>637</v>
      </c>
      <c r="HS28" s="46">
        <v>444</v>
      </c>
      <c r="HT28" s="46">
        <v>444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46">
        <v>7107</v>
      </c>
      <c r="IF28" s="46">
        <v>622</v>
      </c>
      <c r="IG28" s="46">
        <v>1176</v>
      </c>
      <c r="IH28" s="59">
        <v>0</v>
      </c>
      <c r="II28" s="59">
        <v>0</v>
      </c>
      <c r="IJ28" s="52">
        <v>0</v>
      </c>
      <c r="IK28" s="46">
        <v>2727</v>
      </c>
      <c r="IL28" s="46">
        <v>1138</v>
      </c>
      <c r="IM28" s="46">
        <v>2229</v>
      </c>
      <c r="IN28" s="46">
        <v>308165</v>
      </c>
      <c r="IO28" s="46">
        <v>33742</v>
      </c>
      <c r="IP28" s="46">
        <v>67546</v>
      </c>
    </row>
    <row r="29" spans="1:250" ht="24" customHeight="1" thickBot="1" x14ac:dyDescent="0.35">
      <c r="A29" s="44" t="s">
        <v>187</v>
      </c>
      <c r="B29" s="45">
        <v>118</v>
      </c>
      <c r="C29" s="46">
        <v>75362</v>
      </c>
      <c r="D29" s="46">
        <v>417244</v>
      </c>
      <c r="E29" s="58">
        <v>0</v>
      </c>
      <c r="F29" s="53">
        <v>0</v>
      </c>
      <c r="G29" s="52">
        <v>0</v>
      </c>
      <c r="H29" s="46">
        <v>1</v>
      </c>
      <c r="I29" s="46">
        <v>1801</v>
      </c>
      <c r="J29" s="46">
        <v>12073</v>
      </c>
      <c r="K29" s="46">
        <v>10</v>
      </c>
      <c r="L29" s="46">
        <v>4621</v>
      </c>
      <c r="M29" s="46">
        <v>28258</v>
      </c>
      <c r="N29" s="44" t="s">
        <v>187</v>
      </c>
      <c r="O29" s="60">
        <v>0</v>
      </c>
      <c r="P29" s="53">
        <v>0</v>
      </c>
      <c r="Q29" s="58">
        <v>0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46">
        <v>10</v>
      </c>
      <c r="Y29" s="46">
        <v>5378</v>
      </c>
      <c r="Z29" s="46">
        <v>33943</v>
      </c>
      <c r="AA29" s="44" t="s">
        <v>187</v>
      </c>
      <c r="AB29" s="60">
        <v>0</v>
      </c>
      <c r="AC29" s="53">
        <v>0</v>
      </c>
      <c r="AD29" s="53">
        <v>0</v>
      </c>
      <c r="AE29" s="46">
        <v>62</v>
      </c>
      <c r="AF29" s="46">
        <v>142</v>
      </c>
      <c r="AG29" s="46">
        <v>20861</v>
      </c>
      <c r="AH29" s="46">
        <v>146141</v>
      </c>
      <c r="AI29" s="46">
        <v>3</v>
      </c>
      <c r="AJ29" s="46">
        <v>3</v>
      </c>
      <c r="AK29" s="46">
        <v>551</v>
      </c>
      <c r="AL29" s="46">
        <v>3407</v>
      </c>
      <c r="AM29" s="58">
        <v>0</v>
      </c>
      <c r="AN29" s="53">
        <v>0</v>
      </c>
      <c r="AO29" s="53">
        <v>0</v>
      </c>
      <c r="AP29" s="47" t="s">
        <v>187</v>
      </c>
      <c r="AQ29" s="46">
        <v>32</v>
      </c>
      <c r="AR29" s="46">
        <v>42150</v>
      </c>
      <c r="AS29" s="46">
        <v>193422</v>
      </c>
      <c r="AT29" s="46">
        <v>32</v>
      </c>
      <c r="AU29" s="46">
        <v>42150</v>
      </c>
      <c r="AV29" s="46">
        <v>193422</v>
      </c>
      <c r="AW29" s="46">
        <v>6</v>
      </c>
      <c r="AX29" s="46">
        <v>10</v>
      </c>
      <c r="AY29" s="46">
        <v>1396</v>
      </c>
      <c r="AZ29" s="46">
        <v>1</v>
      </c>
      <c r="BA29" s="46">
        <v>1</v>
      </c>
      <c r="BB29" s="46">
        <v>57</v>
      </c>
      <c r="BC29" s="46">
        <v>5</v>
      </c>
      <c r="BD29" s="46">
        <v>9</v>
      </c>
      <c r="BE29" s="46">
        <v>1339</v>
      </c>
      <c r="BF29" s="44" t="s">
        <v>187</v>
      </c>
      <c r="BG29" s="45">
        <v>88</v>
      </c>
      <c r="BH29" s="46">
        <v>103344</v>
      </c>
      <c r="BI29" s="46">
        <v>591753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5</v>
      </c>
      <c r="BQ29" s="46">
        <v>2068</v>
      </c>
      <c r="BR29" s="46">
        <v>11374</v>
      </c>
      <c r="BS29" s="48" t="s">
        <v>187</v>
      </c>
      <c r="BT29" s="45">
        <v>1</v>
      </c>
      <c r="BU29" s="46">
        <v>499</v>
      </c>
      <c r="BV29" s="46">
        <v>3107</v>
      </c>
      <c r="BW29" s="46">
        <v>1</v>
      </c>
      <c r="BX29" s="46">
        <v>321</v>
      </c>
      <c r="BY29" s="46">
        <v>1765</v>
      </c>
      <c r="BZ29" s="53">
        <v>0</v>
      </c>
      <c r="CA29" s="53">
        <v>0</v>
      </c>
      <c r="CB29" s="53">
        <v>0</v>
      </c>
      <c r="CC29" s="46">
        <v>5</v>
      </c>
      <c r="CD29" s="46">
        <v>11021</v>
      </c>
      <c r="CE29" s="46">
        <v>75449</v>
      </c>
      <c r="CF29" s="53">
        <v>0</v>
      </c>
      <c r="CG29" s="53">
        <v>0</v>
      </c>
      <c r="CH29" s="53">
        <v>0</v>
      </c>
      <c r="CI29" s="49" t="s">
        <v>187</v>
      </c>
      <c r="CJ29" s="50">
        <v>37</v>
      </c>
      <c r="CK29" s="50">
        <v>252</v>
      </c>
      <c r="CL29" s="46">
        <v>34364</v>
      </c>
      <c r="CM29" s="46">
        <v>246722</v>
      </c>
      <c r="CN29" s="46">
        <v>3</v>
      </c>
      <c r="CO29" s="46">
        <v>3</v>
      </c>
      <c r="CP29" s="46">
        <v>882</v>
      </c>
      <c r="CQ29" s="46">
        <v>5047</v>
      </c>
      <c r="CR29" s="46">
        <v>1</v>
      </c>
      <c r="CS29" s="46">
        <v>376</v>
      </c>
      <c r="CT29" s="46">
        <v>2069</v>
      </c>
      <c r="CU29" s="46">
        <v>35</v>
      </c>
      <c r="CV29" s="46">
        <v>53813</v>
      </c>
      <c r="CW29" s="46">
        <v>246220</v>
      </c>
      <c r="CX29" s="46">
        <v>34</v>
      </c>
      <c r="CY29" s="46">
        <v>53525</v>
      </c>
      <c r="CZ29" s="46">
        <v>245441</v>
      </c>
      <c r="DA29" s="49" t="s">
        <v>187</v>
      </c>
      <c r="DB29" s="46">
        <v>88</v>
      </c>
      <c r="DC29" s="46">
        <v>218</v>
      </c>
      <c r="DD29" s="46">
        <v>103344</v>
      </c>
      <c r="DE29" s="46">
        <v>591753</v>
      </c>
      <c r="DF29" s="46">
        <v>6</v>
      </c>
      <c r="DG29" s="46">
        <v>13</v>
      </c>
      <c r="DH29" s="46">
        <v>9217</v>
      </c>
      <c r="DI29" s="46">
        <v>28936</v>
      </c>
      <c r="DJ29" s="51">
        <v>0</v>
      </c>
      <c r="DK29" s="51">
        <v>0</v>
      </c>
      <c r="DL29" s="52">
        <v>0</v>
      </c>
      <c r="DM29" s="53">
        <v>0</v>
      </c>
      <c r="DN29" s="46">
        <v>32</v>
      </c>
      <c r="DO29" s="46">
        <v>68</v>
      </c>
      <c r="DP29" s="46">
        <v>36592</v>
      </c>
      <c r="DQ29" s="46">
        <v>176214</v>
      </c>
      <c r="DR29" s="54" t="s">
        <v>187</v>
      </c>
      <c r="DS29" s="45">
        <v>44</v>
      </c>
      <c r="DT29" s="46">
        <v>130</v>
      </c>
      <c r="DU29" s="46">
        <v>50116</v>
      </c>
      <c r="DV29" s="46">
        <v>350126</v>
      </c>
      <c r="DW29" s="46">
        <v>2</v>
      </c>
      <c r="DX29" s="46">
        <v>2</v>
      </c>
      <c r="DY29" s="46">
        <v>397</v>
      </c>
      <c r="DZ29" s="46">
        <v>2268</v>
      </c>
      <c r="EA29" s="51">
        <v>0</v>
      </c>
      <c r="EB29" s="51">
        <v>0</v>
      </c>
      <c r="EC29" s="52">
        <v>0</v>
      </c>
      <c r="ED29" s="52">
        <v>0</v>
      </c>
      <c r="EE29" s="46">
        <v>4</v>
      </c>
      <c r="EF29" s="46">
        <v>5</v>
      </c>
      <c r="EG29" s="46">
        <v>7022</v>
      </c>
      <c r="EH29" s="46">
        <v>34209</v>
      </c>
      <c r="EI29" s="48" t="s">
        <v>187</v>
      </c>
      <c r="EJ29" s="45">
        <v>88</v>
      </c>
      <c r="EK29" s="46">
        <v>218</v>
      </c>
      <c r="EL29" s="46">
        <v>103344</v>
      </c>
      <c r="EM29" s="46">
        <v>31</v>
      </c>
      <c r="EN29" s="46">
        <v>66</v>
      </c>
      <c r="EO29" s="46">
        <v>41183</v>
      </c>
      <c r="EP29" s="46">
        <v>47</v>
      </c>
      <c r="EQ29" s="46">
        <v>116</v>
      </c>
      <c r="ER29" s="46">
        <v>32239</v>
      </c>
      <c r="ES29" s="46">
        <v>8</v>
      </c>
      <c r="ET29" s="46">
        <v>30</v>
      </c>
      <c r="EU29" s="46">
        <v>11938</v>
      </c>
      <c r="EV29" s="46">
        <v>2</v>
      </c>
      <c r="EW29" s="46">
        <v>6</v>
      </c>
      <c r="EX29" s="46">
        <v>17984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88</v>
      </c>
      <c r="FG29" s="46">
        <v>218</v>
      </c>
      <c r="FH29" s="46">
        <v>103344</v>
      </c>
      <c r="FI29" s="46">
        <v>591753</v>
      </c>
      <c r="FJ29" s="55">
        <v>0</v>
      </c>
      <c r="FK29" s="55">
        <v>0</v>
      </c>
      <c r="FL29" s="53">
        <v>0</v>
      </c>
      <c r="FM29" s="53">
        <v>0</v>
      </c>
      <c r="FN29" s="46">
        <v>40</v>
      </c>
      <c r="FO29" s="46">
        <v>76</v>
      </c>
      <c r="FP29" s="46">
        <v>49832</v>
      </c>
      <c r="FQ29" s="46">
        <v>222527</v>
      </c>
      <c r="FR29" s="46">
        <v>15</v>
      </c>
      <c r="FS29" s="46">
        <v>29</v>
      </c>
      <c r="FT29" s="46">
        <v>9803</v>
      </c>
      <c r="FU29" s="46">
        <v>56271</v>
      </c>
      <c r="FV29" s="46">
        <v>16</v>
      </c>
      <c r="FW29" s="46">
        <v>57</v>
      </c>
      <c r="FX29" s="46">
        <v>9038</v>
      </c>
      <c r="FY29" s="49" t="s">
        <v>187</v>
      </c>
      <c r="FZ29" s="45">
        <v>55240</v>
      </c>
      <c r="GA29" s="46">
        <v>7</v>
      </c>
      <c r="GB29" s="46">
        <v>20</v>
      </c>
      <c r="GC29" s="46">
        <v>4749</v>
      </c>
      <c r="GD29" s="46">
        <v>27685</v>
      </c>
      <c r="GE29" s="46">
        <v>8</v>
      </c>
      <c r="GF29" s="46">
        <v>30</v>
      </c>
      <c r="GG29" s="46">
        <v>11938</v>
      </c>
      <c r="GH29" s="46">
        <v>73176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46">
        <v>2</v>
      </c>
      <c r="GW29" s="46">
        <v>6</v>
      </c>
      <c r="GX29" s="46">
        <v>17984</v>
      </c>
      <c r="GY29" s="46">
        <v>156854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280731</v>
      </c>
      <c r="HJ29" s="46">
        <v>64635</v>
      </c>
      <c r="HK29" s="46">
        <v>103344</v>
      </c>
      <c r="HL29" s="46">
        <v>13782</v>
      </c>
      <c r="HM29" s="46">
        <v>6485</v>
      </c>
      <c r="HN29" s="46">
        <v>33471</v>
      </c>
      <c r="HO29" s="46">
        <v>295</v>
      </c>
      <c r="HP29" s="46">
        <v>136</v>
      </c>
      <c r="HQ29" s="46">
        <v>552</v>
      </c>
      <c r="HR29" s="46">
        <v>2533</v>
      </c>
      <c r="HS29" s="46">
        <v>1066</v>
      </c>
      <c r="HT29" s="46">
        <v>1603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46">
        <v>3170</v>
      </c>
      <c r="IF29" s="46">
        <v>376</v>
      </c>
      <c r="IG29" s="46">
        <v>376</v>
      </c>
      <c r="IH29" s="46">
        <v>114812</v>
      </c>
      <c r="II29" s="46">
        <v>411</v>
      </c>
      <c r="IJ29" s="46">
        <v>411</v>
      </c>
      <c r="IK29" s="46">
        <v>8074</v>
      </c>
      <c r="IL29" s="46">
        <v>3640</v>
      </c>
      <c r="IM29" s="46">
        <v>11520</v>
      </c>
      <c r="IN29" s="46">
        <v>138065</v>
      </c>
      <c r="IO29" s="46">
        <v>52521</v>
      </c>
      <c r="IP29" s="46">
        <v>55411</v>
      </c>
    </row>
    <row r="30" spans="1:250" ht="35.1" customHeight="1" thickBot="1" x14ac:dyDescent="0.35">
      <c r="A30" s="66" t="s">
        <v>188</v>
      </c>
      <c r="B30" s="67">
        <v>-0.97</v>
      </c>
      <c r="C30" s="68">
        <v>-27.09</v>
      </c>
      <c r="D30" s="68">
        <v>-28.72</v>
      </c>
      <c r="E30" s="69">
        <v>0</v>
      </c>
      <c r="F30" s="70">
        <v>0</v>
      </c>
      <c r="G30" s="71">
        <v>0</v>
      </c>
      <c r="H30" s="68">
        <v>50</v>
      </c>
      <c r="I30" s="68">
        <v>-47.5</v>
      </c>
      <c r="J30" s="68">
        <v>-38.549999999999997</v>
      </c>
      <c r="K30" s="72">
        <v>40</v>
      </c>
      <c r="L30" s="68">
        <v>39.74</v>
      </c>
      <c r="M30" s="68">
        <v>53.81</v>
      </c>
      <c r="N30" s="66" t="s">
        <v>188</v>
      </c>
      <c r="O30" s="67">
        <v>-30.77</v>
      </c>
      <c r="P30" s="68">
        <v>-55.28</v>
      </c>
      <c r="Q30" s="68">
        <v>-49.87</v>
      </c>
      <c r="R30" s="68">
        <v>11.11</v>
      </c>
      <c r="S30" s="68">
        <v>5.26</v>
      </c>
      <c r="T30" s="68">
        <v>16.809999999999999</v>
      </c>
      <c r="U30" s="68">
        <v>-33.33</v>
      </c>
      <c r="V30" s="68">
        <v>-97.71</v>
      </c>
      <c r="W30" s="68">
        <v>-97.72</v>
      </c>
      <c r="X30" s="68">
        <v>12</v>
      </c>
      <c r="Y30" s="68">
        <v>-51.62</v>
      </c>
      <c r="Z30" s="68">
        <v>-58.17</v>
      </c>
      <c r="AA30" s="66" t="s">
        <v>188</v>
      </c>
      <c r="AB30" s="67">
        <v>100</v>
      </c>
      <c r="AC30" s="68">
        <v>198.82</v>
      </c>
      <c r="AD30" s="68">
        <v>232.7</v>
      </c>
      <c r="AE30" s="68">
        <v>-14.23</v>
      </c>
      <c r="AF30" s="68">
        <v>-47.6</v>
      </c>
      <c r="AG30" s="68">
        <v>-42.47</v>
      </c>
      <c r="AH30" s="68">
        <v>-43.63</v>
      </c>
      <c r="AI30" s="68">
        <v>44.74</v>
      </c>
      <c r="AJ30" s="68">
        <v>44.74</v>
      </c>
      <c r="AK30" s="68">
        <v>56.18</v>
      </c>
      <c r="AL30" s="68">
        <v>69.540000000000006</v>
      </c>
      <c r="AM30" s="69">
        <v>0</v>
      </c>
      <c r="AN30" s="70">
        <v>0</v>
      </c>
      <c r="AO30" s="70">
        <v>0</v>
      </c>
      <c r="AP30" s="74" t="s">
        <v>188</v>
      </c>
      <c r="AQ30" s="68">
        <v>6.68</v>
      </c>
      <c r="AR30" s="68">
        <v>-7.5</v>
      </c>
      <c r="AS30" s="68">
        <v>5.87</v>
      </c>
      <c r="AT30" s="68">
        <v>5.88</v>
      </c>
      <c r="AU30" s="68">
        <v>-8.1999999999999993</v>
      </c>
      <c r="AV30" s="68">
        <v>4.92</v>
      </c>
      <c r="AW30" s="68">
        <v>19.61</v>
      </c>
      <c r="AX30" s="68">
        <v>4.6900000000000004</v>
      </c>
      <c r="AY30" s="68">
        <v>115.45</v>
      </c>
      <c r="AZ30" s="68">
        <v>-12.5</v>
      </c>
      <c r="BA30" s="69">
        <v>0</v>
      </c>
      <c r="BB30" s="68">
        <v>-73.69</v>
      </c>
      <c r="BC30" s="68">
        <v>25.58</v>
      </c>
      <c r="BD30" s="68">
        <v>5.36</v>
      </c>
      <c r="BE30" s="68">
        <v>137.12</v>
      </c>
      <c r="BF30" s="66" t="s">
        <v>188</v>
      </c>
      <c r="BG30" s="67">
        <v>-18.97</v>
      </c>
      <c r="BH30" s="68">
        <v>5.19</v>
      </c>
      <c r="BI30" s="68">
        <v>3.99</v>
      </c>
      <c r="BJ30" s="70">
        <v>0</v>
      </c>
      <c r="BK30" s="68">
        <v>3311.25</v>
      </c>
      <c r="BL30" s="68">
        <v>3311.3</v>
      </c>
      <c r="BM30" s="68">
        <v>100</v>
      </c>
      <c r="BN30" s="68">
        <v>-46.28</v>
      </c>
      <c r="BO30" s="68">
        <v>-54.29</v>
      </c>
      <c r="BP30" s="68">
        <v>-10</v>
      </c>
      <c r="BQ30" s="68">
        <v>53.34</v>
      </c>
      <c r="BR30" s="68">
        <v>54.26</v>
      </c>
      <c r="BS30" s="66" t="s">
        <v>188</v>
      </c>
      <c r="BT30" s="67">
        <v>-57.14</v>
      </c>
      <c r="BU30" s="68">
        <v>-44.6</v>
      </c>
      <c r="BV30" s="68">
        <v>-37.64</v>
      </c>
      <c r="BW30" s="68">
        <v>-8.33</v>
      </c>
      <c r="BX30" s="68">
        <v>52.01</v>
      </c>
      <c r="BY30" s="68">
        <v>56.61</v>
      </c>
      <c r="BZ30" s="68">
        <v>-83.33</v>
      </c>
      <c r="CA30" s="68">
        <v>-93.48</v>
      </c>
      <c r="CB30" s="68">
        <v>-93.9</v>
      </c>
      <c r="CC30" s="68">
        <v>-10.81</v>
      </c>
      <c r="CD30" s="68">
        <v>-2.88</v>
      </c>
      <c r="CE30" s="68">
        <v>-4.9800000000000004</v>
      </c>
      <c r="CF30" s="68">
        <v>-25</v>
      </c>
      <c r="CG30" s="68">
        <v>-5.54</v>
      </c>
      <c r="CH30" s="68">
        <v>-8.4700000000000006</v>
      </c>
      <c r="CI30" s="74" t="s">
        <v>188</v>
      </c>
      <c r="CJ30" s="75">
        <v>-27.75</v>
      </c>
      <c r="CK30" s="75">
        <v>-17.62</v>
      </c>
      <c r="CL30" s="68">
        <v>-20.100000000000001</v>
      </c>
      <c r="CM30" s="68">
        <v>-17.86</v>
      </c>
      <c r="CN30" s="76">
        <v>-21.62</v>
      </c>
      <c r="CO30" s="76">
        <v>-21.62</v>
      </c>
      <c r="CP30" s="68">
        <v>-14.26</v>
      </c>
      <c r="CQ30" s="68">
        <v>-11.38</v>
      </c>
      <c r="CR30" s="76">
        <v>500</v>
      </c>
      <c r="CS30" s="68">
        <v>2405.38</v>
      </c>
      <c r="CT30" s="68">
        <v>2419.13</v>
      </c>
      <c r="CU30" s="76">
        <v>18.62</v>
      </c>
      <c r="CV30" s="68">
        <v>12.91</v>
      </c>
      <c r="CW30" s="68">
        <v>11.92</v>
      </c>
      <c r="CX30" s="76">
        <v>16.670000000000002</v>
      </c>
      <c r="CY30" s="68">
        <v>12.71</v>
      </c>
      <c r="CZ30" s="68">
        <v>11.72</v>
      </c>
      <c r="DA30" s="74" t="s">
        <v>188</v>
      </c>
      <c r="DB30" s="76">
        <v>-18.97</v>
      </c>
      <c r="DC30" s="76">
        <v>-16.73</v>
      </c>
      <c r="DD30" s="68">
        <v>5.19</v>
      </c>
      <c r="DE30" s="68">
        <v>3.99</v>
      </c>
      <c r="DF30" s="76">
        <v>-6.15</v>
      </c>
      <c r="DG30" s="76">
        <v>-39.450000000000003</v>
      </c>
      <c r="DH30" s="68">
        <v>-34.06</v>
      </c>
      <c r="DI30" s="68">
        <v>-41.79</v>
      </c>
      <c r="DJ30" s="76">
        <v>-50</v>
      </c>
      <c r="DK30" s="77">
        <v>0</v>
      </c>
      <c r="DL30" s="68">
        <v>32.69</v>
      </c>
      <c r="DM30" s="68">
        <v>43.44</v>
      </c>
      <c r="DN30" s="76">
        <v>8.7100000000000009</v>
      </c>
      <c r="DO30" s="76">
        <v>21.84</v>
      </c>
      <c r="DP30" s="68">
        <v>32.380000000000003</v>
      </c>
      <c r="DQ30" s="68">
        <v>30.72</v>
      </c>
      <c r="DR30" s="78" t="s">
        <v>188</v>
      </c>
      <c r="DS30" s="79">
        <v>-28.17</v>
      </c>
      <c r="DT30" s="80">
        <v>-25.98</v>
      </c>
      <c r="DU30" s="81">
        <v>-6.81</v>
      </c>
      <c r="DV30" s="81">
        <v>-5.49</v>
      </c>
      <c r="DW30" s="80">
        <v>17.39</v>
      </c>
      <c r="DX30" s="80">
        <v>-11.43</v>
      </c>
      <c r="DY30" s="81">
        <v>-14.5</v>
      </c>
      <c r="DZ30" s="81">
        <v>-14.3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-18.97</v>
      </c>
      <c r="EK30" s="76">
        <v>-16.73</v>
      </c>
      <c r="EL30" s="68">
        <v>5.19</v>
      </c>
      <c r="EM30" s="76">
        <v>36.31</v>
      </c>
      <c r="EN30" s="76">
        <v>36.31</v>
      </c>
      <c r="EO30" s="68">
        <v>36.39</v>
      </c>
      <c r="EP30" s="76">
        <v>-26.29</v>
      </c>
      <c r="EQ30" s="76">
        <v>-29.43</v>
      </c>
      <c r="ER30" s="68">
        <v>-30.45</v>
      </c>
      <c r="ES30" s="76">
        <v>-12.99</v>
      </c>
      <c r="ET30" s="76">
        <v>-5.82</v>
      </c>
      <c r="EU30" s="68">
        <v>-20.73</v>
      </c>
      <c r="EV30" s="76">
        <v>87.5</v>
      </c>
      <c r="EW30" s="76">
        <v>266.67</v>
      </c>
      <c r="EX30" s="68">
        <v>284.7</v>
      </c>
      <c r="EY30" s="76">
        <v>100</v>
      </c>
      <c r="EZ30" s="76">
        <v>-94.74</v>
      </c>
      <c r="FA30" s="68">
        <v>123.88</v>
      </c>
      <c r="FB30" s="92">
        <v>0</v>
      </c>
      <c r="FC30" s="92">
        <v>0</v>
      </c>
      <c r="FD30" s="93">
        <v>0</v>
      </c>
      <c r="FE30" s="74" t="s">
        <v>188</v>
      </c>
      <c r="FF30" s="79">
        <v>-18.97</v>
      </c>
      <c r="FG30" s="76">
        <v>-16.73</v>
      </c>
      <c r="FH30" s="68">
        <v>5.19</v>
      </c>
      <c r="FI30" s="68">
        <v>3.99</v>
      </c>
      <c r="FJ30" s="84">
        <v>0</v>
      </c>
      <c r="FK30" s="84">
        <v>0</v>
      </c>
      <c r="FL30" s="85">
        <v>0</v>
      </c>
      <c r="FM30" s="85">
        <v>0</v>
      </c>
      <c r="FN30" s="76">
        <v>5.8</v>
      </c>
      <c r="FO30" s="76">
        <v>9.5</v>
      </c>
      <c r="FP30" s="68">
        <v>15</v>
      </c>
      <c r="FQ30" s="68">
        <v>13.44</v>
      </c>
      <c r="FR30" s="76">
        <v>-18.059999999999999</v>
      </c>
      <c r="FS30" s="76">
        <v>2.68</v>
      </c>
      <c r="FT30" s="68">
        <v>-22.23</v>
      </c>
      <c r="FU30" s="68">
        <v>-24.16</v>
      </c>
      <c r="FV30" s="76">
        <v>-30.98</v>
      </c>
      <c r="FW30" s="76">
        <v>-34.020000000000003</v>
      </c>
      <c r="FX30" s="68">
        <v>-25.37</v>
      </c>
      <c r="FY30" s="74" t="s">
        <v>188</v>
      </c>
      <c r="FZ30" s="68">
        <v>-26.48</v>
      </c>
      <c r="GA30" s="76">
        <v>-16.670000000000002</v>
      </c>
      <c r="GB30" s="76">
        <v>-17.14</v>
      </c>
      <c r="GC30" s="68">
        <v>-39.47</v>
      </c>
      <c r="GD30" s="68">
        <v>-39.36</v>
      </c>
      <c r="GE30" s="76">
        <v>-3.23</v>
      </c>
      <c r="GF30" s="76">
        <v>-8.08</v>
      </c>
      <c r="GG30" s="68">
        <v>189.65</v>
      </c>
      <c r="GH30" s="68">
        <v>170.71</v>
      </c>
      <c r="GI30" s="76">
        <v>25</v>
      </c>
      <c r="GJ30" s="76">
        <v>50</v>
      </c>
      <c r="GK30" s="68">
        <v>-35.92</v>
      </c>
      <c r="GL30" s="68">
        <v>-33.130000000000003</v>
      </c>
      <c r="GM30" s="76">
        <v>25</v>
      </c>
      <c r="GN30" s="76">
        <v>109.09</v>
      </c>
      <c r="GO30" s="68">
        <v>142.11000000000001</v>
      </c>
      <c r="GP30" s="68">
        <v>124.76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92">
        <v>0</v>
      </c>
      <c r="GW30" s="76">
        <v>255.56</v>
      </c>
      <c r="GX30" s="68">
        <v>14.44</v>
      </c>
      <c r="GY30" s="68">
        <v>2.54</v>
      </c>
      <c r="GZ30" s="76">
        <v>100</v>
      </c>
      <c r="HA30" s="76">
        <v>-94.74</v>
      </c>
      <c r="HB30" s="68">
        <v>123.88</v>
      </c>
      <c r="HC30" s="68">
        <v>126.06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-40.22</v>
      </c>
      <c r="HJ30" s="68">
        <v>3.2</v>
      </c>
      <c r="HK30" s="68">
        <v>5.19</v>
      </c>
      <c r="HL30" s="68">
        <v>-30.87</v>
      </c>
      <c r="HM30" s="68">
        <v>-30.54</v>
      </c>
      <c r="HN30" s="68">
        <v>-26.81</v>
      </c>
      <c r="HO30" s="68">
        <v>148.36000000000001</v>
      </c>
      <c r="HP30" s="68">
        <v>34.909999999999997</v>
      </c>
      <c r="HQ30" s="68">
        <v>137.38</v>
      </c>
      <c r="HR30" s="68">
        <v>-22.37</v>
      </c>
      <c r="HS30" s="68">
        <v>-44.45</v>
      </c>
      <c r="HT30" s="68">
        <v>-31.57</v>
      </c>
      <c r="HU30" s="71">
        <v>0</v>
      </c>
      <c r="HV30" s="71">
        <v>0</v>
      </c>
      <c r="HW30" s="71">
        <v>0</v>
      </c>
      <c r="HX30" s="74" t="s">
        <v>188</v>
      </c>
      <c r="HY30" s="67">
        <v>2029.7</v>
      </c>
      <c r="HZ30" s="68">
        <v>630.51</v>
      </c>
      <c r="IA30" s="68">
        <v>366.93</v>
      </c>
      <c r="IB30" s="68">
        <v>-18.86</v>
      </c>
      <c r="IC30" s="68">
        <v>-76.95</v>
      </c>
      <c r="ID30" s="68">
        <v>-87.7</v>
      </c>
      <c r="IE30" s="68">
        <v>-44.96</v>
      </c>
      <c r="IF30" s="68">
        <v>1.68</v>
      </c>
      <c r="IG30" s="68">
        <v>-22.74</v>
      </c>
      <c r="IH30" s="68">
        <v>-35.74</v>
      </c>
      <c r="II30" s="68">
        <v>-24.87</v>
      </c>
      <c r="IJ30" s="68">
        <v>-7.06</v>
      </c>
      <c r="IK30" s="68">
        <v>5.57</v>
      </c>
      <c r="IL30" s="68">
        <v>12.81</v>
      </c>
      <c r="IM30" s="68">
        <v>14.49</v>
      </c>
      <c r="IN30" s="68">
        <v>-40.619999999999997</v>
      </c>
      <c r="IO30" s="68">
        <v>9.61</v>
      </c>
      <c r="IP30" s="68">
        <v>17.75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17</v>
      </c>
      <c r="B71" s="89" t="s">
        <v>292</v>
      </c>
      <c r="C71" s="90" t="s">
        <v>293</v>
      </c>
      <c r="D71" s="91">
        <v>12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625A-986A-4625-9BDD-E2BE22A95514}">
  <dimension ref="A1:IP71"/>
  <sheetViews>
    <sheetView view="pageBreakPreview" topLeftCell="HS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表18. 嘉義縣核發建築物建造及拆除執照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18. Construction and Demolition Licenses in Chiayi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表18. 嘉義縣核發建築物建造及拆除執照(續1)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18. Construction and Demolition Licenses in Chiayi County(Cont.1)</v>
      </c>
      <c r="V1" s="181"/>
      <c r="W1" s="181"/>
      <c r="X1" s="181"/>
      <c r="Y1" s="181"/>
      <c r="Z1" s="181"/>
      <c r="AA1" s="182" t="str">
        <f>A1&amp;"(續2)"</f>
        <v>表18. 嘉義縣核發建築物建造及拆除執照(續2)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18. Construction and Demolition Licenses in Chiayi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表18. 嘉義縣核發建築物建造及拆除執照(續完)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18. Construction and Demolition Licenses in Chiayi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表18-1. 嘉義縣核發建築物使用執照-按用途別分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18-1. Usage Licenses in Chiayi County -By Use</v>
      </c>
      <c r="BN1" s="181"/>
      <c r="BO1" s="181"/>
      <c r="BP1" s="181"/>
      <c r="BQ1" s="181"/>
      <c r="BR1" s="181"/>
      <c r="BS1" s="190" t="str">
        <f>BF1&amp;"(續1)"</f>
        <v>表18-1. 嘉義縣核發建築物使用執照-按用途別分(續1)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18-1. Usage Licenses in Chiayi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表18-1. 嘉義縣核發建築物使用執照-按用途別分(續完)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18-1. Usage Licenses in Chiayi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表18-2. 嘉義縣核發建築物使用執照-按構造別分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18-2. Usage Licenses in Chiayi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表18-2. 嘉義縣核發建築物使用執照-按構造別分(續)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18-2. Usage Licenses in Chiayi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表18-3. 嘉義縣核發建築物使用執照-按高度別分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18-3. Usage Licenses in Chiayi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表18-4. 嘉義縣核發建築物使用執照-按層數別分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18-4. Usage Licenses in Chiayi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表18-4. 嘉義縣核發建築物使用執照-按層數別分(續1)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18-4. Usage Licenses in Chiayi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表18-4. 嘉義縣核發建築物使用執照-按層數別分(續完)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18-4. Usage Licenses in Chiayi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表18-5. 嘉義縣核發建築物使用執照-按使用分區別分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18-5. Usage Licenses in Chiayi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表18-5. 嘉義縣核發建築物使用執照-按使用分區別分(續)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18-5. Usage Licenses in Chiayi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1415</v>
      </c>
      <c r="C9" s="46">
        <v>1197239</v>
      </c>
      <c r="D9" s="46">
        <v>6670535</v>
      </c>
      <c r="E9" s="46">
        <v>1</v>
      </c>
      <c r="F9" s="46">
        <v>147</v>
      </c>
      <c r="G9" s="46">
        <v>764</v>
      </c>
      <c r="H9" s="46">
        <v>2</v>
      </c>
      <c r="I9" s="46">
        <v>124</v>
      </c>
      <c r="J9" s="46">
        <v>620</v>
      </c>
      <c r="K9" s="46">
        <v>56</v>
      </c>
      <c r="L9" s="46">
        <v>130800</v>
      </c>
      <c r="M9" s="46">
        <v>647797</v>
      </c>
      <c r="N9" s="44" t="s">
        <v>167</v>
      </c>
      <c r="O9" s="45">
        <v>16</v>
      </c>
      <c r="P9" s="46">
        <v>27260</v>
      </c>
      <c r="Q9" s="46">
        <v>141977</v>
      </c>
      <c r="R9" s="46">
        <v>8</v>
      </c>
      <c r="S9" s="46">
        <v>3282</v>
      </c>
      <c r="T9" s="46">
        <v>17881</v>
      </c>
      <c r="U9" s="46">
        <v>5</v>
      </c>
      <c r="V9" s="46">
        <v>9789</v>
      </c>
      <c r="W9" s="46">
        <v>52878</v>
      </c>
      <c r="X9" s="46">
        <v>22</v>
      </c>
      <c r="Y9" s="46">
        <v>22590</v>
      </c>
      <c r="Z9" s="46">
        <v>118557</v>
      </c>
      <c r="AA9" s="44" t="s">
        <v>167</v>
      </c>
      <c r="AB9" s="60">
        <v>0</v>
      </c>
      <c r="AC9" s="53">
        <v>0</v>
      </c>
      <c r="AD9" s="53">
        <v>0</v>
      </c>
      <c r="AE9" s="46">
        <v>1144</v>
      </c>
      <c r="AF9" s="46">
        <v>2720</v>
      </c>
      <c r="AG9" s="46">
        <v>388057</v>
      </c>
      <c r="AH9" s="46">
        <v>2590194</v>
      </c>
      <c r="AI9" s="46">
        <v>29</v>
      </c>
      <c r="AJ9" s="46">
        <v>29</v>
      </c>
      <c r="AK9" s="46">
        <v>7572</v>
      </c>
      <c r="AL9" s="46">
        <v>40649</v>
      </c>
      <c r="AM9" s="58">
        <v>0</v>
      </c>
      <c r="AN9" s="53">
        <v>0</v>
      </c>
      <c r="AO9" s="53">
        <v>0</v>
      </c>
      <c r="AP9" s="47" t="s">
        <v>167</v>
      </c>
      <c r="AQ9" s="46">
        <v>132</v>
      </c>
      <c r="AR9" s="46">
        <v>607618</v>
      </c>
      <c r="AS9" s="46">
        <v>3059218</v>
      </c>
      <c r="AT9" s="46">
        <v>132</v>
      </c>
      <c r="AU9" s="46">
        <v>607618</v>
      </c>
      <c r="AV9" s="46">
        <v>3059218</v>
      </c>
      <c r="AW9" s="46">
        <v>76</v>
      </c>
      <c r="AX9" s="46">
        <v>89</v>
      </c>
      <c r="AY9" s="46">
        <v>32887</v>
      </c>
      <c r="AZ9" s="46">
        <v>21</v>
      </c>
      <c r="BA9" s="46">
        <v>36</v>
      </c>
      <c r="BB9" s="46">
        <v>4393</v>
      </c>
      <c r="BC9" s="46">
        <v>55</v>
      </c>
      <c r="BD9" s="46">
        <v>53</v>
      </c>
      <c r="BE9" s="46">
        <v>28494</v>
      </c>
      <c r="BF9" s="44" t="s">
        <v>167</v>
      </c>
      <c r="BG9" s="45">
        <v>937</v>
      </c>
      <c r="BH9" s="46">
        <v>597948</v>
      </c>
      <c r="BI9" s="46">
        <v>3090113</v>
      </c>
      <c r="BJ9" s="46">
        <v>1</v>
      </c>
      <c r="BK9" s="46">
        <v>5051</v>
      </c>
      <c r="BL9" s="46">
        <v>26265</v>
      </c>
      <c r="BM9" s="46">
        <v>3</v>
      </c>
      <c r="BN9" s="46">
        <v>611</v>
      </c>
      <c r="BO9" s="46">
        <v>3177</v>
      </c>
      <c r="BP9" s="46">
        <v>45</v>
      </c>
      <c r="BQ9" s="46">
        <v>195716</v>
      </c>
      <c r="BR9" s="46">
        <v>1055506</v>
      </c>
      <c r="BS9" s="48" t="s">
        <v>167</v>
      </c>
      <c r="BT9" s="45">
        <v>26</v>
      </c>
      <c r="BU9" s="46">
        <v>24775</v>
      </c>
      <c r="BV9" s="46">
        <v>129149</v>
      </c>
      <c r="BW9" s="46">
        <v>2</v>
      </c>
      <c r="BX9" s="46">
        <v>2707</v>
      </c>
      <c r="BY9" s="46">
        <v>16518</v>
      </c>
      <c r="BZ9" s="46">
        <v>2</v>
      </c>
      <c r="CA9" s="46">
        <v>1511</v>
      </c>
      <c r="CB9" s="46">
        <v>7984</v>
      </c>
      <c r="CC9" s="46">
        <v>22</v>
      </c>
      <c r="CD9" s="46">
        <v>11952</v>
      </c>
      <c r="CE9" s="46">
        <v>63755</v>
      </c>
      <c r="CF9" s="46">
        <v>1</v>
      </c>
      <c r="CG9" s="46">
        <v>1156</v>
      </c>
      <c r="CH9" s="46">
        <v>6210</v>
      </c>
      <c r="CI9" s="49" t="s">
        <v>167</v>
      </c>
      <c r="CJ9" s="50">
        <v>703</v>
      </c>
      <c r="CK9" s="50">
        <v>891</v>
      </c>
      <c r="CL9" s="46">
        <v>162502</v>
      </c>
      <c r="CM9" s="46">
        <v>917794</v>
      </c>
      <c r="CN9" s="46">
        <v>35</v>
      </c>
      <c r="CO9" s="46">
        <v>35</v>
      </c>
      <c r="CP9" s="46">
        <v>8882</v>
      </c>
      <c r="CQ9" s="46">
        <v>47112</v>
      </c>
      <c r="CR9" s="46">
        <v>4</v>
      </c>
      <c r="CS9" s="46">
        <v>4928</v>
      </c>
      <c r="CT9" s="46">
        <v>31619</v>
      </c>
      <c r="CU9" s="46">
        <v>93</v>
      </c>
      <c r="CV9" s="46">
        <v>178157</v>
      </c>
      <c r="CW9" s="46">
        <v>785024</v>
      </c>
      <c r="CX9" s="46">
        <v>88</v>
      </c>
      <c r="CY9" s="46">
        <v>170592</v>
      </c>
      <c r="CZ9" s="46">
        <v>759013</v>
      </c>
      <c r="DA9" s="49" t="s">
        <v>167</v>
      </c>
      <c r="DB9" s="46">
        <v>937</v>
      </c>
      <c r="DC9" s="46">
        <v>1126</v>
      </c>
      <c r="DD9" s="46">
        <v>597948</v>
      </c>
      <c r="DE9" s="46">
        <v>3090113</v>
      </c>
      <c r="DF9" s="46">
        <v>10</v>
      </c>
      <c r="DG9" s="46">
        <v>31</v>
      </c>
      <c r="DH9" s="46">
        <v>14418</v>
      </c>
      <c r="DI9" s="46">
        <v>42145</v>
      </c>
      <c r="DJ9" s="46">
        <v>1</v>
      </c>
      <c r="DK9" s="46">
        <v>5</v>
      </c>
      <c r="DL9" s="46">
        <v>2166</v>
      </c>
      <c r="DM9" s="46">
        <v>7820</v>
      </c>
      <c r="DN9" s="46">
        <v>188</v>
      </c>
      <c r="DO9" s="46">
        <v>248</v>
      </c>
      <c r="DP9" s="46">
        <v>330737</v>
      </c>
      <c r="DQ9" s="46">
        <v>1666126</v>
      </c>
      <c r="DR9" s="54" t="s">
        <v>167</v>
      </c>
      <c r="DS9" s="45">
        <v>729</v>
      </c>
      <c r="DT9" s="46">
        <v>830</v>
      </c>
      <c r="DU9" s="46">
        <v>242937</v>
      </c>
      <c r="DV9" s="46">
        <v>1334229</v>
      </c>
      <c r="DW9" s="46">
        <v>9</v>
      </c>
      <c r="DX9" s="46">
        <v>12</v>
      </c>
      <c r="DY9" s="46">
        <v>7690</v>
      </c>
      <c r="DZ9" s="46">
        <v>39793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937</v>
      </c>
      <c r="EK9" s="46">
        <v>1126</v>
      </c>
      <c r="EL9" s="46">
        <v>597948</v>
      </c>
      <c r="EM9" s="46">
        <v>133</v>
      </c>
      <c r="EN9" s="46">
        <v>200</v>
      </c>
      <c r="EO9" s="46">
        <v>116482</v>
      </c>
      <c r="EP9" s="46">
        <v>771</v>
      </c>
      <c r="EQ9" s="46">
        <v>881</v>
      </c>
      <c r="ER9" s="46">
        <v>315071</v>
      </c>
      <c r="ES9" s="46">
        <v>31</v>
      </c>
      <c r="ET9" s="46">
        <v>43</v>
      </c>
      <c r="EU9" s="46">
        <v>130920</v>
      </c>
      <c r="EV9" s="46">
        <v>2</v>
      </c>
      <c r="EW9" s="46">
        <v>2</v>
      </c>
      <c r="EX9" s="46">
        <v>35475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167</v>
      </c>
      <c r="FF9" s="45">
        <v>937</v>
      </c>
      <c r="FG9" s="46">
        <v>1126</v>
      </c>
      <c r="FH9" s="46">
        <v>597948</v>
      </c>
      <c r="FI9" s="46">
        <v>3090113</v>
      </c>
      <c r="FJ9" s="55">
        <v>0</v>
      </c>
      <c r="FK9" s="55">
        <v>0</v>
      </c>
      <c r="FL9" s="53">
        <v>0</v>
      </c>
      <c r="FM9" s="53">
        <v>0</v>
      </c>
      <c r="FN9" s="46">
        <v>190</v>
      </c>
      <c r="FO9" s="46">
        <v>265</v>
      </c>
      <c r="FP9" s="46">
        <v>160685</v>
      </c>
      <c r="FQ9" s="46">
        <v>733855</v>
      </c>
      <c r="FR9" s="46">
        <v>92</v>
      </c>
      <c r="FS9" s="46">
        <v>122</v>
      </c>
      <c r="FT9" s="46">
        <v>141593</v>
      </c>
      <c r="FU9" s="46">
        <v>688874</v>
      </c>
      <c r="FV9" s="46">
        <v>454</v>
      </c>
      <c r="FW9" s="46">
        <v>508</v>
      </c>
      <c r="FX9" s="46">
        <v>114665</v>
      </c>
      <c r="FY9" s="49" t="s">
        <v>167</v>
      </c>
      <c r="FZ9" s="45">
        <v>632125</v>
      </c>
      <c r="GA9" s="46">
        <v>188</v>
      </c>
      <c r="GB9" s="46">
        <v>214</v>
      </c>
      <c r="GC9" s="46">
        <v>88667</v>
      </c>
      <c r="GD9" s="46">
        <v>484382</v>
      </c>
      <c r="GE9" s="46">
        <v>9</v>
      </c>
      <c r="GF9" s="46">
        <v>13</v>
      </c>
      <c r="GG9" s="46">
        <v>49937</v>
      </c>
      <c r="GH9" s="46">
        <v>267703</v>
      </c>
      <c r="GI9" s="46">
        <v>2</v>
      </c>
      <c r="GJ9" s="46">
        <v>2</v>
      </c>
      <c r="GK9" s="46">
        <v>6419</v>
      </c>
      <c r="GL9" s="46">
        <v>43099</v>
      </c>
      <c r="GM9" s="46">
        <v>2</v>
      </c>
      <c r="GN9" s="46">
        <v>2</v>
      </c>
      <c r="GO9" s="46">
        <v>35982</v>
      </c>
      <c r="GP9" s="46">
        <v>240075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55">
        <v>0</v>
      </c>
      <c r="GW9" s="51">
        <v>0</v>
      </c>
      <c r="GX9" s="52">
        <v>0</v>
      </c>
      <c r="GY9" s="52">
        <v>0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3143141</v>
      </c>
      <c r="HJ9" s="46">
        <v>361335</v>
      </c>
      <c r="HK9" s="46">
        <v>597948</v>
      </c>
      <c r="HL9" s="46">
        <v>54502</v>
      </c>
      <c r="HM9" s="46">
        <v>26500</v>
      </c>
      <c r="HN9" s="46">
        <v>83382</v>
      </c>
      <c r="HO9" s="46">
        <v>3042</v>
      </c>
      <c r="HP9" s="46">
        <v>1747</v>
      </c>
      <c r="HQ9" s="46">
        <v>5023</v>
      </c>
      <c r="HR9" s="52">
        <v>0</v>
      </c>
      <c r="HS9" s="52">
        <v>0</v>
      </c>
      <c r="HT9" s="52">
        <v>0</v>
      </c>
      <c r="HU9" s="52">
        <v>0</v>
      </c>
      <c r="HV9" s="52">
        <v>0</v>
      </c>
      <c r="HW9" s="52">
        <v>0</v>
      </c>
      <c r="HX9" s="57" t="s">
        <v>167</v>
      </c>
      <c r="HY9" s="62">
        <v>0</v>
      </c>
      <c r="HZ9" s="52">
        <v>0</v>
      </c>
      <c r="IA9" s="52">
        <v>0</v>
      </c>
      <c r="IB9" s="46">
        <v>563</v>
      </c>
      <c r="IC9" s="46">
        <v>112</v>
      </c>
      <c r="ID9" s="46">
        <v>112</v>
      </c>
      <c r="IE9" s="59">
        <v>0</v>
      </c>
      <c r="IF9" s="52">
        <v>0</v>
      </c>
      <c r="IG9" s="52">
        <v>0</v>
      </c>
      <c r="IH9" s="46">
        <v>2998460</v>
      </c>
      <c r="II9" s="46">
        <v>299726</v>
      </c>
      <c r="IJ9" s="46">
        <v>444114</v>
      </c>
      <c r="IK9" s="46">
        <v>72324</v>
      </c>
      <c r="IL9" s="46">
        <v>25205</v>
      </c>
      <c r="IM9" s="46">
        <v>57272</v>
      </c>
      <c r="IN9" s="46">
        <v>14250</v>
      </c>
      <c r="IO9" s="46">
        <v>8045</v>
      </c>
      <c r="IP9" s="46">
        <v>8045</v>
      </c>
    </row>
    <row r="10" spans="1:250" ht="24" customHeight="1" x14ac:dyDescent="0.3">
      <c r="A10" s="44" t="s">
        <v>168</v>
      </c>
      <c r="B10" s="45">
        <v>1303</v>
      </c>
      <c r="C10" s="46">
        <v>1418131</v>
      </c>
      <c r="D10" s="46">
        <v>7866356</v>
      </c>
      <c r="E10" s="58">
        <v>0</v>
      </c>
      <c r="F10" s="53">
        <v>0</v>
      </c>
      <c r="G10" s="52">
        <v>0</v>
      </c>
      <c r="H10" s="46">
        <v>4</v>
      </c>
      <c r="I10" s="46">
        <v>4948</v>
      </c>
      <c r="J10" s="46">
        <v>30848</v>
      </c>
      <c r="K10" s="46">
        <v>58</v>
      </c>
      <c r="L10" s="46">
        <v>191579</v>
      </c>
      <c r="M10" s="46">
        <v>1068347</v>
      </c>
      <c r="N10" s="44" t="s">
        <v>168</v>
      </c>
      <c r="O10" s="45">
        <v>14</v>
      </c>
      <c r="P10" s="46">
        <v>31185</v>
      </c>
      <c r="Q10" s="46">
        <v>163540</v>
      </c>
      <c r="R10" s="46">
        <v>4</v>
      </c>
      <c r="S10" s="46">
        <v>14105</v>
      </c>
      <c r="T10" s="46">
        <v>78644</v>
      </c>
      <c r="U10" s="46">
        <v>1</v>
      </c>
      <c r="V10" s="46">
        <v>110</v>
      </c>
      <c r="W10" s="46">
        <v>571</v>
      </c>
      <c r="X10" s="46">
        <v>21</v>
      </c>
      <c r="Y10" s="46">
        <v>21358</v>
      </c>
      <c r="Z10" s="46">
        <v>120531</v>
      </c>
      <c r="AA10" s="44" t="s">
        <v>168</v>
      </c>
      <c r="AB10" s="45">
        <v>3</v>
      </c>
      <c r="AC10" s="46">
        <v>1523</v>
      </c>
      <c r="AD10" s="46">
        <v>7968</v>
      </c>
      <c r="AE10" s="46">
        <v>1003</v>
      </c>
      <c r="AF10" s="46">
        <v>1866</v>
      </c>
      <c r="AG10" s="46">
        <v>285833</v>
      </c>
      <c r="AH10" s="46">
        <v>1852509</v>
      </c>
      <c r="AI10" s="46">
        <v>41</v>
      </c>
      <c r="AJ10" s="46">
        <v>41</v>
      </c>
      <c r="AK10" s="46">
        <v>12695</v>
      </c>
      <c r="AL10" s="46">
        <v>73264</v>
      </c>
      <c r="AM10" s="58">
        <v>0</v>
      </c>
      <c r="AN10" s="53">
        <v>0</v>
      </c>
      <c r="AO10" s="53">
        <v>0</v>
      </c>
      <c r="AP10" s="47" t="s">
        <v>168</v>
      </c>
      <c r="AQ10" s="46">
        <v>154</v>
      </c>
      <c r="AR10" s="46">
        <v>854795</v>
      </c>
      <c r="AS10" s="46">
        <v>4470134</v>
      </c>
      <c r="AT10" s="46">
        <v>154</v>
      </c>
      <c r="AU10" s="46">
        <v>854795</v>
      </c>
      <c r="AV10" s="46">
        <v>4470134</v>
      </c>
      <c r="AW10" s="46">
        <v>59</v>
      </c>
      <c r="AX10" s="46">
        <v>60</v>
      </c>
      <c r="AY10" s="46">
        <v>59211</v>
      </c>
      <c r="AZ10" s="46">
        <v>19</v>
      </c>
      <c r="BA10" s="46">
        <v>23</v>
      </c>
      <c r="BB10" s="46">
        <v>4098</v>
      </c>
      <c r="BC10" s="46">
        <v>40</v>
      </c>
      <c r="BD10" s="46">
        <v>37</v>
      </c>
      <c r="BE10" s="46">
        <v>55113</v>
      </c>
      <c r="BF10" s="44" t="s">
        <v>168</v>
      </c>
      <c r="BG10" s="45">
        <v>1119</v>
      </c>
      <c r="BH10" s="46">
        <v>630494</v>
      </c>
      <c r="BI10" s="46">
        <v>3340353</v>
      </c>
      <c r="BJ10" s="46">
        <v>2</v>
      </c>
      <c r="BK10" s="46">
        <v>1148</v>
      </c>
      <c r="BL10" s="46">
        <v>5970</v>
      </c>
      <c r="BM10" s="46">
        <v>4</v>
      </c>
      <c r="BN10" s="46">
        <v>19593</v>
      </c>
      <c r="BO10" s="46">
        <v>120478</v>
      </c>
      <c r="BP10" s="46">
        <v>44</v>
      </c>
      <c r="BQ10" s="46">
        <v>179221</v>
      </c>
      <c r="BR10" s="46">
        <v>975502</v>
      </c>
      <c r="BS10" s="48" t="s">
        <v>168</v>
      </c>
      <c r="BT10" s="45">
        <v>24</v>
      </c>
      <c r="BU10" s="46">
        <v>10354</v>
      </c>
      <c r="BV10" s="46">
        <v>53954</v>
      </c>
      <c r="BW10" s="46">
        <v>3</v>
      </c>
      <c r="BX10" s="46">
        <v>3184</v>
      </c>
      <c r="BY10" s="46">
        <v>17272</v>
      </c>
      <c r="BZ10" s="46">
        <v>2</v>
      </c>
      <c r="CA10" s="46">
        <v>3195</v>
      </c>
      <c r="CB10" s="46">
        <v>18240</v>
      </c>
      <c r="CC10" s="46">
        <v>21</v>
      </c>
      <c r="CD10" s="46">
        <v>12870</v>
      </c>
      <c r="CE10" s="46">
        <v>67569</v>
      </c>
      <c r="CF10" s="46">
        <v>2</v>
      </c>
      <c r="CG10" s="46">
        <v>4340</v>
      </c>
      <c r="CH10" s="46">
        <v>22790</v>
      </c>
      <c r="CI10" s="49" t="s">
        <v>168</v>
      </c>
      <c r="CJ10" s="50">
        <v>884</v>
      </c>
      <c r="CK10" s="50">
        <v>1245</v>
      </c>
      <c r="CL10" s="46">
        <v>209255</v>
      </c>
      <c r="CM10" s="46">
        <v>1181657</v>
      </c>
      <c r="CN10" s="46">
        <v>35</v>
      </c>
      <c r="CO10" s="46">
        <v>35</v>
      </c>
      <c r="CP10" s="46">
        <v>9959</v>
      </c>
      <c r="CQ10" s="46">
        <v>53978</v>
      </c>
      <c r="CR10" s="46">
        <v>1</v>
      </c>
      <c r="CS10" s="46">
        <v>126</v>
      </c>
      <c r="CT10" s="46">
        <v>655</v>
      </c>
      <c r="CU10" s="46">
        <v>97</v>
      </c>
      <c r="CV10" s="46">
        <v>177249</v>
      </c>
      <c r="CW10" s="46">
        <v>822288</v>
      </c>
      <c r="CX10" s="46">
        <v>97</v>
      </c>
      <c r="CY10" s="46">
        <v>177249</v>
      </c>
      <c r="CZ10" s="46">
        <v>822288</v>
      </c>
      <c r="DA10" s="49" t="s">
        <v>168</v>
      </c>
      <c r="DB10" s="46">
        <v>1119</v>
      </c>
      <c r="DC10" s="46">
        <v>1481</v>
      </c>
      <c r="DD10" s="46">
        <v>630494</v>
      </c>
      <c r="DE10" s="46">
        <v>3340353</v>
      </c>
      <c r="DF10" s="46">
        <v>3</v>
      </c>
      <c r="DG10" s="46">
        <v>21</v>
      </c>
      <c r="DH10" s="46">
        <v>15367</v>
      </c>
      <c r="DI10" s="46">
        <v>44033</v>
      </c>
      <c r="DJ10" s="46">
        <v>2</v>
      </c>
      <c r="DK10" s="46">
        <v>5</v>
      </c>
      <c r="DL10" s="46">
        <v>2290</v>
      </c>
      <c r="DM10" s="46">
        <v>7415</v>
      </c>
      <c r="DN10" s="46">
        <v>180</v>
      </c>
      <c r="DO10" s="46">
        <v>296</v>
      </c>
      <c r="DP10" s="46">
        <v>291462</v>
      </c>
      <c r="DQ10" s="46">
        <v>1511677</v>
      </c>
      <c r="DR10" s="54" t="s">
        <v>168</v>
      </c>
      <c r="DS10" s="45">
        <v>918</v>
      </c>
      <c r="DT10" s="46">
        <v>1129</v>
      </c>
      <c r="DU10" s="46">
        <v>264073</v>
      </c>
      <c r="DV10" s="46">
        <v>1479261</v>
      </c>
      <c r="DW10" s="46">
        <v>16</v>
      </c>
      <c r="DX10" s="46">
        <v>30</v>
      </c>
      <c r="DY10" s="46">
        <v>57302</v>
      </c>
      <c r="DZ10" s="46">
        <v>297967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1119</v>
      </c>
      <c r="EK10" s="46">
        <v>1481</v>
      </c>
      <c r="EL10" s="46">
        <v>630494</v>
      </c>
      <c r="EM10" s="46">
        <v>138</v>
      </c>
      <c r="EN10" s="46">
        <v>242</v>
      </c>
      <c r="EO10" s="46">
        <v>110497</v>
      </c>
      <c r="EP10" s="46">
        <v>946</v>
      </c>
      <c r="EQ10" s="46">
        <v>1184</v>
      </c>
      <c r="ER10" s="46">
        <v>331219</v>
      </c>
      <c r="ES10" s="46">
        <v>32</v>
      </c>
      <c r="ET10" s="46">
        <v>50</v>
      </c>
      <c r="EU10" s="46">
        <v>149376</v>
      </c>
      <c r="EV10" s="46">
        <v>3</v>
      </c>
      <c r="EW10" s="46">
        <v>5</v>
      </c>
      <c r="EX10" s="46">
        <v>39402</v>
      </c>
      <c r="EY10" s="55">
        <v>0</v>
      </c>
      <c r="EZ10" s="55">
        <v>0</v>
      </c>
      <c r="FA10" s="59">
        <v>0</v>
      </c>
      <c r="FB10" s="55">
        <v>0</v>
      </c>
      <c r="FC10" s="55">
        <v>0</v>
      </c>
      <c r="FD10" s="59">
        <v>0</v>
      </c>
      <c r="FE10" s="48" t="s">
        <v>168</v>
      </c>
      <c r="FF10" s="45">
        <v>1119</v>
      </c>
      <c r="FG10" s="46">
        <v>1481</v>
      </c>
      <c r="FH10" s="46">
        <v>630494</v>
      </c>
      <c r="FI10" s="46">
        <v>3340353</v>
      </c>
      <c r="FJ10" s="55">
        <v>0</v>
      </c>
      <c r="FK10" s="55">
        <v>0</v>
      </c>
      <c r="FL10" s="53">
        <v>0</v>
      </c>
      <c r="FM10" s="53">
        <v>0</v>
      </c>
      <c r="FN10" s="46">
        <v>172</v>
      </c>
      <c r="FO10" s="46">
        <v>286</v>
      </c>
      <c r="FP10" s="46">
        <v>132591</v>
      </c>
      <c r="FQ10" s="46">
        <v>600885</v>
      </c>
      <c r="FR10" s="46">
        <v>166</v>
      </c>
      <c r="FS10" s="46">
        <v>206</v>
      </c>
      <c r="FT10" s="46">
        <v>137575</v>
      </c>
      <c r="FU10" s="46">
        <v>708881</v>
      </c>
      <c r="FV10" s="46">
        <v>625</v>
      </c>
      <c r="FW10" s="46">
        <v>726</v>
      </c>
      <c r="FX10" s="46">
        <v>190041</v>
      </c>
      <c r="FY10" s="49" t="s">
        <v>168</v>
      </c>
      <c r="FZ10" s="45">
        <v>1039304</v>
      </c>
      <c r="GA10" s="46">
        <v>141</v>
      </c>
      <c r="GB10" s="46">
        <v>238</v>
      </c>
      <c r="GC10" s="46">
        <v>92070</v>
      </c>
      <c r="GD10" s="46">
        <v>502725</v>
      </c>
      <c r="GE10" s="46">
        <v>9</v>
      </c>
      <c r="GF10" s="46">
        <v>13</v>
      </c>
      <c r="GG10" s="46">
        <v>25193</v>
      </c>
      <c r="GH10" s="46">
        <v>135250</v>
      </c>
      <c r="GI10" s="46">
        <v>4</v>
      </c>
      <c r="GJ10" s="46">
        <v>9</v>
      </c>
      <c r="GK10" s="46">
        <v>40619</v>
      </c>
      <c r="GL10" s="46">
        <v>269237</v>
      </c>
      <c r="GM10" s="46">
        <v>2</v>
      </c>
      <c r="GN10" s="46">
        <v>3</v>
      </c>
      <c r="GO10" s="46">
        <v>12405</v>
      </c>
      <c r="GP10" s="46">
        <v>84071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55">
        <v>0</v>
      </c>
      <c r="GW10" s="51">
        <v>0</v>
      </c>
      <c r="GX10" s="52">
        <v>0</v>
      </c>
      <c r="GY10" s="52">
        <v>0</v>
      </c>
      <c r="GZ10" s="63">
        <v>0</v>
      </c>
      <c r="HA10" s="63">
        <v>0</v>
      </c>
      <c r="HB10" s="52">
        <v>0</v>
      </c>
      <c r="HC10" s="52">
        <v>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6518403</v>
      </c>
      <c r="HJ10" s="46">
        <v>354720</v>
      </c>
      <c r="HK10" s="46">
        <v>630494</v>
      </c>
      <c r="HL10" s="46">
        <v>71103</v>
      </c>
      <c r="HM10" s="46">
        <v>34157</v>
      </c>
      <c r="HN10" s="46">
        <v>108050</v>
      </c>
      <c r="HO10" s="46">
        <v>3897</v>
      </c>
      <c r="HP10" s="46">
        <v>2662</v>
      </c>
      <c r="HQ10" s="46">
        <v>8746</v>
      </c>
      <c r="HR10" s="52">
        <v>0</v>
      </c>
      <c r="HS10" s="52">
        <v>0</v>
      </c>
      <c r="HT10" s="52">
        <v>0</v>
      </c>
      <c r="HU10" s="52">
        <v>0</v>
      </c>
      <c r="HV10" s="52">
        <v>0</v>
      </c>
      <c r="HW10" s="52">
        <v>0</v>
      </c>
      <c r="HX10" s="57" t="s">
        <v>168</v>
      </c>
      <c r="HY10" s="62">
        <v>0</v>
      </c>
      <c r="HZ10" s="52">
        <v>0</v>
      </c>
      <c r="IA10" s="52">
        <v>0</v>
      </c>
      <c r="IB10" s="46">
        <v>15171</v>
      </c>
      <c r="IC10" s="46">
        <v>371</v>
      </c>
      <c r="ID10" s="46">
        <v>371</v>
      </c>
      <c r="IE10" s="59">
        <v>0</v>
      </c>
      <c r="IF10" s="52">
        <v>0</v>
      </c>
      <c r="IG10" s="52">
        <v>0</v>
      </c>
      <c r="IH10" s="46">
        <v>6371603</v>
      </c>
      <c r="II10" s="46">
        <v>294169</v>
      </c>
      <c r="IJ10" s="46">
        <v>443348</v>
      </c>
      <c r="IK10" s="46">
        <v>53608</v>
      </c>
      <c r="IL10" s="46">
        <v>22821</v>
      </c>
      <c r="IM10" s="46">
        <v>69439</v>
      </c>
      <c r="IN10" s="46">
        <v>3021</v>
      </c>
      <c r="IO10" s="46">
        <v>540</v>
      </c>
      <c r="IP10" s="46">
        <v>540</v>
      </c>
    </row>
    <row r="11" spans="1:250" ht="24" customHeight="1" x14ac:dyDescent="0.3">
      <c r="A11" s="44" t="s">
        <v>169</v>
      </c>
      <c r="B11" s="45">
        <v>846</v>
      </c>
      <c r="C11" s="46">
        <v>1176665</v>
      </c>
      <c r="D11" s="46">
        <v>7505686</v>
      </c>
      <c r="E11" s="46">
        <v>1</v>
      </c>
      <c r="F11" s="46">
        <v>2715</v>
      </c>
      <c r="G11" s="46">
        <v>15201</v>
      </c>
      <c r="H11" s="46">
        <v>1</v>
      </c>
      <c r="I11" s="46">
        <v>6544</v>
      </c>
      <c r="J11" s="46">
        <v>37540</v>
      </c>
      <c r="K11" s="46">
        <v>48</v>
      </c>
      <c r="L11" s="46">
        <v>157454</v>
      </c>
      <c r="M11" s="46">
        <v>869949</v>
      </c>
      <c r="N11" s="44" t="s">
        <v>169</v>
      </c>
      <c r="O11" s="45">
        <v>12</v>
      </c>
      <c r="P11" s="46">
        <v>11018</v>
      </c>
      <c r="Q11" s="46">
        <v>60327</v>
      </c>
      <c r="R11" s="46">
        <v>5</v>
      </c>
      <c r="S11" s="46">
        <v>3899</v>
      </c>
      <c r="T11" s="46">
        <v>22431</v>
      </c>
      <c r="U11" s="46">
        <v>5</v>
      </c>
      <c r="V11" s="46">
        <v>17430</v>
      </c>
      <c r="W11" s="46">
        <v>100080</v>
      </c>
      <c r="X11" s="46">
        <v>24</v>
      </c>
      <c r="Y11" s="46">
        <v>8937</v>
      </c>
      <c r="Z11" s="46">
        <v>49221</v>
      </c>
      <c r="AA11" s="44" t="s">
        <v>169</v>
      </c>
      <c r="AB11" s="45">
        <v>1</v>
      </c>
      <c r="AC11" s="46">
        <v>1198</v>
      </c>
      <c r="AD11" s="46">
        <v>6709</v>
      </c>
      <c r="AE11" s="46">
        <v>597</v>
      </c>
      <c r="AF11" s="46">
        <v>3258</v>
      </c>
      <c r="AG11" s="46">
        <v>388712</v>
      </c>
      <c r="AH11" s="46">
        <v>3338672</v>
      </c>
      <c r="AI11" s="46">
        <v>28</v>
      </c>
      <c r="AJ11" s="46">
        <v>28</v>
      </c>
      <c r="AK11" s="46">
        <v>7387</v>
      </c>
      <c r="AL11" s="46">
        <v>42438</v>
      </c>
      <c r="AM11" s="58">
        <v>0</v>
      </c>
      <c r="AN11" s="53">
        <v>0</v>
      </c>
      <c r="AO11" s="53">
        <v>0</v>
      </c>
      <c r="AP11" s="47" t="s">
        <v>169</v>
      </c>
      <c r="AQ11" s="46">
        <v>124</v>
      </c>
      <c r="AR11" s="46">
        <v>571371</v>
      </c>
      <c r="AS11" s="46">
        <v>2963118</v>
      </c>
      <c r="AT11" s="46">
        <v>124</v>
      </c>
      <c r="AU11" s="46">
        <v>571371</v>
      </c>
      <c r="AV11" s="46">
        <v>2963118</v>
      </c>
      <c r="AW11" s="46">
        <v>157</v>
      </c>
      <c r="AX11" s="46">
        <v>169</v>
      </c>
      <c r="AY11" s="46">
        <v>102030</v>
      </c>
      <c r="AZ11" s="46">
        <v>88</v>
      </c>
      <c r="BA11" s="46">
        <v>104</v>
      </c>
      <c r="BB11" s="46">
        <v>17311</v>
      </c>
      <c r="BC11" s="46">
        <v>69</v>
      </c>
      <c r="BD11" s="46">
        <v>65</v>
      </c>
      <c r="BE11" s="46">
        <v>84719</v>
      </c>
      <c r="BF11" s="44" t="s">
        <v>169</v>
      </c>
      <c r="BG11" s="45">
        <v>1161</v>
      </c>
      <c r="BH11" s="46">
        <v>668652</v>
      </c>
      <c r="BI11" s="46">
        <v>3531454</v>
      </c>
      <c r="BJ11" s="46">
        <v>1</v>
      </c>
      <c r="BK11" s="46">
        <v>1222</v>
      </c>
      <c r="BL11" s="46">
        <v>6357</v>
      </c>
      <c r="BM11" s="53">
        <v>0</v>
      </c>
      <c r="BN11" s="53">
        <v>0</v>
      </c>
      <c r="BO11" s="53">
        <v>0</v>
      </c>
      <c r="BP11" s="46">
        <v>33</v>
      </c>
      <c r="BQ11" s="46">
        <v>108069</v>
      </c>
      <c r="BR11" s="46">
        <v>593612</v>
      </c>
      <c r="BS11" s="48" t="s">
        <v>169</v>
      </c>
      <c r="BT11" s="45">
        <v>5</v>
      </c>
      <c r="BU11" s="46">
        <v>1565</v>
      </c>
      <c r="BV11" s="46">
        <v>7955</v>
      </c>
      <c r="BW11" s="46">
        <v>7</v>
      </c>
      <c r="BX11" s="46">
        <v>5274</v>
      </c>
      <c r="BY11" s="46">
        <v>26533</v>
      </c>
      <c r="BZ11" s="46">
        <v>2</v>
      </c>
      <c r="CA11" s="46">
        <v>5396</v>
      </c>
      <c r="CB11" s="46">
        <v>28221</v>
      </c>
      <c r="CC11" s="46">
        <v>20</v>
      </c>
      <c r="CD11" s="46">
        <v>15732</v>
      </c>
      <c r="CE11" s="46">
        <v>90490</v>
      </c>
      <c r="CF11" s="46">
        <v>1</v>
      </c>
      <c r="CG11" s="46">
        <v>691</v>
      </c>
      <c r="CH11" s="46">
        <v>3923</v>
      </c>
      <c r="CI11" s="49" t="s">
        <v>169</v>
      </c>
      <c r="CJ11" s="50">
        <v>957</v>
      </c>
      <c r="CK11" s="50">
        <v>1454</v>
      </c>
      <c r="CL11" s="46">
        <v>230645</v>
      </c>
      <c r="CM11" s="46">
        <v>1337890</v>
      </c>
      <c r="CN11" s="46">
        <v>29</v>
      </c>
      <c r="CO11" s="46">
        <v>29</v>
      </c>
      <c r="CP11" s="46">
        <v>7135</v>
      </c>
      <c r="CQ11" s="46">
        <v>39157</v>
      </c>
      <c r="CR11" s="55">
        <v>0</v>
      </c>
      <c r="CS11" s="52">
        <v>0</v>
      </c>
      <c r="CT11" s="52">
        <v>0</v>
      </c>
      <c r="CU11" s="46">
        <v>106</v>
      </c>
      <c r="CV11" s="46">
        <v>292923</v>
      </c>
      <c r="CW11" s="46">
        <v>1397316</v>
      </c>
      <c r="CX11" s="46">
        <v>106</v>
      </c>
      <c r="CY11" s="46">
        <v>292923</v>
      </c>
      <c r="CZ11" s="46">
        <v>1397316</v>
      </c>
      <c r="DA11" s="49" t="s">
        <v>169</v>
      </c>
      <c r="DB11" s="46">
        <v>1161</v>
      </c>
      <c r="DC11" s="46">
        <v>1536</v>
      </c>
      <c r="DD11" s="46">
        <v>668652</v>
      </c>
      <c r="DE11" s="46">
        <v>3531454</v>
      </c>
      <c r="DF11" s="46">
        <v>7</v>
      </c>
      <c r="DG11" s="46">
        <v>34</v>
      </c>
      <c r="DH11" s="46">
        <v>11108</v>
      </c>
      <c r="DI11" s="46">
        <v>33065</v>
      </c>
      <c r="DJ11" s="46">
        <v>2</v>
      </c>
      <c r="DK11" s="46">
        <v>5</v>
      </c>
      <c r="DL11" s="46">
        <v>2828</v>
      </c>
      <c r="DM11" s="46">
        <v>8280</v>
      </c>
      <c r="DN11" s="46">
        <v>151</v>
      </c>
      <c r="DO11" s="46">
        <v>325</v>
      </c>
      <c r="DP11" s="46">
        <v>242453</v>
      </c>
      <c r="DQ11" s="46">
        <v>1185735</v>
      </c>
      <c r="DR11" s="54" t="s">
        <v>169</v>
      </c>
      <c r="DS11" s="45">
        <v>985</v>
      </c>
      <c r="DT11" s="46">
        <v>1140</v>
      </c>
      <c r="DU11" s="46">
        <v>286831</v>
      </c>
      <c r="DV11" s="46">
        <v>1617438</v>
      </c>
      <c r="DW11" s="46">
        <v>16</v>
      </c>
      <c r="DX11" s="46">
        <v>32</v>
      </c>
      <c r="DY11" s="46">
        <v>125432</v>
      </c>
      <c r="DZ11" s="46">
        <v>686936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1161</v>
      </c>
      <c r="EK11" s="46">
        <v>1536</v>
      </c>
      <c r="EL11" s="46">
        <v>668652</v>
      </c>
      <c r="EM11" s="46">
        <v>143</v>
      </c>
      <c r="EN11" s="46">
        <v>295</v>
      </c>
      <c r="EO11" s="46">
        <v>239441</v>
      </c>
      <c r="EP11" s="46">
        <v>979</v>
      </c>
      <c r="EQ11" s="46">
        <v>1163</v>
      </c>
      <c r="ER11" s="46">
        <v>290206</v>
      </c>
      <c r="ES11" s="46">
        <v>37</v>
      </c>
      <c r="ET11" s="46">
        <v>69</v>
      </c>
      <c r="EU11" s="46">
        <v>98590</v>
      </c>
      <c r="EV11" s="46">
        <v>2</v>
      </c>
      <c r="EW11" s="46">
        <v>9</v>
      </c>
      <c r="EX11" s="46">
        <v>40415</v>
      </c>
      <c r="EY11" s="55">
        <v>0</v>
      </c>
      <c r="EZ11" s="55">
        <v>0</v>
      </c>
      <c r="FA11" s="59">
        <v>0</v>
      </c>
      <c r="FB11" s="55">
        <v>0</v>
      </c>
      <c r="FC11" s="55">
        <v>0</v>
      </c>
      <c r="FD11" s="59">
        <v>0</v>
      </c>
      <c r="FE11" s="48" t="s">
        <v>169</v>
      </c>
      <c r="FF11" s="45">
        <v>1161</v>
      </c>
      <c r="FG11" s="46">
        <v>1536</v>
      </c>
      <c r="FH11" s="46">
        <v>668652</v>
      </c>
      <c r="FI11" s="46">
        <v>3531454</v>
      </c>
      <c r="FJ11" s="55">
        <v>0</v>
      </c>
      <c r="FK11" s="55">
        <v>0</v>
      </c>
      <c r="FL11" s="53">
        <v>0</v>
      </c>
      <c r="FM11" s="53">
        <v>0</v>
      </c>
      <c r="FN11" s="46">
        <v>167</v>
      </c>
      <c r="FO11" s="46">
        <v>359</v>
      </c>
      <c r="FP11" s="46">
        <v>275924</v>
      </c>
      <c r="FQ11" s="46">
        <v>1329096</v>
      </c>
      <c r="FR11" s="46">
        <v>113</v>
      </c>
      <c r="FS11" s="46">
        <v>153</v>
      </c>
      <c r="FT11" s="46">
        <v>73301</v>
      </c>
      <c r="FU11" s="46">
        <v>372229</v>
      </c>
      <c r="FV11" s="46">
        <v>692</v>
      </c>
      <c r="FW11" s="46">
        <v>741</v>
      </c>
      <c r="FX11" s="46">
        <v>139277</v>
      </c>
      <c r="FY11" s="49" t="s">
        <v>169</v>
      </c>
      <c r="FZ11" s="45">
        <v>792905</v>
      </c>
      <c r="GA11" s="46">
        <v>168</v>
      </c>
      <c r="GB11" s="46">
        <v>235</v>
      </c>
      <c r="GC11" s="46">
        <v>98962</v>
      </c>
      <c r="GD11" s="46">
        <v>552632</v>
      </c>
      <c r="GE11" s="46">
        <v>15</v>
      </c>
      <c r="GF11" s="46">
        <v>26</v>
      </c>
      <c r="GG11" s="46">
        <v>29415</v>
      </c>
      <c r="GH11" s="46">
        <v>160119</v>
      </c>
      <c r="GI11" s="46">
        <v>5</v>
      </c>
      <c r="GJ11" s="46">
        <v>18</v>
      </c>
      <c r="GK11" s="46">
        <v>38969</v>
      </c>
      <c r="GL11" s="46">
        <v>234809</v>
      </c>
      <c r="GM11" s="51">
        <v>0</v>
      </c>
      <c r="GN11" s="51">
        <v>0</v>
      </c>
      <c r="GO11" s="52">
        <v>0</v>
      </c>
      <c r="GP11" s="52">
        <v>0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46">
        <v>1</v>
      </c>
      <c r="GW11" s="46">
        <v>4</v>
      </c>
      <c r="GX11" s="46">
        <v>12804</v>
      </c>
      <c r="GY11" s="46">
        <v>89664</v>
      </c>
      <c r="GZ11" s="63">
        <v>0</v>
      </c>
      <c r="HA11" s="63">
        <v>0</v>
      </c>
      <c r="HB11" s="52">
        <v>0</v>
      </c>
      <c r="HC11" s="52">
        <v>0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2199718</v>
      </c>
      <c r="HJ11" s="46">
        <v>410630</v>
      </c>
      <c r="HK11" s="46">
        <v>668652</v>
      </c>
      <c r="HL11" s="46">
        <v>69952</v>
      </c>
      <c r="HM11" s="46">
        <v>33589</v>
      </c>
      <c r="HN11" s="46">
        <v>116090</v>
      </c>
      <c r="HO11" s="46">
        <v>4107</v>
      </c>
      <c r="HP11" s="46">
        <v>2554</v>
      </c>
      <c r="HQ11" s="46">
        <v>7640</v>
      </c>
      <c r="HR11" s="52">
        <v>0</v>
      </c>
      <c r="HS11" s="52">
        <v>0</v>
      </c>
      <c r="HT11" s="52">
        <v>0</v>
      </c>
      <c r="HU11" s="52">
        <v>0</v>
      </c>
      <c r="HV11" s="52">
        <v>0</v>
      </c>
      <c r="HW11" s="52">
        <v>0</v>
      </c>
      <c r="HX11" s="57" t="s">
        <v>169</v>
      </c>
      <c r="HY11" s="62">
        <v>0</v>
      </c>
      <c r="HZ11" s="52">
        <v>0</v>
      </c>
      <c r="IA11" s="52">
        <v>0</v>
      </c>
      <c r="IB11" s="46">
        <v>7985</v>
      </c>
      <c r="IC11" s="46">
        <v>966</v>
      </c>
      <c r="ID11" s="46">
        <v>1564</v>
      </c>
      <c r="IE11" s="59">
        <v>0</v>
      </c>
      <c r="IF11" s="52">
        <v>0</v>
      </c>
      <c r="IG11" s="52">
        <v>0</v>
      </c>
      <c r="IH11" s="46">
        <v>2027638</v>
      </c>
      <c r="II11" s="46">
        <v>339599</v>
      </c>
      <c r="IJ11" s="46">
        <v>457571</v>
      </c>
      <c r="IK11" s="46">
        <v>75685</v>
      </c>
      <c r="IL11" s="46">
        <v>31668</v>
      </c>
      <c r="IM11" s="46">
        <v>83533</v>
      </c>
      <c r="IN11" s="46">
        <v>14351</v>
      </c>
      <c r="IO11" s="46">
        <v>2254</v>
      </c>
      <c r="IP11" s="46">
        <v>2254</v>
      </c>
    </row>
    <row r="12" spans="1:250" ht="24" customHeight="1" x14ac:dyDescent="0.3">
      <c r="A12" s="44" t="s">
        <v>170</v>
      </c>
      <c r="B12" s="45">
        <v>808</v>
      </c>
      <c r="C12" s="46">
        <v>1446788</v>
      </c>
      <c r="D12" s="46">
        <v>8359344</v>
      </c>
      <c r="E12" s="58">
        <v>0</v>
      </c>
      <c r="F12" s="53">
        <v>0</v>
      </c>
      <c r="G12" s="52">
        <v>0</v>
      </c>
      <c r="H12" s="46">
        <v>3</v>
      </c>
      <c r="I12" s="46">
        <v>11213</v>
      </c>
      <c r="J12" s="46">
        <v>64697</v>
      </c>
      <c r="K12" s="46">
        <v>54</v>
      </c>
      <c r="L12" s="46">
        <v>243937</v>
      </c>
      <c r="M12" s="46">
        <v>1451861</v>
      </c>
      <c r="N12" s="44" t="s">
        <v>170</v>
      </c>
      <c r="O12" s="45">
        <v>9</v>
      </c>
      <c r="P12" s="46">
        <v>7682</v>
      </c>
      <c r="Q12" s="46">
        <v>43005</v>
      </c>
      <c r="R12" s="46">
        <v>6</v>
      </c>
      <c r="S12" s="46">
        <v>6795</v>
      </c>
      <c r="T12" s="46">
        <v>39103</v>
      </c>
      <c r="U12" s="46">
        <v>2</v>
      </c>
      <c r="V12" s="46">
        <v>11123</v>
      </c>
      <c r="W12" s="46">
        <v>64877</v>
      </c>
      <c r="X12" s="46">
        <v>35</v>
      </c>
      <c r="Y12" s="46">
        <v>34311</v>
      </c>
      <c r="Z12" s="46">
        <v>209235</v>
      </c>
      <c r="AA12" s="44" t="s">
        <v>170</v>
      </c>
      <c r="AB12" s="45">
        <v>2</v>
      </c>
      <c r="AC12" s="46">
        <v>4653</v>
      </c>
      <c r="AD12" s="46">
        <v>26059</v>
      </c>
      <c r="AE12" s="46">
        <v>489</v>
      </c>
      <c r="AF12" s="46">
        <v>1398</v>
      </c>
      <c r="AG12" s="46">
        <v>196777</v>
      </c>
      <c r="AH12" s="46">
        <v>1380389</v>
      </c>
      <c r="AI12" s="46">
        <v>55</v>
      </c>
      <c r="AJ12" s="46">
        <v>55</v>
      </c>
      <c r="AK12" s="46">
        <v>12691</v>
      </c>
      <c r="AL12" s="46">
        <v>72980</v>
      </c>
      <c r="AM12" s="58">
        <v>0</v>
      </c>
      <c r="AN12" s="53">
        <v>0</v>
      </c>
      <c r="AO12" s="53">
        <v>0</v>
      </c>
      <c r="AP12" s="47" t="s">
        <v>170</v>
      </c>
      <c r="AQ12" s="46">
        <v>153</v>
      </c>
      <c r="AR12" s="46">
        <v>917606</v>
      </c>
      <c r="AS12" s="46">
        <v>5007138</v>
      </c>
      <c r="AT12" s="46">
        <v>152</v>
      </c>
      <c r="AU12" s="46">
        <v>917507</v>
      </c>
      <c r="AV12" s="46">
        <v>5006581</v>
      </c>
      <c r="AW12" s="46">
        <v>22</v>
      </c>
      <c r="AX12" s="46">
        <v>23</v>
      </c>
      <c r="AY12" s="46">
        <v>5127</v>
      </c>
      <c r="AZ12" s="46">
        <v>8</v>
      </c>
      <c r="BA12" s="46">
        <v>11</v>
      </c>
      <c r="BB12" s="46">
        <v>1897</v>
      </c>
      <c r="BC12" s="46">
        <v>14</v>
      </c>
      <c r="BD12" s="46">
        <v>12</v>
      </c>
      <c r="BE12" s="46">
        <v>3230</v>
      </c>
      <c r="BF12" s="44" t="s">
        <v>170</v>
      </c>
      <c r="BG12" s="45">
        <v>938</v>
      </c>
      <c r="BH12" s="46">
        <v>1283681</v>
      </c>
      <c r="BI12" s="46">
        <v>7633545</v>
      </c>
      <c r="BJ12" s="53">
        <v>0</v>
      </c>
      <c r="BK12" s="53">
        <v>0</v>
      </c>
      <c r="BL12" s="53">
        <v>0</v>
      </c>
      <c r="BM12" s="46">
        <v>1</v>
      </c>
      <c r="BN12" s="46">
        <v>2442</v>
      </c>
      <c r="BO12" s="46">
        <v>13677</v>
      </c>
      <c r="BP12" s="46">
        <v>45</v>
      </c>
      <c r="BQ12" s="46">
        <v>190364</v>
      </c>
      <c r="BR12" s="46">
        <v>1091814</v>
      </c>
      <c r="BS12" s="48" t="s">
        <v>170</v>
      </c>
      <c r="BT12" s="45">
        <v>7</v>
      </c>
      <c r="BU12" s="46">
        <v>8958</v>
      </c>
      <c r="BV12" s="46">
        <v>48796</v>
      </c>
      <c r="BW12" s="46">
        <v>3</v>
      </c>
      <c r="BX12" s="46">
        <v>3818</v>
      </c>
      <c r="BY12" s="46">
        <v>21891</v>
      </c>
      <c r="BZ12" s="46">
        <v>5</v>
      </c>
      <c r="CA12" s="46">
        <v>6375</v>
      </c>
      <c r="CB12" s="46">
        <v>35678</v>
      </c>
      <c r="CC12" s="46">
        <v>67</v>
      </c>
      <c r="CD12" s="46">
        <v>26327</v>
      </c>
      <c r="CE12" s="46">
        <v>154661</v>
      </c>
      <c r="CF12" s="46">
        <v>2</v>
      </c>
      <c r="CG12" s="46">
        <v>1559</v>
      </c>
      <c r="CH12" s="46">
        <v>8745</v>
      </c>
      <c r="CI12" s="49" t="s">
        <v>170</v>
      </c>
      <c r="CJ12" s="50">
        <v>661</v>
      </c>
      <c r="CK12" s="50">
        <v>1948</v>
      </c>
      <c r="CL12" s="46">
        <v>269817</v>
      </c>
      <c r="CM12" s="46">
        <v>1997025</v>
      </c>
      <c r="CN12" s="46">
        <v>27</v>
      </c>
      <c r="CO12" s="46">
        <v>27</v>
      </c>
      <c r="CP12" s="46">
        <v>8146</v>
      </c>
      <c r="CQ12" s="46">
        <v>47396</v>
      </c>
      <c r="CR12" s="46">
        <v>1</v>
      </c>
      <c r="CS12" s="46">
        <v>196</v>
      </c>
      <c r="CT12" s="46">
        <v>1019</v>
      </c>
      <c r="CU12" s="46">
        <v>119</v>
      </c>
      <c r="CV12" s="46">
        <v>765679</v>
      </c>
      <c r="CW12" s="46">
        <v>4212843</v>
      </c>
      <c r="CX12" s="46">
        <v>116</v>
      </c>
      <c r="CY12" s="46">
        <v>765295</v>
      </c>
      <c r="CZ12" s="46">
        <v>4211457</v>
      </c>
      <c r="DA12" s="49" t="s">
        <v>170</v>
      </c>
      <c r="DB12" s="46">
        <v>938</v>
      </c>
      <c r="DC12" s="46">
        <v>1628</v>
      </c>
      <c r="DD12" s="46">
        <v>1283681</v>
      </c>
      <c r="DE12" s="46">
        <v>7633545</v>
      </c>
      <c r="DF12" s="46">
        <v>8</v>
      </c>
      <c r="DG12" s="46">
        <v>42</v>
      </c>
      <c r="DH12" s="46">
        <v>27876</v>
      </c>
      <c r="DI12" s="46">
        <v>103031</v>
      </c>
      <c r="DJ12" s="46">
        <v>2</v>
      </c>
      <c r="DK12" s="46">
        <v>10</v>
      </c>
      <c r="DL12" s="46">
        <v>5542</v>
      </c>
      <c r="DM12" s="46">
        <v>16153</v>
      </c>
      <c r="DN12" s="46">
        <v>137</v>
      </c>
      <c r="DO12" s="46">
        <v>320</v>
      </c>
      <c r="DP12" s="46">
        <v>420296</v>
      </c>
      <c r="DQ12" s="46">
        <v>2344018</v>
      </c>
      <c r="DR12" s="54" t="s">
        <v>170</v>
      </c>
      <c r="DS12" s="45">
        <v>752</v>
      </c>
      <c r="DT12" s="46">
        <v>1197</v>
      </c>
      <c r="DU12" s="46">
        <v>401319</v>
      </c>
      <c r="DV12" s="46">
        <v>2778815</v>
      </c>
      <c r="DW12" s="46">
        <v>39</v>
      </c>
      <c r="DX12" s="46">
        <v>59</v>
      </c>
      <c r="DY12" s="46">
        <v>428648</v>
      </c>
      <c r="DZ12" s="46">
        <v>2391528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938</v>
      </c>
      <c r="EK12" s="46">
        <v>1628</v>
      </c>
      <c r="EL12" s="46">
        <v>1283681</v>
      </c>
      <c r="EM12" s="46">
        <v>148</v>
      </c>
      <c r="EN12" s="46">
        <v>323</v>
      </c>
      <c r="EO12" s="46">
        <v>682400</v>
      </c>
      <c r="EP12" s="46">
        <v>750</v>
      </c>
      <c r="EQ12" s="46">
        <v>1072</v>
      </c>
      <c r="ER12" s="46">
        <v>333344</v>
      </c>
      <c r="ES12" s="46">
        <v>39</v>
      </c>
      <c r="ET12" s="46">
        <v>175</v>
      </c>
      <c r="EU12" s="46">
        <v>194505</v>
      </c>
      <c r="EV12" s="46">
        <v>1</v>
      </c>
      <c r="EW12" s="46">
        <v>58</v>
      </c>
      <c r="EX12" s="46">
        <v>73432</v>
      </c>
      <c r="EY12" s="55">
        <v>0</v>
      </c>
      <c r="EZ12" s="55">
        <v>0</v>
      </c>
      <c r="FA12" s="59">
        <v>0</v>
      </c>
      <c r="FB12" s="55">
        <v>0</v>
      </c>
      <c r="FC12" s="55">
        <v>0</v>
      </c>
      <c r="FD12" s="59">
        <v>0</v>
      </c>
      <c r="FE12" s="48" t="s">
        <v>170</v>
      </c>
      <c r="FF12" s="45">
        <v>938</v>
      </c>
      <c r="FG12" s="46">
        <v>1628</v>
      </c>
      <c r="FH12" s="46">
        <v>1283681</v>
      </c>
      <c r="FI12" s="46">
        <v>7633545</v>
      </c>
      <c r="FJ12" s="55">
        <v>0</v>
      </c>
      <c r="FK12" s="55">
        <v>0</v>
      </c>
      <c r="FL12" s="53">
        <v>0</v>
      </c>
      <c r="FM12" s="53">
        <v>0</v>
      </c>
      <c r="FN12" s="46">
        <v>161</v>
      </c>
      <c r="FO12" s="46">
        <v>371</v>
      </c>
      <c r="FP12" s="46">
        <v>708737</v>
      </c>
      <c r="FQ12" s="46">
        <v>3901600</v>
      </c>
      <c r="FR12" s="46">
        <v>110</v>
      </c>
      <c r="FS12" s="46">
        <v>157</v>
      </c>
      <c r="FT12" s="46">
        <v>149842</v>
      </c>
      <c r="FU12" s="46">
        <v>831347</v>
      </c>
      <c r="FV12" s="46">
        <v>543</v>
      </c>
      <c r="FW12" s="46">
        <v>712</v>
      </c>
      <c r="FX12" s="46">
        <v>153376</v>
      </c>
      <c r="FY12" s="49" t="s">
        <v>170</v>
      </c>
      <c r="FZ12" s="45">
        <v>901723</v>
      </c>
      <c r="GA12" s="46">
        <v>101</v>
      </c>
      <c r="GB12" s="46">
        <v>212</v>
      </c>
      <c r="GC12" s="46">
        <v>108356</v>
      </c>
      <c r="GD12" s="46">
        <v>668442</v>
      </c>
      <c r="GE12" s="46">
        <v>13</v>
      </c>
      <c r="GF12" s="46">
        <v>92</v>
      </c>
      <c r="GG12" s="46">
        <v>60346</v>
      </c>
      <c r="GH12" s="46">
        <v>336992</v>
      </c>
      <c r="GI12" s="46">
        <v>6</v>
      </c>
      <c r="GJ12" s="46">
        <v>21</v>
      </c>
      <c r="GK12" s="46">
        <v>18553</v>
      </c>
      <c r="GL12" s="46">
        <v>125760</v>
      </c>
      <c r="GM12" s="46">
        <v>1</v>
      </c>
      <c r="GN12" s="46">
        <v>2</v>
      </c>
      <c r="GO12" s="46">
        <v>3496</v>
      </c>
      <c r="GP12" s="46">
        <v>24711</v>
      </c>
      <c r="GQ12" s="49" t="s">
        <v>170</v>
      </c>
      <c r="GR12" s="45">
        <v>2</v>
      </c>
      <c r="GS12" s="46">
        <v>3</v>
      </c>
      <c r="GT12" s="46">
        <v>7543</v>
      </c>
      <c r="GU12" s="46">
        <v>53978</v>
      </c>
      <c r="GV12" s="46">
        <v>1</v>
      </c>
      <c r="GW12" s="46">
        <v>58</v>
      </c>
      <c r="GX12" s="46">
        <v>73432</v>
      </c>
      <c r="GY12" s="46">
        <v>788992</v>
      </c>
      <c r="GZ12" s="63">
        <v>0</v>
      </c>
      <c r="HA12" s="63">
        <v>0</v>
      </c>
      <c r="HB12" s="52">
        <v>0</v>
      </c>
      <c r="HC12" s="52">
        <v>0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2606294</v>
      </c>
      <c r="HJ12" s="46">
        <v>940239</v>
      </c>
      <c r="HK12" s="46">
        <v>1283681</v>
      </c>
      <c r="HL12" s="46">
        <v>85202</v>
      </c>
      <c r="HM12" s="46">
        <v>38453</v>
      </c>
      <c r="HN12" s="46">
        <v>184745</v>
      </c>
      <c r="HO12" s="46">
        <v>5719</v>
      </c>
      <c r="HP12" s="46">
        <v>2925</v>
      </c>
      <c r="HQ12" s="46">
        <v>5071</v>
      </c>
      <c r="HR12" s="52">
        <v>0</v>
      </c>
      <c r="HS12" s="52">
        <v>0</v>
      </c>
      <c r="HT12" s="52">
        <v>0</v>
      </c>
      <c r="HU12" s="46">
        <v>37055</v>
      </c>
      <c r="HV12" s="46">
        <v>460</v>
      </c>
      <c r="HW12" s="46">
        <v>1288</v>
      </c>
      <c r="HX12" s="57" t="s">
        <v>170</v>
      </c>
      <c r="HY12" s="62">
        <v>0</v>
      </c>
      <c r="HZ12" s="52">
        <v>0</v>
      </c>
      <c r="IA12" s="52">
        <v>0</v>
      </c>
      <c r="IB12" s="59">
        <v>0</v>
      </c>
      <c r="IC12" s="52">
        <v>0</v>
      </c>
      <c r="ID12" s="52">
        <v>0</v>
      </c>
      <c r="IE12" s="59">
        <v>0</v>
      </c>
      <c r="IF12" s="52">
        <v>0</v>
      </c>
      <c r="IG12" s="52">
        <v>0</v>
      </c>
      <c r="IH12" s="46">
        <v>917898</v>
      </c>
      <c r="II12" s="46">
        <v>410794</v>
      </c>
      <c r="IJ12" s="46">
        <v>460965</v>
      </c>
      <c r="IK12" s="46">
        <v>27981</v>
      </c>
      <c r="IL12" s="46">
        <v>12990</v>
      </c>
      <c r="IM12" s="46">
        <v>38485</v>
      </c>
      <c r="IN12" s="46">
        <v>1532439</v>
      </c>
      <c r="IO12" s="46">
        <v>474617</v>
      </c>
      <c r="IP12" s="46">
        <v>593127</v>
      </c>
    </row>
    <row r="13" spans="1:250" ht="24" customHeight="1" x14ac:dyDescent="0.3">
      <c r="A13" s="44" t="s">
        <v>171</v>
      </c>
      <c r="B13" s="45">
        <v>851</v>
      </c>
      <c r="C13" s="46">
        <v>1110067</v>
      </c>
      <c r="D13" s="46">
        <v>6689854</v>
      </c>
      <c r="E13" s="58">
        <v>0</v>
      </c>
      <c r="F13" s="53">
        <v>0</v>
      </c>
      <c r="G13" s="52">
        <v>0</v>
      </c>
      <c r="H13" s="46">
        <v>2</v>
      </c>
      <c r="I13" s="46">
        <v>71167</v>
      </c>
      <c r="J13" s="46">
        <v>432929</v>
      </c>
      <c r="K13" s="46">
        <v>56</v>
      </c>
      <c r="L13" s="46">
        <v>244070</v>
      </c>
      <c r="M13" s="46">
        <v>1439766</v>
      </c>
      <c r="N13" s="44" t="s">
        <v>171</v>
      </c>
      <c r="O13" s="45">
        <v>10</v>
      </c>
      <c r="P13" s="46">
        <v>11849</v>
      </c>
      <c r="Q13" s="46">
        <v>61707</v>
      </c>
      <c r="R13" s="46">
        <v>6</v>
      </c>
      <c r="S13" s="46">
        <v>6557</v>
      </c>
      <c r="T13" s="46">
        <v>38799</v>
      </c>
      <c r="U13" s="46">
        <v>4</v>
      </c>
      <c r="V13" s="46">
        <v>6287</v>
      </c>
      <c r="W13" s="46">
        <v>37450</v>
      </c>
      <c r="X13" s="46">
        <v>77</v>
      </c>
      <c r="Y13" s="46">
        <v>69801</v>
      </c>
      <c r="Z13" s="46">
        <v>569819</v>
      </c>
      <c r="AA13" s="44" t="s">
        <v>171</v>
      </c>
      <c r="AB13" s="60">
        <v>0</v>
      </c>
      <c r="AC13" s="53">
        <v>0</v>
      </c>
      <c r="AD13" s="53">
        <v>0</v>
      </c>
      <c r="AE13" s="46">
        <v>542</v>
      </c>
      <c r="AF13" s="46">
        <v>1118</v>
      </c>
      <c r="AG13" s="46">
        <v>156290</v>
      </c>
      <c r="AH13" s="46">
        <v>1071785</v>
      </c>
      <c r="AI13" s="46">
        <v>38</v>
      </c>
      <c r="AJ13" s="46">
        <v>38</v>
      </c>
      <c r="AK13" s="46">
        <v>9566</v>
      </c>
      <c r="AL13" s="46">
        <v>53110</v>
      </c>
      <c r="AM13" s="58">
        <v>0</v>
      </c>
      <c r="AN13" s="53">
        <v>0</v>
      </c>
      <c r="AO13" s="53">
        <v>0</v>
      </c>
      <c r="AP13" s="47" t="s">
        <v>171</v>
      </c>
      <c r="AQ13" s="46">
        <v>116</v>
      </c>
      <c r="AR13" s="46">
        <v>534480</v>
      </c>
      <c r="AS13" s="46">
        <v>2984489</v>
      </c>
      <c r="AT13" s="46">
        <v>111</v>
      </c>
      <c r="AU13" s="46">
        <v>529460</v>
      </c>
      <c r="AV13" s="46">
        <v>2956438</v>
      </c>
      <c r="AW13" s="46">
        <v>49</v>
      </c>
      <c r="AX13" s="46">
        <v>57</v>
      </c>
      <c r="AY13" s="46">
        <v>18743</v>
      </c>
      <c r="AZ13" s="46">
        <v>15</v>
      </c>
      <c r="BA13" s="46">
        <v>16</v>
      </c>
      <c r="BB13" s="46">
        <v>1749</v>
      </c>
      <c r="BC13" s="46">
        <v>34</v>
      </c>
      <c r="BD13" s="46">
        <v>41</v>
      </c>
      <c r="BE13" s="46">
        <v>16994</v>
      </c>
      <c r="BF13" s="44" t="s">
        <v>171</v>
      </c>
      <c r="BG13" s="45">
        <v>890</v>
      </c>
      <c r="BH13" s="46">
        <v>465809</v>
      </c>
      <c r="BI13" s="46">
        <v>2707962</v>
      </c>
      <c r="BJ13" s="53">
        <v>0</v>
      </c>
      <c r="BK13" s="53">
        <v>0</v>
      </c>
      <c r="BL13" s="53">
        <v>0</v>
      </c>
      <c r="BM13" s="46">
        <v>1</v>
      </c>
      <c r="BN13" s="46">
        <v>20</v>
      </c>
      <c r="BO13" s="46">
        <v>79</v>
      </c>
      <c r="BP13" s="46">
        <v>45</v>
      </c>
      <c r="BQ13" s="46">
        <v>139203</v>
      </c>
      <c r="BR13" s="46">
        <v>803483</v>
      </c>
      <c r="BS13" s="48" t="s">
        <v>171</v>
      </c>
      <c r="BT13" s="45">
        <v>4</v>
      </c>
      <c r="BU13" s="46">
        <v>4374</v>
      </c>
      <c r="BV13" s="46">
        <v>25188</v>
      </c>
      <c r="BW13" s="46">
        <v>2</v>
      </c>
      <c r="BX13" s="46">
        <v>147</v>
      </c>
      <c r="BY13" s="46">
        <v>866</v>
      </c>
      <c r="BZ13" s="46">
        <v>2</v>
      </c>
      <c r="CA13" s="46">
        <v>889</v>
      </c>
      <c r="CB13" s="46">
        <v>4976</v>
      </c>
      <c r="CC13" s="46">
        <v>51</v>
      </c>
      <c r="CD13" s="46">
        <v>23732</v>
      </c>
      <c r="CE13" s="46">
        <v>146566</v>
      </c>
      <c r="CF13" s="46">
        <v>1</v>
      </c>
      <c r="CG13" s="46">
        <v>116</v>
      </c>
      <c r="CH13" s="46">
        <v>650</v>
      </c>
      <c r="CI13" s="49" t="s">
        <v>171</v>
      </c>
      <c r="CJ13" s="50">
        <v>682</v>
      </c>
      <c r="CK13" s="50">
        <v>1199</v>
      </c>
      <c r="CL13" s="46">
        <v>173720</v>
      </c>
      <c r="CM13" s="46">
        <v>1094653</v>
      </c>
      <c r="CN13" s="46">
        <v>38</v>
      </c>
      <c r="CO13" s="46">
        <v>38</v>
      </c>
      <c r="CP13" s="46">
        <v>10482</v>
      </c>
      <c r="CQ13" s="46">
        <v>62178</v>
      </c>
      <c r="CR13" s="55">
        <v>0</v>
      </c>
      <c r="CS13" s="52">
        <v>0</v>
      </c>
      <c r="CT13" s="52">
        <v>0</v>
      </c>
      <c r="CU13" s="46">
        <v>64</v>
      </c>
      <c r="CV13" s="46">
        <v>113126</v>
      </c>
      <c r="CW13" s="46">
        <v>569323</v>
      </c>
      <c r="CX13" s="46">
        <v>59</v>
      </c>
      <c r="CY13" s="46">
        <v>108231</v>
      </c>
      <c r="CZ13" s="46">
        <v>544147</v>
      </c>
      <c r="DA13" s="49" t="s">
        <v>171</v>
      </c>
      <c r="DB13" s="46">
        <v>890</v>
      </c>
      <c r="DC13" s="46">
        <v>1130</v>
      </c>
      <c r="DD13" s="46">
        <v>465809</v>
      </c>
      <c r="DE13" s="46">
        <v>2707962</v>
      </c>
      <c r="DF13" s="46">
        <v>7</v>
      </c>
      <c r="DG13" s="46">
        <v>15</v>
      </c>
      <c r="DH13" s="46">
        <v>3871</v>
      </c>
      <c r="DI13" s="46">
        <v>11689</v>
      </c>
      <c r="DJ13" s="51">
        <v>0</v>
      </c>
      <c r="DK13" s="51">
        <v>0</v>
      </c>
      <c r="DL13" s="52">
        <v>0</v>
      </c>
      <c r="DM13" s="53">
        <v>0</v>
      </c>
      <c r="DN13" s="46">
        <v>135</v>
      </c>
      <c r="DO13" s="46">
        <v>204</v>
      </c>
      <c r="DP13" s="46">
        <v>200412</v>
      </c>
      <c r="DQ13" s="46">
        <v>1105196</v>
      </c>
      <c r="DR13" s="54" t="s">
        <v>171</v>
      </c>
      <c r="DS13" s="45">
        <v>739</v>
      </c>
      <c r="DT13" s="46">
        <v>889</v>
      </c>
      <c r="DU13" s="46">
        <v>245583</v>
      </c>
      <c r="DV13" s="46">
        <v>1513867</v>
      </c>
      <c r="DW13" s="46">
        <v>7</v>
      </c>
      <c r="DX13" s="46">
        <v>11</v>
      </c>
      <c r="DY13" s="46">
        <v>11618</v>
      </c>
      <c r="DZ13" s="46">
        <v>66276</v>
      </c>
      <c r="EA13" s="51">
        <v>0</v>
      </c>
      <c r="EB13" s="51">
        <v>0</v>
      </c>
      <c r="EC13" s="52">
        <v>0</v>
      </c>
      <c r="ED13" s="52">
        <v>0</v>
      </c>
      <c r="EE13" s="46">
        <v>2</v>
      </c>
      <c r="EF13" s="46">
        <v>11</v>
      </c>
      <c r="EG13" s="46">
        <v>4325</v>
      </c>
      <c r="EH13" s="46">
        <v>10934</v>
      </c>
      <c r="EI13" s="48" t="s">
        <v>171</v>
      </c>
      <c r="EJ13" s="45">
        <v>890</v>
      </c>
      <c r="EK13" s="46">
        <v>1130</v>
      </c>
      <c r="EL13" s="46">
        <v>465809</v>
      </c>
      <c r="EM13" s="46">
        <v>101</v>
      </c>
      <c r="EN13" s="46">
        <v>166</v>
      </c>
      <c r="EO13" s="46">
        <v>51394</v>
      </c>
      <c r="EP13" s="46">
        <v>743</v>
      </c>
      <c r="EQ13" s="46">
        <v>874</v>
      </c>
      <c r="ER13" s="46">
        <v>280969</v>
      </c>
      <c r="ES13" s="46">
        <v>45</v>
      </c>
      <c r="ET13" s="46">
        <v>88</v>
      </c>
      <c r="EU13" s="46">
        <v>125512</v>
      </c>
      <c r="EV13" s="46">
        <v>1</v>
      </c>
      <c r="EW13" s="46">
        <v>2</v>
      </c>
      <c r="EX13" s="46">
        <v>7934</v>
      </c>
      <c r="EY13" s="55">
        <v>0</v>
      </c>
      <c r="EZ13" s="55">
        <v>0</v>
      </c>
      <c r="FA13" s="59">
        <v>0</v>
      </c>
      <c r="FB13" s="55">
        <v>0</v>
      </c>
      <c r="FC13" s="55">
        <v>0</v>
      </c>
      <c r="FD13" s="59">
        <v>0</v>
      </c>
      <c r="FE13" s="48" t="s">
        <v>171</v>
      </c>
      <c r="FF13" s="45">
        <v>890</v>
      </c>
      <c r="FG13" s="46">
        <v>1130</v>
      </c>
      <c r="FH13" s="46">
        <v>465809</v>
      </c>
      <c r="FI13" s="46">
        <v>2707962</v>
      </c>
      <c r="FJ13" s="55">
        <v>0</v>
      </c>
      <c r="FK13" s="55">
        <v>0</v>
      </c>
      <c r="FL13" s="53">
        <v>0</v>
      </c>
      <c r="FM13" s="53">
        <v>0</v>
      </c>
      <c r="FN13" s="46">
        <v>127</v>
      </c>
      <c r="FO13" s="46">
        <v>198</v>
      </c>
      <c r="FP13" s="46">
        <v>95697</v>
      </c>
      <c r="FQ13" s="46">
        <v>478016</v>
      </c>
      <c r="FR13" s="46">
        <v>101</v>
      </c>
      <c r="FS13" s="46">
        <v>133</v>
      </c>
      <c r="FT13" s="46">
        <v>126131</v>
      </c>
      <c r="FU13" s="46">
        <v>720294</v>
      </c>
      <c r="FV13" s="46">
        <v>453</v>
      </c>
      <c r="FW13" s="46">
        <v>464</v>
      </c>
      <c r="FX13" s="46">
        <v>120113</v>
      </c>
      <c r="FY13" s="49" t="s">
        <v>171</v>
      </c>
      <c r="FZ13" s="45">
        <v>727354</v>
      </c>
      <c r="GA13" s="46">
        <v>182</v>
      </c>
      <c r="GB13" s="46">
        <v>271</v>
      </c>
      <c r="GC13" s="46">
        <v>57092</v>
      </c>
      <c r="GD13" s="46">
        <v>348344</v>
      </c>
      <c r="GE13" s="46">
        <v>14</v>
      </c>
      <c r="GF13" s="46">
        <v>34</v>
      </c>
      <c r="GG13" s="46">
        <v>30202</v>
      </c>
      <c r="GH13" s="46">
        <v>179205</v>
      </c>
      <c r="GI13" s="46">
        <v>8</v>
      </c>
      <c r="GJ13" s="46">
        <v>16</v>
      </c>
      <c r="GK13" s="46">
        <v>20443</v>
      </c>
      <c r="GL13" s="46">
        <v>140577</v>
      </c>
      <c r="GM13" s="46">
        <v>5</v>
      </c>
      <c r="GN13" s="46">
        <v>14</v>
      </c>
      <c r="GO13" s="46">
        <v>16131</v>
      </c>
      <c r="GP13" s="46">
        <v>114172</v>
      </c>
      <c r="GQ13" s="49" t="s">
        <v>171</v>
      </c>
      <c r="GR13" s="61">
        <v>0</v>
      </c>
      <c r="GS13" s="55">
        <v>0</v>
      </c>
      <c r="GT13" s="59">
        <v>0</v>
      </c>
      <c r="GU13" s="52">
        <v>0</v>
      </c>
      <c r="GV13" s="55">
        <v>0</v>
      </c>
      <c r="GW13" s="51">
        <v>0</v>
      </c>
      <c r="GX13" s="52">
        <v>0</v>
      </c>
      <c r="GY13" s="52">
        <v>0</v>
      </c>
      <c r="GZ13" s="63">
        <v>0</v>
      </c>
      <c r="HA13" s="63">
        <v>0</v>
      </c>
      <c r="HB13" s="52">
        <v>0</v>
      </c>
      <c r="HC13" s="52">
        <v>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1381165</v>
      </c>
      <c r="HJ13" s="46">
        <v>273617</v>
      </c>
      <c r="HK13" s="46">
        <v>465809</v>
      </c>
      <c r="HL13" s="46">
        <v>57327</v>
      </c>
      <c r="HM13" s="46">
        <v>27013</v>
      </c>
      <c r="HN13" s="46">
        <v>93487</v>
      </c>
      <c r="HO13" s="46">
        <v>4954</v>
      </c>
      <c r="HP13" s="46">
        <v>2241</v>
      </c>
      <c r="HQ13" s="46">
        <v>6222</v>
      </c>
      <c r="HR13" s="52">
        <v>0</v>
      </c>
      <c r="HS13" s="52">
        <v>0</v>
      </c>
      <c r="HT13" s="52">
        <v>0</v>
      </c>
      <c r="HU13" s="46">
        <v>8359</v>
      </c>
      <c r="HV13" s="46">
        <v>1155</v>
      </c>
      <c r="HW13" s="46">
        <v>2362</v>
      </c>
      <c r="HX13" s="57" t="s">
        <v>171</v>
      </c>
      <c r="HY13" s="45">
        <v>26686</v>
      </c>
      <c r="HZ13" s="46">
        <v>753</v>
      </c>
      <c r="IA13" s="46">
        <v>753</v>
      </c>
      <c r="IB13" s="59">
        <v>0</v>
      </c>
      <c r="IC13" s="52">
        <v>0</v>
      </c>
      <c r="ID13" s="52">
        <v>0</v>
      </c>
      <c r="IE13" s="46">
        <v>2256</v>
      </c>
      <c r="IF13" s="46">
        <v>1160</v>
      </c>
      <c r="IG13" s="46">
        <v>3741</v>
      </c>
      <c r="IH13" s="46">
        <v>33489</v>
      </c>
      <c r="II13" s="46">
        <v>627</v>
      </c>
      <c r="IJ13" s="46">
        <v>627</v>
      </c>
      <c r="IK13" s="46">
        <v>48828</v>
      </c>
      <c r="IL13" s="46">
        <v>15106</v>
      </c>
      <c r="IM13" s="46">
        <v>43042</v>
      </c>
      <c r="IN13" s="46">
        <v>1199266</v>
      </c>
      <c r="IO13" s="46">
        <v>225562</v>
      </c>
      <c r="IP13" s="46">
        <v>315575</v>
      </c>
    </row>
    <row r="14" spans="1:250" ht="24" customHeight="1" x14ac:dyDescent="0.3">
      <c r="A14" s="44" t="s">
        <v>172</v>
      </c>
      <c r="B14" s="45">
        <v>232</v>
      </c>
      <c r="C14" s="46">
        <v>331404</v>
      </c>
      <c r="D14" s="46">
        <v>2040015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14</v>
      </c>
      <c r="L14" s="46">
        <v>48307</v>
      </c>
      <c r="M14" s="46">
        <v>276938</v>
      </c>
      <c r="N14" s="44" t="s">
        <v>172</v>
      </c>
      <c r="O14" s="45">
        <v>4</v>
      </c>
      <c r="P14" s="46">
        <v>7817</v>
      </c>
      <c r="Q14" s="46">
        <v>44643</v>
      </c>
      <c r="R14" s="58">
        <v>0</v>
      </c>
      <c r="S14" s="53">
        <v>0</v>
      </c>
      <c r="T14" s="58">
        <v>0</v>
      </c>
      <c r="U14" s="46">
        <v>1</v>
      </c>
      <c r="V14" s="46">
        <v>1260</v>
      </c>
      <c r="W14" s="46">
        <v>7056</v>
      </c>
      <c r="X14" s="46">
        <v>38</v>
      </c>
      <c r="Y14" s="46">
        <v>56066</v>
      </c>
      <c r="Z14" s="46">
        <v>481835</v>
      </c>
      <c r="AA14" s="44" t="s">
        <v>172</v>
      </c>
      <c r="AB14" s="60">
        <v>0</v>
      </c>
      <c r="AC14" s="53">
        <v>0</v>
      </c>
      <c r="AD14" s="53">
        <v>0</v>
      </c>
      <c r="AE14" s="46">
        <v>135</v>
      </c>
      <c r="AF14" s="46">
        <v>214</v>
      </c>
      <c r="AG14" s="46">
        <v>29515</v>
      </c>
      <c r="AH14" s="46">
        <v>190068</v>
      </c>
      <c r="AI14" s="46">
        <v>5</v>
      </c>
      <c r="AJ14" s="46">
        <v>5</v>
      </c>
      <c r="AK14" s="46">
        <v>1226</v>
      </c>
      <c r="AL14" s="46">
        <v>5409</v>
      </c>
      <c r="AM14" s="58">
        <v>0</v>
      </c>
      <c r="AN14" s="53">
        <v>0</v>
      </c>
      <c r="AO14" s="53">
        <v>0</v>
      </c>
      <c r="AP14" s="47" t="s">
        <v>172</v>
      </c>
      <c r="AQ14" s="46">
        <v>35</v>
      </c>
      <c r="AR14" s="46">
        <v>187213</v>
      </c>
      <c r="AS14" s="46">
        <v>1034066</v>
      </c>
      <c r="AT14" s="46">
        <v>33</v>
      </c>
      <c r="AU14" s="46">
        <v>182559</v>
      </c>
      <c r="AV14" s="46">
        <v>1008004</v>
      </c>
      <c r="AW14" s="46">
        <v>12</v>
      </c>
      <c r="AX14" s="46">
        <v>11</v>
      </c>
      <c r="AY14" s="46">
        <v>4935</v>
      </c>
      <c r="AZ14" s="46">
        <v>2</v>
      </c>
      <c r="BA14" s="46">
        <v>2</v>
      </c>
      <c r="BB14" s="46">
        <v>319</v>
      </c>
      <c r="BC14" s="46">
        <v>10</v>
      </c>
      <c r="BD14" s="46">
        <v>9</v>
      </c>
      <c r="BE14" s="46">
        <v>4616</v>
      </c>
      <c r="BF14" s="44" t="s">
        <v>172</v>
      </c>
      <c r="BG14" s="45">
        <v>178</v>
      </c>
      <c r="BH14" s="46">
        <v>65385</v>
      </c>
      <c r="BI14" s="46">
        <v>364741</v>
      </c>
      <c r="BJ14" s="53">
        <v>0</v>
      </c>
      <c r="BK14" s="53">
        <v>0</v>
      </c>
      <c r="BL14" s="53">
        <v>0</v>
      </c>
      <c r="BM14" s="46">
        <v>1</v>
      </c>
      <c r="BN14" s="46">
        <v>20</v>
      </c>
      <c r="BO14" s="46">
        <v>79</v>
      </c>
      <c r="BP14" s="46">
        <v>2</v>
      </c>
      <c r="BQ14" s="46">
        <v>2148</v>
      </c>
      <c r="BR14" s="46">
        <v>11255</v>
      </c>
      <c r="BS14" s="48" t="s">
        <v>172</v>
      </c>
      <c r="BT14" s="64">
        <v>0</v>
      </c>
      <c r="BU14" s="53">
        <v>0</v>
      </c>
      <c r="BV14" s="53">
        <v>0</v>
      </c>
      <c r="BW14" s="46">
        <v>1</v>
      </c>
      <c r="BX14" s="46">
        <v>90</v>
      </c>
      <c r="BY14" s="46">
        <v>501</v>
      </c>
      <c r="BZ14" s="53">
        <v>0</v>
      </c>
      <c r="CA14" s="53">
        <v>0</v>
      </c>
      <c r="CB14" s="53">
        <v>0</v>
      </c>
      <c r="CC14" s="46">
        <v>10</v>
      </c>
      <c r="CD14" s="46">
        <v>3313</v>
      </c>
      <c r="CE14" s="46">
        <v>18473</v>
      </c>
      <c r="CF14" s="53">
        <v>0</v>
      </c>
      <c r="CG14" s="53">
        <v>0</v>
      </c>
      <c r="CH14" s="53">
        <v>0</v>
      </c>
      <c r="CI14" s="49" t="s">
        <v>172</v>
      </c>
      <c r="CJ14" s="50">
        <v>142</v>
      </c>
      <c r="CK14" s="50">
        <v>239</v>
      </c>
      <c r="CL14" s="46">
        <v>36443</v>
      </c>
      <c r="CM14" s="46">
        <v>230314</v>
      </c>
      <c r="CN14" s="46">
        <v>8</v>
      </c>
      <c r="CO14" s="46">
        <v>8</v>
      </c>
      <c r="CP14" s="46">
        <v>2114</v>
      </c>
      <c r="CQ14" s="46">
        <v>13063</v>
      </c>
      <c r="CR14" s="55">
        <v>0</v>
      </c>
      <c r="CS14" s="52">
        <v>0</v>
      </c>
      <c r="CT14" s="52">
        <v>0</v>
      </c>
      <c r="CU14" s="46">
        <v>14</v>
      </c>
      <c r="CV14" s="46">
        <v>21257</v>
      </c>
      <c r="CW14" s="46">
        <v>91056</v>
      </c>
      <c r="CX14" s="46">
        <v>12</v>
      </c>
      <c r="CY14" s="46">
        <v>16710</v>
      </c>
      <c r="CZ14" s="46">
        <v>67025</v>
      </c>
      <c r="DA14" s="49" t="s">
        <v>172</v>
      </c>
      <c r="DB14" s="46">
        <v>178</v>
      </c>
      <c r="DC14" s="46">
        <v>226</v>
      </c>
      <c r="DD14" s="46">
        <v>65385</v>
      </c>
      <c r="DE14" s="46">
        <v>364741</v>
      </c>
      <c r="DF14" s="46">
        <v>4</v>
      </c>
      <c r="DG14" s="46">
        <v>7</v>
      </c>
      <c r="DH14" s="46">
        <v>1209</v>
      </c>
      <c r="DI14" s="46">
        <v>3727</v>
      </c>
      <c r="DJ14" s="51">
        <v>0</v>
      </c>
      <c r="DK14" s="51">
        <v>0</v>
      </c>
      <c r="DL14" s="52">
        <v>0</v>
      </c>
      <c r="DM14" s="53">
        <v>0</v>
      </c>
      <c r="DN14" s="46">
        <v>27</v>
      </c>
      <c r="DO14" s="46">
        <v>48</v>
      </c>
      <c r="DP14" s="46">
        <v>25978</v>
      </c>
      <c r="DQ14" s="46">
        <v>120746</v>
      </c>
      <c r="DR14" s="54" t="s">
        <v>172</v>
      </c>
      <c r="DS14" s="45">
        <v>146</v>
      </c>
      <c r="DT14" s="46">
        <v>168</v>
      </c>
      <c r="DU14" s="46">
        <v>37655</v>
      </c>
      <c r="DV14" s="46">
        <v>238747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46">
        <v>1</v>
      </c>
      <c r="EF14" s="46">
        <v>3</v>
      </c>
      <c r="EG14" s="46">
        <v>543</v>
      </c>
      <c r="EH14" s="46">
        <v>1521</v>
      </c>
      <c r="EI14" s="48" t="s">
        <v>172</v>
      </c>
      <c r="EJ14" s="45">
        <v>178</v>
      </c>
      <c r="EK14" s="46">
        <v>226</v>
      </c>
      <c r="EL14" s="46">
        <v>65385</v>
      </c>
      <c r="EM14" s="46">
        <v>25</v>
      </c>
      <c r="EN14" s="46">
        <v>35</v>
      </c>
      <c r="EO14" s="46">
        <v>5848</v>
      </c>
      <c r="EP14" s="46">
        <v>148</v>
      </c>
      <c r="EQ14" s="46">
        <v>178</v>
      </c>
      <c r="ER14" s="46">
        <v>50640</v>
      </c>
      <c r="ES14" s="46">
        <v>5</v>
      </c>
      <c r="ET14" s="46">
        <v>13</v>
      </c>
      <c r="EU14" s="46">
        <v>8897</v>
      </c>
      <c r="EV14" s="55">
        <v>0</v>
      </c>
      <c r="EW14" s="55">
        <v>0</v>
      </c>
      <c r="EX14" s="59">
        <v>0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178</v>
      </c>
      <c r="FG14" s="46">
        <v>226</v>
      </c>
      <c r="FH14" s="46">
        <v>65385</v>
      </c>
      <c r="FI14" s="46">
        <v>364741</v>
      </c>
      <c r="FJ14" s="55">
        <v>0</v>
      </c>
      <c r="FK14" s="55">
        <v>0</v>
      </c>
      <c r="FL14" s="53">
        <v>0</v>
      </c>
      <c r="FM14" s="53">
        <v>0</v>
      </c>
      <c r="FN14" s="46">
        <v>35</v>
      </c>
      <c r="FO14" s="46">
        <v>54</v>
      </c>
      <c r="FP14" s="46">
        <v>22252</v>
      </c>
      <c r="FQ14" s="46">
        <v>95692</v>
      </c>
      <c r="FR14" s="46">
        <v>15</v>
      </c>
      <c r="FS14" s="46">
        <v>24</v>
      </c>
      <c r="FT14" s="46">
        <v>7725</v>
      </c>
      <c r="FU14" s="46">
        <v>44251</v>
      </c>
      <c r="FV14" s="46">
        <v>106</v>
      </c>
      <c r="FW14" s="46">
        <v>109</v>
      </c>
      <c r="FX14" s="46">
        <v>20663</v>
      </c>
      <c r="FY14" s="49" t="s">
        <v>172</v>
      </c>
      <c r="FZ14" s="45">
        <v>126292</v>
      </c>
      <c r="GA14" s="46">
        <v>18</v>
      </c>
      <c r="GB14" s="46">
        <v>27</v>
      </c>
      <c r="GC14" s="46">
        <v>6430</v>
      </c>
      <c r="GD14" s="46">
        <v>40091</v>
      </c>
      <c r="GE14" s="46">
        <v>1</v>
      </c>
      <c r="GF14" s="46">
        <v>1</v>
      </c>
      <c r="GG14" s="46">
        <v>430</v>
      </c>
      <c r="GH14" s="46">
        <v>2759</v>
      </c>
      <c r="GI14" s="46">
        <v>2</v>
      </c>
      <c r="GJ14" s="46">
        <v>9</v>
      </c>
      <c r="GK14" s="46">
        <v>4415</v>
      </c>
      <c r="GL14" s="46">
        <v>31311</v>
      </c>
      <c r="GM14" s="46">
        <v>1</v>
      </c>
      <c r="GN14" s="46">
        <v>2</v>
      </c>
      <c r="GO14" s="46">
        <v>3470</v>
      </c>
      <c r="GP14" s="46">
        <v>24345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309173</v>
      </c>
      <c r="HJ14" s="46">
        <v>39344</v>
      </c>
      <c r="HK14" s="46">
        <v>65385</v>
      </c>
      <c r="HL14" s="46">
        <v>14739</v>
      </c>
      <c r="HM14" s="46">
        <v>6739</v>
      </c>
      <c r="HN14" s="46">
        <v>20016</v>
      </c>
      <c r="HO14" s="46">
        <v>2632</v>
      </c>
      <c r="HP14" s="46">
        <v>809</v>
      </c>
      <c r="HQ14" s="46">
        <v>1380</v>
      </c>
      <c r="HR14" s="52">
        <v>0</v>
      </c>
      <c r="HS14" s="52">
        <v>0</v>
      </c>
      <c r="HT14" s="52">
        <v>0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59">
        <v>0</v>
      </c>
      <c r="II14" s="59">
        <v>0</v>
      </c>
      <c r="IJ14" s="52">
        <v>0</v>
      </c>
      <c r="IK14" s="46">
        <v>22112</v>
      </c>
      <c r="IL14" s="46">
        <v>2467</v>
      </c>
      <c r="IM14" s="46">
        <v>5911</v>
      </c>
      <c r="IN14" s="46">
        <v>269690</v>
      </c>
      <c r="IO14" s="46">
        <v>29329</v>
      </c>
      <c r="IP14" s="46">
        <v>38078</v>
      </c>
    </row>
    <row r="15" spans="1:250" ht="24" customHeight="1" x14ac:dyDescent="0.3">
      <c r="A15" s="44" t="s">
        <v>173</v>
      </c>
      <c r="B15" s="45">
        <v>97</v>
      </c>
      <c r="C15" s="46">
        <v>179603</v>
      </c>
      <c r="D15" s="46">
        <v>1011632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6</v>
      </c>
      <c r="L15" s="46">
        <v>30439</v>
      </c>
      <c r="M15" s="46">
        <v>173592</v>
      </c>
      <c r="N15" s="44" t="s">
        <v>173</v>
      </c>
      <c r="O15" s="45">
        <v>3</v>
      </c>
      <c r="P15" s="46">
        <v>6580</v>
      </c>
      <c r="Q15" s="46">
        <v>37714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19</v>
      </c>
      <c r="Y15" s="46">
        <v>4201</v>
      </c>
      <c r="Z15" s="46">
        <v>21643</v>
      </c>
      <c r="AA15" s="44" t="s">
        <v>173</v>
      </c>
      <c r="AB15" s="60">
        <v>0</v>
      </c>
      <c r="AC15" s="53">
        <v>0</v>
      </c>
      <c r="AD15" s="53">
        <v>0</v>
      </c>
      <c r="AE15" s="46">
        <v>54</v>
      </c>
      <c r="AF15" s="46">
        <v>54</v>
      </c>
      <c r="AG15" s="46">
        <v>7789</v>
      </c>
      <c r="AH15" s="46">
        <v>47962</v>
      </c>
      <c r="AI15" s="46">
        <v>3</v>
      </c>
      <c r="AJ15" s="46">
        <v>3</v>
      </c>
      <c r="AK15" s="46">
        <v>588</v>
      </c>
      <c r="AL15" s="46">
        <v>3419</v>
      </c>
      <c r="AM15" s="58">
        <v>0</v>
      </c>
      <c r="AN15" s="53">
        <v>0</v>
      </c>
      <c r="AO15" s="53">
        <v>0</v>
      </c>
      <c r="AP15" s="47" t="s">
        <v>173</v>
      </c>
      <c r="AQ15" s="46">
        <v>12</v>
      </c>
      <c r="AR15" s="46">
        <v>130006</v>
      </c>
      <c r="AS15" s="46">
        <v>727302</v>
      </c>
      <c r="AT15" s="46">
        <v>12</v>
      </c>
      <c r="AU15" s="46">
        <v>130006</v>
      </c>
      <c r="AV15" s="46">
        <v>727302</v>
      </c>
      <c r="AW15" s="46">
        <v>3</v>
      </c>
      <c r="AX15" s="46">
        <v>3</v>
      </c>
      <c r="AY15" s="46">
        <v>249</v>
      </c>
      <c r="AZ15" s="58">
        <v>0</v>
      </c>
      <c r="BA15" s="58">
        <v>0</v>
      </c>
      <c r="BB15" s="52">
        <v>0</v>
      </c>
      <c r="BC15" s="46">
        <v>3</v>
      </c>
      <c r="BD15" s="46">
        <v>3</v>
      </c>
      <c r="BE15" s="46">
        <v>249</v>
      </c>
      <c r="BF15" s="44" t="s">
        <v>173</v>
      </c>
      <c r="BG15" s="45">
        <v>81</v>
      </c>
      <c r="BH15" s="46">
        <v>31117</v>
      </c>
      <c r="BI15" s="46">
        <v>166816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3</v>
      </c>
      <c r="CD15" s="46">
        <v>1059</v>
      </c>
      <c r="CE15" s="46">
        <v>5933</v>
      </c>
      <c r="CF15" s="53">
        <v>0</v>
      </c>
      <c r="CG15" s="53">
        <v>0</v>
      </c>
      <c r="CH15" s="53">
        <v>0</v>
      </c>
      <c r="CI15" s="49" t="s">
        <v>173</v>
      </c>
      <c r="CJ15" s="50">
        <v>71</v>
      </c>
      <c r="CK15" s="50">
        <v>108</v>
      </c>
      <c r="CL15" s="46">
        <v>19812</v>
      </c>
      <c r="CM15" s="46">
        <v>124968</v>
      </c>
      <c r="CN15" s="46">
        <v>2</v>
      </c>
      <c r="CO15" s="46">
        <v>2</v>
      </c>
      <c r="CP15" s="46">
        <v>511</v>
      </c>
      <c r="CQ15" s="46">
        <v>3079</v>
      </c>
      <c r="CR15" s="55">
        <v>0</v>
      </c>
      <c r="CS15" s="52">
        <v>0</v>
      </c>
      <c r="CT15" s="52">
        <v>0</v>
      </c>
      <c r="CU15" s="46">
        <v>5</v>
      </c>
      <c r="CV15" s="46">
        <v>9735</v>
      </c>
      <c r="CW15" s="46">
        <v>32836</v>
      </c>
      <c r="CX15" s="46">
        <v>4</v>
      </c>
      <c r="CY15" s="46">
        <v>8763</v>
      </c>
      <c r="CZ15" s="46">
        <v>27395</v>
      </c>
      <c r="DA15" s="49" t="s">
        <v>173</v>
      </c>
      <c r="DB15" s="46">
        <v>81</v>
      </c>
      <c r="DC15" s="46">
        <v>101</v>
      </c>
      <c r="DD15" s="46">
        <v>31117</v>
      </c>
      <c r="DE15" s="46">
        <v>166816</v>
      </c>
      <c r="DF15" s="46">
        <v>1</v>
      </c>
      <c r="DG15" s="46">
        <v>1</v>
      </c>
      <c r="DH15" s="46">
        <v>76</v>
      </c>
      <c r="DI15" s="46">
        <v>341</v>
      </c>
      <c r="DJ15" s="51">
        <v>0</v>
      </c>
      <c r="DK15" s="51">
        <v>0</v>
      </c>
      <c r="DL15" s="52">
        <v>0</v>
      </c>
      <c r="DM15" s="53">
        <v>0</v>
      </c>
      <c r="DN15" s="46">
        <v>10</v>
      </c>
      <c r="DO15" s="46">
        <v>10</v>
      </c>
      <c r="DP15" s="46">
        <v>11187</v>
      </c>
      <c r="DQ15" s="46">
        <v>42549</v>
      </c>
      <c r="DR15" s="54" t="s">
        <v>173</v>
      </c>
      <c r="DS15" s="45">
        <v>69</v>
      </c>
      <c r="DT15" s="46">
        <v>87</v>
      </c>
      <c r="DU15" s="46">
        <v>19311</v>
      </c>
      <c r="DV15" s="46">
        <v>122405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46">
        <v>1</v>
      </c>
      <c r="EF15" s="46">
        <v>3</v>
      </c>
      <c r="EG15" s="46">
        <v>543</v>
      </c>
      <c r="EH15" s="46">
        <v>1521</v>
      </c>
      <c r="EI15" s="48" t="s">
        <v>173</v>
      </c>
      <c r="EJ15" s="45">
        <v>81</v>
      </c>
      <c r="EK15" s="46">
        <v>101</v>
      </c>
      <c r="EL15" s="46">
        <v>31117</v>
      </c>
      <c r="EM15" s="46">
        <v>8</v>
      </c>
      <c r="EN15" s="46">
        <v>10</v>
      </c>
      <c r="EO15" s="46">
        <v>1348</v>
      </c>
      <c r="EP15" s="46">
        <v>71</v>
      </c>
      <c r="EQ15" s="46">
        <v>82</v>
      </c>
      <c r="ER15" s="46">
        <v>25945</v>
      </c>
      <c r="ES15" s="46">
        <v>2</v>
      </c>
      <c r="ET15" s="46">
        <v>9</v>
      </c>
      <c r="EU15" s="46">
        <v>3824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81</v>
      </c>
      <c r="FG15" s="46">
        <v>101</v>
      </c>
      <c r="FH15" s="46">
        <v>31117</v>
      </c>
      <c r="FI15" s="46">
        <v>166816</v>
      </c>
      <c r="FJ15" s="55">
        <v>0</v>
      </c>
      <c r="FK15" s="55">
        <v>0</v>
      </c>
      <c r="FL15" s="53">
        <v>0</v>
      </c>
      <c r="FM15" s="53">
        <v>0</v>
      </c>
      <c r="FN15" s="46">
        <v>11</v>
      </c>
      <c r="FO15" s="46">
        <v>13</v>
      </c>
      <c r="FP15" s="46">
        <v>10485</v>
      </c>
      <c r="FQ15" s="46">
        <v>36970</v>
      </c>
      <c r="FR15" s="46">
        <v>8</v>
      </c>
      <c r="FS15" s="46">
        <v>9</v>
      </c>
      <c r="FT15" s="46">
        <v>2197</v>
      </c>
      <c r="FU15" s="46">
        <v>12827</v>
      </c>
      <c r="FV15" s="46">
        <v>46</v>
      </c>
      <c r="FW15" s="46">
        <v>48</v>
      </c>
      <c r="FX15" s="46">
        <v>10007</v>
      </c>
      <c r="FY15" s="49" t="s">
        <v>173</v>
      </c>
      <c r="FZ15" s="45">
        <v>61316</v>
      </c>
      <c r="GA15" s="46">
        <v>14</v>
      </c>
      <c r="GB15" s="46">
        <v>22</v>
      </c>
      <c r="GC15" s="46">
        <v>4604</v>
      </c>
      <c r="GD15" s="46">
        <v>28987</v>
      </c>
      <c r="GE15" s="46">
        <v>1</v>
      </c>
      <c r="GF15" s="46">
        <v>1</v>
      </c>
      <c r="GG15" s="46">
        <v>430</v>
      </c>
      <c r="GH15" s="46">
        <v>2759</v>
      </c>
      <c r="GI15" s="46">
        <v>1</v>
      </c>
      <c r="GJ15" s="46">
        <v>8</v>
      </c>
      <c r="GK15" s="46">
        <v>3394</v>
      </c>
      <c r="GL15" s="46">
        <v>23957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55432</v>
      </c>
      <c r="HJ15" s="46">
        <v>17766</v>
      </c>
      <c r="HK15" s="46">
        <v>31117</v>
      </c>
      <c r="HL15" s="46">
        <v>5358</v>
      </c>
      <c r="HM15" s="46">
        <v>2556</v>
      </c>
      <c r="HN15" s="46">
        <v>8464</v>
      </c>
      <c r="HO15" s="46">
        <v>1749</v>
      </c>
      <c r="HP15" s="46">
        <v>494</v>
      </c>
      <c r="HQ15" s="46">
        <v>894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46">
        <v>48325</v>
      </c>
      <c r="IO15" s="46">
        <v>14716</v>
      </c>
      <c r="IP15" s="46">
        <v>21759</v>
      </c>
    </row>
    <row r="16" spans="1:250" ht="24" customHeight="1" x14ac:dyDescent="0.3">
      <c r="A16" s="44" t="s">
        <v>174</v>
      </c>
      <c r="B16" s="45">
        <v>79</v>
      </c>
      <c r="C16" s="46">
        <v>69991</v>
      </c>
      <c r="D16" s="46">
        <v>401379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1</v>
      </c>
      <c r="L16" s="46">
        <v>774</v>
      </c>
      <c r="M16" s="46">
        <v>4334</v>
      </c>
      <c r="N16" s="44" t="s">
        <v>174</v>
      </c>
      <c r="O16" s="45">
        <v>1</v>
      </c>
      <c r="P16" s="46">
        <v>1237</v>
      </c>
      <c r="Q16" s="46">
        <v>6929</v>
      </c>
      <c r="R16" s="58">
        <v>0</v>
      </c>
      <c r="S16" s="53">
        <v>0</v>
      </c>
      <c r="T16" s="58">
        <v>0</v>
      </c>
      <c r="U16" s="46">
        <v>1</v>
      </c>
      <c r="V16" s="46">
        <v>1260</v>
      </c>
      <c r="W16" s="46">
        <v>7056</v>
      </c>
      <c r="X16" s="46">
        <v>11</v>
      </c>
      <c r="Y16" s="46">
        <v>16227</v>
      </c>
      <c r="Z16" s="46">
        <v>106802</v>
      </c>
      <c r="AA16" s="44" t="s">
        <v>174</v>
      </c>
      <c r="AB16" s="60">
        <v>0</v>
      </c>
      <c r="AC16" s="53">
        <v>0</v>
      </c>
      <c r="AD16" s="53">
        <v>0</v>
      </c>
      <c r="AE16" s="46">
        <v>53</v>
      </c>
      <c r="AF16" s="46">
        <v>69</v>
      </c>
      <c r="AG16" s="46">
        <v>8549</v>
      </c>
      <c r="AH16" s="46">
        <v>53639</v>
      </c>
      <c r="AI16" s="46">
        <v>1</v>
      </c>
      <c r="AJ16" s="46">
        <v>1</v>
      </c>
      <c r="AK16" s="46">
        <v>176</v>
      </c>
      <c r="AL16" s="46">
        <v>985</v>
      </c>
      <c r="AM16" s="58">
        <v>0</v>
      </c>
      <c r="AN16" s="53">
        <v>0</v>
      </c>
      <c r="AO16" s="53">
        <v>0</v>
      </c>
      <c r="AP16" s="47" t="s">
        <v>174</v>
      </c>
      <c r="AQ16" s="46">
        <v>11</v>
      </c>
      <c r="AR16" s="46">
        <v>41768</v>
      </c>
      <c r="AS16" s="46">
        <v>221634</v>
      </c>
      <c r="AT16" s="46">
        <v>9</v>
      </c>
      <c r="AU16" s="46">
        <v>37114</v>
      </c>
      <c r="AV16" s="46">
        <v>195572</v>
      </c>
      <c r="AW16" s="46">
        <v>6</v>
      </c>
      <c r="AX16" s="46">
        <v>5</v>
      </c>
      <c r="AY16" s="46">
        <v>2633</v>
      </c>
      <c r="AZ16" s="46">
        <v>2</v>
      </c>
      <c r="BA16" s="46">
        <v>2</v>
      </c>
      <c r="BB16" s="46">
        <v>319</v>
      </c>
      <c r="BC16" s="46">
        <v>4</v>
      </c>
      <c r="BD16" s="46">
        <v>3</v>
      </c>
      <c r="BE16" s="46">
        <v>2314</v>
      </c>
      <c r="BF16" s="44" t="s">
        <v>174</v>
      </c>
      <c r="BG16" s="45">
        <v>41</v>
      </c>
      <c r="BH16" s="46">
        <v>17603</v>
      </c>
      <c r="BI16" s="46">
        <v>98108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1</v>
      </c>
      <c r="BQ16" s="46">
        <v>1938</v>
      </c>
      <c r="BR16" s="46">
        <v>10079</v>
      </c>
      <c r="BS16" s="48" t="s">
        <v>174</v>
      </c>
      <c r="BT16" s="64">
        <v>0</v>
      </c>
      <c r="BU16" s="53">
        <v>0</v>
      </c>
      <c r="BV16" s="53">
        <v>0</v>
      </c>
      <c r="BW16" s="46">
        <v>1</v>
      </c>
      <c r="BX16" s="46">
        <v>90</v>
      </c>
      <c r="BY16" s="46">
        <v>501</v>
      </c>
      <c r="BZ16" s="53">
        <v>0</v>
      </c>
      <c r="CA16" s="53">
        <v>0</v>
      </c>
      <c r="CB16" s="53">
        <v>0</v>
      </c>
      <c r="CC16" s="46">
        <v>3</v>
      </c>
      <c r="CD16" s="46">
        <v>591</v>
      </c>
      <c r="CE16" s="46">
        <v>3852</v>
      </c>
      <c r="CF16" s="53">
        <v>0</v>
      </c>
      <c r="CG16" s="53">
        <v>0</v>
      </c>
      <c r="CH16" s="53">
        <v>0</v>
      </c>
      <c r="CI16" s="49" t="s">
        <v>174</v>
      </c>
      <c r="CJ16" s="50">
        <v>30</v>
      </c>
      <c r="CK16" s="50">
        <v>41</v>
      </c>
      <c r="CL16" s="46">
        <v>5957</v>
      </c>
      <c r="CM16" s="46">
        <v>36903</v>
      </c>
      <c r="CN16" s="46">
        <v>2</v>
      </c>
      <c r="CO16" s="46">
        <v>2</v>
      </c>
      <c r="CP16" s="46">
        <v>362</v>
      </c>
      <c r="CQ16" s="46">
        <v>2225</v>
      </c>
      <c r="CR16" s="55">
        <v>0</v>
      </c>
      <c r="CS16" s="52">
        <v>0</v>
      </c>
      <c r="CT16" s="52">
        <v>0</v>
      </c>
      <c r="CU16" s="46">
        <v>4</v>
      </c>
      <c r="CV16" s="46">
        <v>8665</v>
      </c>
      <c r="CW16" s="46">
        <v>44548</v>
      </c>
      <c r="CX16" s="46">
        <v>3</v>
      </c>
      <c r="CY16" s="46">
        <v>5090</v>
      </c>
      <c r="CZ16" s="46">
        <v>25958</v>
      </c>
      <c r="DA16" s="49" t="s">
        <v>174</v>
      </c>
      <c r="DB16" s="46">
        <v>41</v>
      </c>
      <c r="DC16" s="46">
        <v>58</v>
      </c>
      <c r="DD16" s="46">
        <v>17603</v>
      </c>
      <c r="DE16" s="46">
        <v>98108</v>
      </c>
      <c r="DF16" s="46">
        <v>1</v>
      </c>
      <c r="DG16" s="46">
        <v>1</v>
      </c>
      <c r="DH16" s="46">
        <v>78</v>
      </c>
      <c r="DI16" s="46">
        <v>434</v>
      </c>
      <c r="DJ16" s="51">
        <v>0</v>
      </c>
      <c r="DK16" s="51">
        <v>0</v>
      </c>
      <c r="DL16" s="52">
        <v>0</v>
      </c>
      <c r="DM16" s="53">
        <v>0</v>
      </c>
      <c r="DN16" s="46">
        <v>7</v>
      </c>
      <c r="DO16" s="46">
        <v>22</v>
      </c>
      <c r="DP16" s="46">
        <v>11091</v>
      </c>
      <c r="DQ16" s="46">
        <v>57512</v>
      </c>
      <c r="DR16" s="54" t="s">
        <v>174</v>
      </c>
      <c r="DS16" s="45">
        <v>33</v>
      </c>
      <c r="DT16" s="46">
        <v>35</v>
      </c>
      <c r="DU16" s="46">
        <v>6434</v>
      </c>
      <c r="DV16" s="46">
        <v>40162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41</v>
      </c>
      <c r="EK16" s="46">
        <v>58</v>
      </c>
      <c r="EL16" s="46">
        <v>17603</v>
      </c>
      <c r="EM16" s="46">
        <v>5</v>
      </c>
      <c r="EN16" s="46">
        <v>10</v>
      </c>
      <c r="EO16" s="46">
        <v>1277</v>
      </c>
      <c r="EP16" s="46">
        <v>35</v>
      </c>
      <c r="EQ16" s="46">
        <v>47</v>
      </c>
      <c r="ER16" s="46">
        <v>15305</v>
      </c>
      <c r="ES16" s="46">
        <v>1</v>
      </c>
      <c r="ET16" s="46">
        <v>1</v>
      </c>
      <c r="EU16" s="46">
        <v>1021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41</v>
      </c>
      <c r="FG16" s="46">
        <v>58</v>
      </c>
      <c r="FH16" s="46">
        <v>17603</v>
      </c>
      <c r="FI16" s="46">
        <v>98108</v>
      </c>
      <c r="FJ16" s="55">
        <v>0</v>
      </c>
      <c r="FK16" s="55">
        <v>0</v>
      </c>
      <c r="FL16" s="53">
        <v>0</v>
      </c>
      <c r="FM16" s="53">
        <v>0</v>
      </c>
      <c r="FN16" s="46">
        <v>10</v>
      </c>
      <c r="FO16" s="46">
        <v>24</v>
      </c>
      <c r="FP16" s="46">
        <v>8246</v>
      </c>
      <c r="FQ16" s="46">
        <v>41996</v>
      </c>
      <c r="FR16" s="46">
        <v>5</v>
      </c>
      <c r="FS16" s="46">
        <v>7</v>
      </c>
      <c r="FT16" s="46">
        <v>3693</v>
      </c>
      <c r="FU16" s="46">
        <v>20975</v>
      </c>
      <c r="FV16" s="46">
        <v>24</v>
      </c>
      <c r="FW16" s="46">
        <v>25</v>
      </c>
      <c r="FX16" s="46">
        <v>4406</v>
      </c>
      <c r="FY16" s="49" t="s">
        <v>174</v>
      </c>
      <c r="FZ16" s="45">
        <v>26519</v>
      </c>
      <c r="GA16" s="46">
        <v>1</v>
      </c>
      <c r="GB16" s="46">
        <v>1</v>
      </c>
      <c r="GC16" s="46">
        <v>237</v>
      </c>
      <c r="GD16" s="46">
        <v>1264</v>
      </c>
      <c r="GE16" s="51">
        <v>0</v>
      </c>
      <c r="GF16" s="51">
        <v>0</v>
      </c>
      <c r="GG16" s="53">
        <v>0</v>
      </c>
      <c r="GH16" s="52">
        <v>0</v>
      </c>
      <c r="GI16" s="46">
        <v>1</v>
      </c>
      <c r="GJ16" s="46">
        <v>1</v>
      </c>
      <c r="GK16" s="46">
        <v>1021</v>
      </c>
      <c r="GL16" s="46">
        <v>7354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110550</v>
      </c>
      <c r="HJ16" s="46">
        <v>13090</v>
      </c>
      <c r="HK16" s="46">
        <v>17603</v>
      </c>
      <c r="HL16" s="46">
        <v>3184</v>
      </c>
      <c r="HM16" s="46">
        <v>1371</v>
      </c>
      <c r="HN16" s="46">
        <v>4108</v>
      </c>
      <c r="HO16" s="46">
        <v>883</v>
      </c>
      <c r="HP16" s="46">
        <v>315</v>
      </c>
      <c r="HQ16" s="46">
        <v>486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59">
        <v>0</v>
      </c>
      <c r="IL16" s="52">
        <v>0</v>
      </c>
      <c r="IM16" s="52">
        <v>0</v>
      </c>
      <c r="IN16" s="46">
        <v>106483</v>
      </c>
      <c r="IO16" s="46">
        <v>11404</v>
      </c>
      <c r="IP16" s="46">
        <v>13009</v>
      </c>
    </row>
    <row r="17" spans="1:250" ht="24" customHeight="1" x14ac:dyDescent="0.3">
      <c r="A17" s="44" t="s">
        <v>175</v>
      </c>
      <c r="B17" s="45">
        <v>56</v>
      </c>
      <c r="C17" s="46">
        <v>81810</v>
      </c>
      <c r="D17" s="46">
        <v>627004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7</v>
      </c>
      <c r="L17" s="46">
        <v>17094</v>
      </c>
      <c r="M17" s="46">
        <v>99012</v>
      </c>
      <c r="N17" s="44" t="s">
        <v>175</v>
      </c>
      <c r="O17" s="60">
        <v>0</v>
      </c>
      <c r="P17" s="53">
        <v>0</v>
      </c>
      <c r="Q17" s="58">
        <v>0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8</v>
      </c>
      <c r="Y17" s="46">
        <v>35638</v>
      </c>
      <c r="Z17" s="46">
        <v>353390</v>
      </c>
      <c r="AA17" s="44" t="s">
        <v>175</v>
      </c>
      <c r="AB17" s="60">
        <v>0</v>
      </c>
      <c r="AC17" s="53">
        <v>0</v>
      </c>
      <c r="AD17" s="53">
        <v>0</v>
      </c>
      <c r="AE17" s="46">
        <v>28</v>
      </c>
      <c r="AF17" s="46">
        <v>91</v>
      </c>
      <c r="AG17" s="46">
        <v>13177</v>
      </c>
      <c r="AH17" s="46">
        <v>88467</v>
      </c>
      <c r="AI17" s="46">
        <v>1</v>
      </c>
      <c r="AJ17" s="46">
        <v>1</v>
      </c>
      <c r="AK17" s="46">
        <v>462</v>
      </c>
      <c r="AL17" s="46">
        <v>1005</v>
      </c>
      <c r="AM17" s="58">
        <v>0</v>
      </c>
      <c r="AN17" s="53">
        <v>0</v>
      </c>
      <c r="AO17" s="53">
        <v>0</v>
      </c>
      <c r="AP17" s="47" t="s">
        <v>175</v>
      </c>
      <c r="AQ17" s="46">
        <v>12</v>
      </c>
      <c r="AR17" s="46">
        <v>15439</v>
      </c>
      <c r="AS17" s="46">
        <v>85130</v>
      </c>
      <c r="AT17" s="46">
        <v>12</v>
      </c>
      <c r="AU17" s="46">
        <v>15439</v>
      </c>
      <c r="AV17" s="46">
        <v>85130</v>
      </c>
      <c r="AW17" s="46">
        <v>3</v>
      </c>
      <c r="AX17" s="46">
        <v>3</v>
      </c>
      <c r="AY17" s="46">
        <v>2053</v>
      </c>
      <c r="AZ17" s="58">
        <v>0</v>
      </c>
      <c r="BA17" s="58">
        <v>0</v>
      </c>
      <c r="BB17" s="52">
        <v>0</v>
      </c>
      <c r="BC17" s="46">
        <v>3</v>
      </c>
      <c r="BD17" s="46">
        <v>3</v>
      </c>
      <c r="BE17" s="46">
        <v>2053</v>
      </c>
      <c r="BF17" s="44" t="s">
        <v>175</v>
      </c>
      <c r="BG17" s="45">
        <v>56</v>
      </c>
      <c r="BH17" s="46">
        <v>16665</v>
      </c>
      <c r="BI17" s="46">
        <v>99817</v>
      </c>
      <c r="BJ17" s="53">
        <v>0</v>
      </c>
      <c r="BK17" s="53">
        <v>0</v>
      </c>
      <c r="BL17" s="53">
        <v>0</v>
      </c>
      <c r="BM17" s="46">
        <v>1</v>
      </c>
      <c r="BN17" s="46">
        <v>20</v>
      </c>
      <c r="BO17" s="46">
        <v>79</v>
      </c>
      <c r="BP17" s="46">
        <v>1</v>
      </c>
      <c r="BQ17" s="46">
        <v>210</v>
      </c>
      <c r="BR17" s="46">
        <v>1176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4</v>
      </c>
      <c r="CD17" s="46">
        <v>1663</v>
      </c>
      <c r="CE17" s="46">
        <v>8688</v>
      </c>
      <c r="CF17" s="53">
        <v>0</v>
      </c>
      <c r="CG17" s="53">
        <v>0</v>
      </c>
      <c r="CH17" s="53">
        <v>0</v>
      </c>
      <c r="CI17" s="49" t="s">
        <v>175</v>
      </c>
      <c r="CJ17" s="50">
        <v>41</v>
      </c>
      <c r="CK17" s="50">
        <v>90</v>
      </c>
      <c r="CL17" s="46">
        <v>10674</v>
      </c>
      <c r="CM17" s="46">
        <v>68443</v>
      </c>
      <c r="CN17" s="46">
        <v>4</v>
      </c>
      <c r="CO17" s="46">
        <v>4</v>
      </c>
      <c r="CP17" s="46">
        <v>1241</v>
      </c>
      <c r="CQ17" s="46">
        <v>7759</v>
      </c>
      <c r="CR17" s="55">
        <v>0</v>
      </c>
      <c r="CS17" s="52">
        <v>0</v>
      </c>
      <c r="CT17" s="52">
        <v>0</v>
      </c>
      <c r="CU17" s="46">
        <v>5</v>
      </c>
      <c r="CV17" s="46">
        <v>2857</v>
      </c>
      <c r="CW17" s="46">
        <v>13672</v>
      </c>
      <c r="CX17" s="46">
        <v>5</v>
      </c>
      <c r="CY17" s="46">
        <v>2857</v>
      </c>
      <c r="CZ17" s="46">
        <v>13672</v>
      </c>
      <c r="DA17" s="49" t="s">
        <v>175</v>
      </c>
      <c r="DB17" s="46">
        <v>56</v>
      </c>
      <c r="DC17" s="46">
        <v>67</v>
      </c>
      <c r="DD17" s="46">
        <v>16665</v>
      </c>
      <c r="DE17" s="46">
        <v>99817</v>
      </c>
      <c r="DF17" s="46">
        <v>2</v>
      </c>
      <c r="DG17" s="46">
        <v>5</v>
      </c>
      <c r="DH17" s="46">
        <v>1055</v>
      </c>
      <c r="DI17" s="46">
        <v>2952</v>
      </c>
      <c r="DJ17" s="51">
        <v>0</v>
      </c>
      <c r="DK17" s="51">
        <v>0</v>
      </c>
      <c r="DL17" s="52">
        <v>0</v>
      </c>
      <c r="DM17" s="53">
        <v>0</v>
      </c>
      <c r="DN17" s="46">
        <v>10</v>
      </c>
      <c r="DO17" s="46">
        <v>16</v>
      </c>
      <c r="DP17" s="46">
        <v>3700</v>
      </c>
      <c r="DQ17" s="46">
        <v>20685</v>
      </c>
      <c r="DR17" s="54" t="s">
        <v>175</v>
      </c>
      <c r="DS17" s="45">
        <v>44</v>
      </c>
      <c r="DT17" s="46">
        <v>46</v>
      </c>
      <c r="DU17" s="46">
        <v>11910</v>
      </c>
      <c r="DV17" s="46">
        <v>76180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56</v>
      </c>
      <c r="EK17" s="46">
        <v>67</v>
      </c>
      <c r="EL17" s="46">
        <v>16665</v>
      </c>
      <c r="EM17" s="46">
        <v>12</v>
      </c>
      <c r="EN17" s="46">
        <v>15</v>
      </c>
      <c r="EO17" s="46">
        <v>3223</v>
      </c>
      <c r="EP17" s="46">
        <v>42</v>
      </c>
      <c r="EQ17" s="46">
        <v>49</v>
      </c>
      <c r="ER17" s="46">
        <v>9390</v>
      </c>
      <c r="ES17" s="46">
        <v>2</v>
      </c>
      <c r="ET17" s="46">
        <v>3</v>
      </c>
      <c r="EU17" s="46">
        <v>4052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56</v>
      </c>
      <c r="FG17" s="46">
        <v>67</v>
      </c>
      <c r="FH17" s="46">
        <v>16665</v>
      </c>
      <c r="FI17" s="46">
        <v>99817</v>
      </c>
      <c r="FJ17" s="55">
        <v>0</v>
      </c>
      <c r="FK17" s="55">
        <v>0</v>
      </c>
      <c r="FL17" s="53">
        <v>0</v>
      </c>
      <c r="FM17" s="53">
        <v>0</v>
      </c>
      <c r="FN17" s="46">
        <v>14</v>
      </c>
      <c r="FO17" s="46">
        <v>17</v>
      </c>
      <c r="FP17" s="46">
        <v>3521</v>
      </c>
      <c r="FQ17" s="46">
        <v>16726</v>
      </c>
      <c r="FR17" s="46">
        <v>2</v>
      </c>
      <c r="FS17" s="46">
        <v>8</v>
      </c>
      <c r="FT17" s="46">
        <v>1835</v>
      </c>
      <c r="FU17" s="46">
        <v>10449</v>
      </c>
      <c r="FV17" s="46">
        <v>36</v>
      </c>
      <c r="FW17" s="46">
        <v>36</v>
      </c>
      <c r="FX17" s="46">
        <v>6250</v>
      </c>
      <c r="FY17" s="49" t="s">
        <v>175</v>
      </c>
      <c r="FZ17" s="45">
        <v>38457</v>
      </c>
      <c r="GA17" s="46">
        <v>3</v>
      </c>
      <c r="GB17" s="46">
        <v>4</v>
      </c>
      <c r="GC17" s="46">
        <v>1589</v>
      </c>
      <c r="GD17" s="46">
        <v>9840</v>
      </c>
      <c r="GE17" s="51">
        <v>0</v>
      </c>
      <c r="GF17" s="51">
        <v>0</v>
      </c>
      <c r="GG17" s="53">
        <v>0</v>
      </c>
      <c r="GH17" s="52">
        <v>0</v>
      </c>
      <c r="GI17" s="51">
        <v>0</v>
      </c>
      <c r="GJ17" s="51">
        <v>0</v>
      </c>
      <c r="GK17" s="52">
        <v>0</v>
      </c>
      <c r="GL17" s="52">
        <v>0</v>
      </c>
      <c r="GM17" s="46">
        <v>1</v>
      </c>
      <c r="GN17" s="46">
        <v>2</v>
      </c>
      <c r="GO17" s="46">
        <v>3470</v>
      </c>
      <c r="GP17" s="46">
        <v>24345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143191</v>
      </c>
      <c r="HJ17" s="46">
        <v>8488</v>
      </c>
      <c r="HK17" s="46">
        <v>16665</v>
      </c>
      <c r="HL17" s="46">
        <v>6197</v>
      </c>
      <c r="HM17" s="46">
        <v>2812</v>
      </c>
      <c r="HN17" s="46">
        <v>7444</v>
      </c>
      <c r="HO17" s="52">
        <v>0</v>
      </c>
      <c r="HP17" s="52">
        <v>0</v>
      </c>
      <c r="HQ17" s="52">
        <v>0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59">
        <v>0</v>
      </c>
      <c r="II17" s="59">
        <v>0</v>
      </c>
      <c r="IJ17" s="52">
        <v>0</v>
      </c>
      <c r="IK17" s="46">
        <v>22112</v>
      </c>
      <c r="IL17" s="46">
        <v>2467</v>
      </c>
      <c r="IM17" s="46">
        <v>5911</v>
      </c>
      <c r="IN17" s="46">
        <v>114882</v>
      </c>
      <c r="IO17" s="46">
        <v>3209</v>
      </c>
      <c r="IP17" s="46">
        <v>3310</v>
      </c>
    </row>
    <row r="18" spans="1:250" ht="24" customHeight="1" x14ac:dyDescent="0.3">
      <c r="A18" s="44" t="s">
        <v>176</v>
      </c>
      <c r="B18" s="45">
        <v>235</v>
      </c>
      <c r="C18" s="46">
        <v>221799</v>
      </c>
      <c r="D18" s="46">
        <v>1277587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46">
        <v>12</v>
      </c>
      <c r="L18" s="46">
        <v>71975</v>
      </c>
      <c r="M18" s="46">
        <v>417342</v>
      </c>
      <c r="N18" s="44" t="s">
        <v>176</v>
      </c>
      <c r="O18" s="60">
        <v>0</v>
      </c>
      <c r="P18" s="53">
        <v>0</v>
      </c>
      <c r="Q18" s="58">
        <v>0</v>
      </c>
      <c r="R18" s="46">
        <v>4</v>
      </c>
      <c r="S18" s="46">
        <v>3621</v>
      </c>
      <c r="T18" s="46">
        <v>21004</v>
      </c>
      <c r="U18" s="46">
        <v>2</v>
      </c>
      <c r="V18" s="46">
        <v>4281</v>
      </c>
      <c r="W18" s="46">
        <v>25395</v>
      </c>
      <c r="X18" s="46">
        <v>13</v>
      </c>
      <c r="Y18" s="46">
        <v>1966</v>
      </c>
      <c r="Z18" s="46">
        <v>11888</v>
      </c>
      <c r="AA18" s="44" t="s">
        <v>176</v>
      </c>
      <c r="AB18" s="60">
        <v>0</v>
      </c>
      <c r="AC18" s="53">
        <v>0</v>
      </c>
      <c r="AD18" s="53">
        <v>0</v>
      </c>
      <c r="AE18" s="46">
        <v>163</v>
      </c>
      <c r="AF18" s="46">
        <v>245</v>
      </c>
      <c r="AG18" s="46">
        <v>38526</v>
      </c>
      <c r="AH18" s="46">
        <v>239529</v>
      </c>
      <c r="AI18" s="46">
        <v>17</v>
      </c>
      <c r="AJ18" s="46">
        <v>17</v>
      </c>
      <c r="AK18" s="46">
        <v>4219</v>
      </c>
      <c r="AL18" s="46">
        <v>22617</v>
      </c>
      <c r="AM18" s="58">
        <v>0</v>
      </c>
      <c r="AN18" s="53">
        <v>0</v>
      </c>
      <c r="AO18" s="53">
        <v>0</v>
      </c>
      <c r="AP18" s="47" t="s">
        <v>176</v>
      </c>
      <c r="AQ18" s="46">
        <v>24</v>
      </c>
      <c r="AR18" s="46">
        <v>97211</v>
      </c>
      <c r="AS18" s="46">
        <v>539812</v>
      </c>
      <c r="AT18" s="46">
        <v>23</v>
      </c>
      <c r="AU18" s="46">
        <v>96963</v>
      </c>
      <c r="AV18" s="46">
        <v>538423</v>
      </c>
      <c r="AW18" s="46">
        <v>11</v>
      </c>
      <c r="AX18" s="46">
        <v>11</v>
      </c>
      <c r="AY18" s="46">
        <v>2615</v>
      </c>
      <c r="AZ18" s="46">
        <v>3</v>
      </c>
      <c r="BA18" s="46">
        <v>3</v>
      </c>
      <c r="BB18" s="46">
        <v>300</v>
      </c>
      <c r="BC18" s="46">
        <v>8</v>
      </c>
      <c r="BD18" s="46">
        <v>8</v>
      </c>
      <c r="BE18" s="46">
        <v>2315</v>
      </c>
      <c r="BF18" s="44" t="s">
        <v>176</v>
      </c>
      <c r="BG18" s="45">
        <v>292</v>
      </c>
      <c r="BH18" s="46">
        <v>165878</v>
      </c>
      <c r="BI18" s="46">
        <v>961566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46">
        <v>25</v>
      </c>
      <c r="BQ18" s="46">
        <v>54158</v>
      </c>
      <c r="BR18" s="46">
        <v>310707</v>
      </c>
      <c r="BS18" s="48" t="s">
        <v>176</v>
      </c>
      <c r="BT18" s="64">
        <v>0</v>
      </c>
      <c r="BU18" s="53">
        <v>0</v>
      </c>
      <c r="BV18" s="53">
        <v>0</v>
      </c>
      <c r="BW18" s="46">
        <v>1</v>
      </c>
      <c r="BX18" s="46">
        <v>57</v>
      </c>
      <c r="BY18" s="46">
        <v>365</v>
      </c>
      <c r="BZ18" s="46">
        <v>1</v>
      </c>
      <c r="CA18" s="46">
        <v>136</v>
      </c>
      <c r="CB18" s="46">
        <v>761</v>
      </c>
      <c r="CC18" s="46">
        <v>15</v>
      </c>
      <c r="CD18" s="46">
        <v>4467</v>
      </c>
      <c r="CE18" s="46">
        <v>27859</v>
      </c>
      <c r="CF18" s="46">
        <v>1</v>
      </c>
      <c r="CG18" s="46">
        <v>116</v>
      </c>
      <c r="CH18" s="46">
        <v>650</v>
      </c>
      <c r="CI18" s="49" t="s">
        <v>176</v>
      </c>
      <c r="CJ18" s="50">
        <v>217</v>
      </c>
      <c r="CK18" s="50">
        <v>376</v>
      </c>
      <c r="CL18" s="46">
        <v>55370</v>
      </c>
      <c r="CM18" s="46">
        <v>345628</v>
      </c>
      <c r="CN18" s="46">
        <v>11</v>
      </c>
      <c r="CO18" s="46">
        <v>11</v>
      </c>
      <c r="CP18" s="46">
        <v>3211</v>
      </c>
      <c r="CQ18" s="46">
        <v>18845</v>
      </c>
      <c r="CR18" s="55">
        <v>0</v>
      </c>
      <c r="CS18" s="52">
        <v>0</v>
      </c>
      <c r="CT18" s="52">
        <v>0</v>
      </c>
      <c r="CU18" s="46">
        <v>21</v>
      </c>
      <c r="CV18" s="46">
        <v>48363</v>
      </c>
      <c r="CW18" s="46">
        <v>256751</v>
      </c>
      <c r="CX18" s="46">
        <v>20</v>
      </c>
      <c r="CY18" s="46">
        <v>48338</v>
      </c>
      <c r="CZ18" s="46">
        <v>256609</v>
      </c>
      <c r="DA18" s="49" t="s">
        <v>176</v>
      </c>
      <c r="DB18" s="46">
        <v>292</v>
      </c>
      <c r="DC18" s="46">
        <v>383</v>
      </c>
      <c r="DD18" s="46">
        <v>165878</v>
      </c>
      <c r="DE18" s="46">
        <v>961566</v>
      </c>
      <c r="DF18" s="46">
        <v>2</v>
      </c>
      <c r="DG18" s="46">
        <v>2</v>
      </c>
      <c r="DH18" s="46">
        <v>224</v>
      </c>
      <c r="DI18" s="46">
        <v>1136</v>
      </c>
      <c r="DJ18" s="51">
        <v>0</v>
      </c>
      <c r="DK18" s="51">
        <v>0</v>
      </c>
      <c r="DL18" s="52">
        <v>0</v>
      </c>
      <c r="DM18" s="53">
        <v>0</v>
      </c>
      <c r="DN18" s="46">
        <v>53</v>
      </c>
      <c r="DO18" s="46">
        <v>78</v>
      </c>
      <c r="DP18" s="46">
        <v>84101</v>
      </c>
      <c r="DQ18" s="46">
        <v>469869</v>
      </c>
      <c r="DR18" s="54" t="s">
        <v>176</v>
      </c>
      <c r="DS18" s="45">
        <v>234</v>
      </c>
      <c r="DT18" s="46">
        <v>298</v>
      </c>
      <c r="DU18" s="46">
        <v>77030</v>
      </c>
      <c r="DV18" s="46">
        <v>464797</v>
      </c>
      <c r="DW18" s="46">
        <v>3</v>
      </c>
      <c r="DX18" s="46">
        <v>5</v>
      </c>
      <c r="DY18" s="46">
        <v>4523</v>
      </c>
      <c r="DZ18" s="46">
        <v>25764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292</v>
      </c>
      <c r="EK18" s="46">
        <v>383</v>
      </c>
      <c r="EL18" s="46">
        <v>165878</v>
      </c>
      <c r="EM18" s="46">
        <v>30</v>
      </c>
      <c r="EN18" s="46">
        <v>53</v>
      </c>
      <c r="EO18" s="46">
        <v>15844</v>
      </c>
      <c r="EP18" s="46">
        <v>247</v>
      </c>
      <c r="EQ18" s="46">
        <v>292</v>
      </c>
      <c r="ER18" s="46">
        <v>110323</v>
      </c>
      <c r="ES18" s="46">
        <v>15</v>
      </c>
      <c r="ET18" s="46">
        <v>38</v>
      </c>
      <c r="EU18" s="46">
        <v>39711</v>
      </c>
      <c r="EV18" s="55">
        <v>0</v>
      </c>
      <c r="EW18" s="55">
        <v>0</v>
      </c>
      <c r="EX18" s="59">
        <v>0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292</v>
      </c>
      <c r="FG18" s="46">
        <v>383</v>
      </c>
      <c r="FH18" s="46">
        <v>165878</v>
      </c>
      <c r="FI18" s="46">
        <v>961566</v>
      </c>
      <c r="FJ18" s="55">
        <v>0</v>
      </c>
      <c r="FK18" s="55">
        <v>0</v>
      </c>
      <c r="FL18" s="53">
        <v>0</v>
      </c>
      <c r="FM18" s="53">
        <v>0</v>
      </c>
      <c r="FN18" s="46">
        <v>39</v>
      </c>
      <c r="FO18" s="46">
        <v>57</v>
      </c>
      <c r="FP18" s="46">
        <v>32015</v>
      </c>
      <c r="FQ18" s="46">
        <v>169770</v>
      </c>
      <c r="FR18" s="46">
        <v>41</v>
      </c>
      <c r="FS18" s="46">
        <v>57</v>
      </c>
      <c r="FT18" s="46">
        <v>67138</v>
      </c>
      <c r="FU18" s="46">
        <v>381037</v>
      </c>
      <c r="FV18" s="46">
        <v>158</v>
      </c>
      <c r="FW18" s="46">
        <v>161</v>
      </c>
      <c r="FX18" s="46">
        <v>25742</v>
      </c>
      <c r="FY18" s="49" t="s">
        <v>176</v>
      </c>
      <c r="FZ18" s="45">
        <v>162317</v>
      </c>
      <c r="GA18" s="46">
        <v>45</v>
      </c>
      <c r="GB18" s="46">
        <v>79</v>
      </c>
      <c r="GC18" s="46">
        <v>15388</v>
      </c>
      <c r="GD18" s="46">
        <v>94842</v>
      </c>
      <c r="GE18" s="46">
        <v>7</v>
      </c>
      <c r="GF18" s="46">
        <v>27</v>
      </c>
      <c r="GG18" s="46">
        <v>22453</v>
      </c>
      <c r="GH18" s="46">
        <v>130668</v>
      </c>
      <c r="GI18" s="46">
        <v>2</v>
      </c>
      <c r="GJ18" s="46">
        <v>2</v>
      </c>
      <c r="GK18" s="46">
        <v>3142</v>
      </c>
      <c r="GL18" s="46">
        <v>22932</v>
      </c>
      <c r="GM18" s="51">
        <v>0</v>
      </c>
      <c r="GN18" s="51">
        <v>0</v>
      </c>
      <c r="GO18" s="52">
        <v>0</v>
      </c>
      <c r="GP18" s="52">
        <v>0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55">
        <v>0</v>
      </c>
      <c r="GW18" s="51">
        <v>0</v>
      </c>
      <c r="GX18" s="52">
        <v>0</v>
      </c>
      <c r="GY18" s="52">
        <v>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321058</v>
      </c>
      <c r="HJ18" s="46">
        <v>93949</v>
      </c>
      <c r="HK18" s="46">
        <v>165878</v>
      </c>
      <c r="HL18" s="46">
        <v>19788</v>
      </c>
      <c r="HM18" s="46">
        <v>9278</v>
      </c>
      <c r="HN18" s="46">
        <v>31341</v>
      </c>
      <c r="HO18" s="46">
        <v>462</v>
      </c>
      <c r="HP18" s="46">
        <v>324</v>
      </c>
      <c r="HQ18" s="46">
        <v>1553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62">
        <v>0</v>
      </c>
      <c r="HZ18" s="52">
        <v>0</v>
      </c>
      <c r="IA18" s="52">
        <v>0</v>
      </c>
      <c r="IB18" s="59">
        <v>0</v>
      </c>
      <c r="IC18" s="52">
        <v>0</v>
      </c>
      <c r="ID18" s="52">
        <v>0</v>
      </c>
      <c r="IE18" s="46">
        <v>495</v>
      </c>
      <c r="IF18" s="46">
        <v>297</v>
      </c>
      <c r="IG18" s="46">
        <v>605</v>
      </c>
      <c r="IH18" s="59">
        <v>0</v>
      </c>
      <c r="II18" s="59">
        <v>0</v>
      </c>
      <c r="IJ18" s="52">
        <v>0</v>
      </c>
      <c r="IK18" s="46">
        <v>12184</v>
      </c>
      <c r="IL18" s="46">
        <v>5606</v>
      </c>
      <c r="IM18" s="46">
        <v>16075</v>
      </c>
      <c r="IN18" s="46">
        <v>288129</v>
      </c>
      <c r="IO18" s="46">
        <v>78444</v>
      </c>
      <c r="IP18" s="46">
        <v>116304</v>
      </c>
    </row>
    <row r="19" spans="1:250" ht="24" customHeight="1" x14ac:dyDescent="0.3">
      <c r="A19" s="44" t="s">
        <v>177</v>
      </c>
      <c r="B19" s="45">
        <v>101</v>
      </c>
      <c r="C19" s="46">
        <v>35498</v>
      </c>
      <c r="D19" s="46">
        <v>210151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2</v>
      </c>
      <c r="L19" s="46">
        <v>6681</v>
      </c>
      <c r="M19" s="46">
        <v>37551</v>
      </c>
      <c r="N19" s="44" t="s">
        <v>177</v>
      </c>
      <c r="O19" s="60">
        <v>0</v>
      </c>
      <c r="P19" s="53">
        <v>0</v>
      </c>
      <c r="Q19" s="58">
        <v>0</v>
      </c>
      <c r="R19" s="46">
        <v>1</v>
      </c>
      <c r="S19" s="46">
        <v>1761</v>
      </c>
      <c r="T19" s="46">
        <v>9859</v>
      </c>
      <c r="U19" s="46">
        <v>2</v>
      </c>
      <c r="V19" s="46">
        <v>4281</v>
      </c>
      <c r="W19" s="46">
        <v>25395</v>
      </c>
      <c r="X19" s="46">
        <v>3</v>
      </c>
      <c r="Y19" s="46">
        <v>575</v>
      </c>
      <c r="Z19" s="46">
        <v>3737</v>
      </c>
      <c r="AA19" s="44" t="s">
        <v>177</v>
      </c>
      <c r="AB19" s="60">
        <v>0</v>
      </c>
      <c r="AC19" s="53">
        <v>0</v>
      </c>
      <c r="AD19" s="53">
        <v>0</v>
      </c>
      <c r="AE19" s="46">
        <v>79</v>
      </c>
      <c r="AF19" s="46">
        <v>137</v>
      </c>
      <c r="AG19" s="46">
        <v>18868</v>
      </c>
      <c r="AH19" s="46">
        <v>116553</v>
      </c>
      <c r="AI19" s="46">
        <v>9</v>
      </c>
      <c r="AJ19" s="46">
        <v>9</v>
      </c>
      <c r="AK19" s="46">
        <v>2112</v>
      </c>
      <c r="AL19" s="46">
        <v>10390</v>
      </c>
      <c r="AM19" s="58">
        <v>0</v>
      </c>
      <c r="AN19" s="53">
        <v>0</v>
      </c>
      <c r="AO19" s="53">
        <v>0</v>
      </c>
      <c r="AP19" s="47" t="s">
        <v>177</v>
      </c>
      <c r="AQ19" s="46">
        <v>5</v>
      </c>
      <c r="AR19" s="46">
        <v>1220</v>
      </c>
      <c r="AS19" s="46">
        <v>6666</v>
      </c>
      <c r="AT19" s="46">
        <v>5</v>
      </c>
      <c r="AU19" s="46">
        <v>1220</v>
      </c>
      <c r="AV19" s="46">
        <v>6666</v>
      </c>
      <c r="AW19" s="46">
        <v>2</v>
      </c>
      <c r="AX19" s="46">
        <v>2</v>
      </c>
      <c r="AY19" s="46">
        <v>337</v>
      </c>
      <c r="AZ19" s="58">
        <v>0</v>
      </c>
      <c r="BA19" s="58">
        <v>0</v>
      </c>
      <c r="BB19" s="52">
        <v>0</v>
      </c>
      <c r="BC19" s="46">
        <v>2</v>
      </c>
      <c r="BD19" s="46">
        <v>2</v>
      </c>
      <c r="BE19" s="46">
        <v>337</v>
      </c>
      <c r="BF19" s="44" t="s">
        <v>177</v>
      </c>
      <c r="BG19" s="45">
        <v>68</v>
      </c>
      <c r="BH19" s="46">
        <v>30825</v>
      </c>
      <c r="BI19" s="46">
        <v>182834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3</v>
      </c>
      <c r="BQ19" s="46">
        <v>6402</v>
      </c>
      <c r="BR19" s="46">
        <v>35330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11</v>
      </c>
      <c r="CD19" s="46">
        <v>2352</v>
      </c>
      <c r="CE19" s="46">
        <v>15530</v>
      </c>
      <c r="CF19" s="53">
        <v>0</v>
      </c>
      <c r="CG19" s="53">
        <v>0</v>
      </c>
      <c r="CH19" s="53">
        <v>0</v>
      </c>
      <c r="CI19" s="49" t="s">
        <v>177</v>
      </c>
      <c r="CJ19" s="50">
        <v>45</v>
      </c>
      <c r="CK19" s="50">
        <v>93</v>
      </c>
      <c r="CL19" s="46">
        <v>13742</v>
      </c>
      <c r="CM19" s="46">
        <v>85285</v>
      </c>
      <c r="CN19" s="46">
        <v>3</v>
      </c>
      <c r="CO19" s="46">
        <v>3</v>
      </c>
      <c r="CP19" s="46">
        <v>1415</v>
      </c>
      <c r="CQ19" s="46">
        <v>8170</v>
      </c>
      <c r="CR19" s="55">
        <v>0</v>
      </c>
      <c r="CS19" s="52">
        <v>0</v>
      </c>
      <c r="CT19" s="52">
        <v>0</v>
      </c>
      <c r="CU19" s="46">
        <v>6</v>
      </c>
      <c r="CV19" s="46">
        <v>6914</v>
      </c>
      <c r="CW19" s="46">
        <v>38519</v>
      </c>
      <c r="CX19" s="46">
        <v>6</v>
      </c>
      <c r="CY19" s="46">
        <v>6914</v>
      </c>
      <c r="CZ19" s="46">
        <v>38519</v>
      </c>
      <c r="DA19" s="49" t="s">
        <v>177</v>
      </c>
      <c r="DB19" s="46">
        <v>68</v>
      </c>
      <c r="DC19" s="46">
        <v>106</v>
      </c>
      <c r="DD19" s="46">
        <v>30825</v>
      </c>
      <c r="DE19" s="46">
        <v>182834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11</v>
      </c>
      <c r="DO19" s="46">
        <v>19</v>
      </c>
      <c r="DP19" s="46">
        <v>9593</v>
      </c>
      <c r="DQ19" s="46">
        <v>53194</v>
      </c>
      <c r="DR19" s="54" t="s">
        <v>177</v>
      </c>
      <c r="DS19" s="45">
        <v>56</v>
      </c>
      <c r="DT19" s="46">
        <v>86</v>
      </c>
      <c r="DU19" s="46">
        <v>20964</v>
      </c>
      <c r="DV19" s="46">
        <v>128045</v>
      </c>
      <c r="DW19" s="46">
        <v>1</v>
      </c>
      <c r="DX19" s="46">
        <v>1</v>
      </c>
      <c r="DY19" s="46">
        <v>268</v>
      </c>
      <c r="DZ19" s="46">
        <v>1595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68</v>
      </c>
      <c r="EK19" s="46">
        <v>106</v>
      </c>
      <c r="EL19" s="46">
        <v>30825</v>
      </c>
      <c r="EM19" s="46">
        <v>6</v>
      </c>
      <c r="EN19" s="46">
        <v>13</v>
      </c>
      <c r="EO19" s="46">
        <v>6752</v>
      </c>
      <c r="EP19" s="46">
        <v>60</v>
      </c>
      <c r="EQ19" s="46">
        <v>90</v>
      </c>
      <c r="ER19" s="46">
        <v>22106</v>
      </c>
      <c r="ES19" s="46">
        <v>2</v>
      </c>
      <c r="ET19" s="46">
        <v>3</v>
      </c>
      <c r="EU19" s="46">
        <v>1967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68</v>
      </c>
      <c r="FG19" s="46">
        <v>106</v>
      </c>
      <c r="FH19" s="46">
        <v>30825</v>
      </c>
      <c r="FI19" s="46">
        <v>182834</v>
      </c>
      <c r="FJ19" s="55">
        <v>0</v>
      </c>
      <c r="FK19" s="55">
        <v>0</v>
      </c>
      <c r="FL19" s="53">
        <v>0</v>
      </c>
      <c r="FM19" s="53">
        <v>0</v>
      </c>
      <c r="FN19" s="46">
        <v>10</v>
      </c>
      <c r="FO19" s="46">
        <v>17</v>
      </c>
      <c r="FP19" s="46">
        <v>13432</v>
      </c>
      <c r="FQ19" s="46">
        <v>74492</v>
      </c>
      <c r="FR19" s="46">
        <v>9</v>
      </c>
      <c r="FS19" s="46">
        <v>10</v>
      </c>
      <c r="FT19" s="46">
        <v>2457</v>
      </c>
      <c r="FU19" s="46">
        <v>14646</v>
      </c>
      <c r="FV19" s="46">
        <v>31</v>
      </c>
      <c r="FW19" s="46">
        <v>33</v>
      </c>
      <c r="FX19" s="46">
        <v>5511</v>
      </c>
      <c r="FY19" s="49" t="s">
        <v>177</v>
      </c>
      <c r="FZ19" s="45">
        <v>34574</v>
      </c>
      <c r="GA19" s="46">
        <v>17</v>
      </c>
      <c r="GB19" s="46">
        <v>45</v>
      </c>
      <c r="GC19" s="46">
        <v>7924</v>
      </c>
      <c r="GD19" s="46">
        <v>48317</v>
      </c>
      <c r="GE19" s="51">
        <v>0</v>
      </c>
      <c r="GF19" s="51">
        <v>0</v>
      </c>
      <c r="GG19" s="53">
        <v>0</v>
      </c>
      <c r="GH19" s="52">
        <v>0</v>
      </c>
      <c r="GI19" s="46">
        <v>1</v>
      </c>
      <c r="GJ19" s="46">
        <v>1</v>
      </c>
      <c r="GK19" s="46">
        <v>1501</v>
      </c>
      <c r="GL19" s="46">
        <v>10805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57023</v>
      </c>
      <c r="HJ19" s="46">
        <v>19126</v>
      </c>
      <c r="HK19" s="46">
        <v>30825</v>
      </c>
      <c r="HL19" s="46">
        <v>4415</v>
      </c>
      <c r="HM19" s="46">
        <v>2072</v>
      </c>
      <c r="HN19" s="46">
        <v>7366</v>
      </c>
      <c r="HO19" s="52">
        <v>0</v>
      </c>
      <c r="HP19" s="52">
        <v>0</v>
      </c>
      <c r="HQ19" s="52">
        <v>0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59">
        <v>0</v>
      </c>
      <c r="II19" s="59">
        <v>0</v>
      </c>
      <c r="IJ19" s="52">
        <v>0</v>
      </c>
      <c r="IK19" s="59">
        <v>0</v>
      </c>
      <c r="IL19" s="52">
        <v>0</v>
      </c>
      <c r="IM19" s="52">
        <v>0</v>
      </c>
      <c r="IN19" s="46">
        <v>52608</v>
      </c>
      <c r="IO19" s="46">
        <v>17054</v>
      </c>
      <c r="IP19" s="46">
        <v>23459</v>
      </c>
    </row>
    <row r="20" spans="1:250" ht="24" customHeight="1" x14ac:dyDescent="0.3">
      <c r="A20" s="44" t="s">
        <v>178</v>
      </c>
      <c r="B20" s="45">
        <v>76</v>
      </c>
      <c r="C20" s="46">
        <v>84096</v>
      </c>
      <c r="D20" s="46">
        <v>478245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2</v>
      </c>
      <c r="L20" s="46">
        <v>32383</v>
      </c>
      <c r="M20" s="46">
        <v>181671</v>
      </c>
      <c r="N20" s="44" t="s">
        <v>178</v>
      </c>
      <c r="O20" s="60">
        <v>0</v>
      </c>
      <c r="P20" s="53">
        <v>0</v>
      </c>
      <c r="Q20" s="58">
        <v>0</v>
      </c>
      <c r="R20" s="46">
        <v>1</v>
      </c>
      <c r="S20" s="46">
        <v>103</v>
      </c>
      <c r="T20" s="46">
        <v>577</v>
      </c>
      <c r="U20" s="58">
        <v>0</v>
      </c>
      <c r="V20" s="52">
        <v>0</v>
      </c>
      <c r="W20" s="52">
        <v>0</v>
      </c>
      <c r="X20" s="46">
        <v>4</v>
      </c>
      <c r="Y20" s="46">
        <v>708</v>
      </c>
      <c r="Z20" s="46">
        <v>4049</v>
      </c>
      <c r="AA20" s="44" t="s">
        <v>178</v>
      </c>
      <c r="AB20" s="60">
        <v>0</v>
      </c>
      <c r="AC20" s="53">
        <v>0</v>
      </c>
      <c r="AD20" s="53">
        <v>0</v>
      </c>
      <c r="AE20" s="46">
        <v>57</v>
      </c>
      <c r="AF20" s="46">
        <v>59</v>
      </c>
      <c r="AG20" s="46">
        <v>12230</v>
      </c>
      <c r="AH20" s="46">
        <v>75707</v>
      </c>
      <c r="AI20" s="46">
        <v>5</v>
      </c>
      <c r="AJ20" s="46">
        <v>5</v>
      </c>
      <c r="AK20" s="46">
        <v>1550</v>
      </c>
      <c r="AL20" s="46">
        <v>8954</v>
      </c>
      <c r="AM20" s="58">
        <v>0</v>
      </c>
      <c r="AN20" s="53">
        <v>0</v>
      </c>
      <c r="AO20" s="53">
        <v>0</v>
      </c>
      <c r="AP20" s="47" t="s">
        <v>178</v>
      </c>
      <c r="AQ20" s="46">
        <v>7</v>
      </c>
      <c r="AR20" s="46">
        <v>37122</v>
      </c>
      <c r="AS20" s="46">
        <v>207287</v>
      </c>
      <c r="AT20" s="46">
        <v>6</v>
      </c>
      <c r="AU20" s="46">
        <v>36874</v>
      </c>
      <c r="AV20" s="46">
        <v>205898</v>
      </c>
      <c r="AW20" s="46">
        <v>5</v>
      </c>
      <c r="AX20" s="46">
        <v>5</v>
      </c>
      <c r="AY20" s="46">
        <v>1842</v>
      </c>
      <c r="AZ20" s="46">
        <v>2</v>
      </c>
      <c r="BA20" s="46">
        <v>2</v>
      </c>
      <c r="BB20" s="46">
        <v>209</v>
      </c>
      <c r="BC20" s="46">
        <v>3</v>
      </c>
      <c r="BD20" s="46">
        <v>3</v>
      </c>
      <c r="BE20" s="46">
        <v>1633</v>
      </c>
      <c r="BF20" s="44" t="s">
        <v>178</v>
      </c>
      <c r="BG20" s="45">
        <v>102</v>
      </c>
      <c r="BH20" s="46">
        <v>69603</v>
      </c>
      <c r="BI20" s="46">
        <v>391369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17</v>
      </c>
      <c r="BQ20" s="46">
        <v>22487</v>
      </c>
      <c r="BR20" s="46">
        <v>131206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46">
        <v>1</v>
      </c>
      <c r="CD20" s="46">
        <v>90</v>
      </c>
      <c r="CE20" s="46">
        <v>502</v>
      </c>
      <c r="CF20" s="53">
        <v>0</v>
      </c>
      <c r="CG20" s="53">
        <v>0</v>
      </c>
      <c r="CH20" s="53">
        <v>0</v>
      </c>
      <c r="CI20" s="49" t="s">
        <v>178</v>
      </c>
      <c r="CJ20" s="50">
        <v>70</v>
      </c>
      <c r="CK20" s="50">
        <v>88</v>
      </c>
      <c r="CL20" s="46">
        <v>15153</v>
      </c>
      <c r="CM20" s="46">
        <v>94969</v>
      </c>
      <c r="CN20" s="46">
        <v>3</v>
      </c>
      <c r="CO20" s="46">
        <v>3</v>
      </c>
      <c r="CP20" s="46">
        <v>873</v>
      </c>
      <c r="CQ20" s="46">
        <v>4975</v>
      </c>
      <c r="CR20" s="55">
        <v>0</v>
      </c>
      <c r="CS20" s="52">
        <v>0</v>
      </c>
      <c r="CT20" s="52">
        <v>0</v>
      </c>
      <c r="CU20" s="46">
        <v>11</v>
      </c>
      <c r="CV20" s="46">
        <v>31000</v>
      </c>
      <c r="CW20" s="46">
        <v>159717</v>
      </c>
      <c r="CX20" s="46">
        <v>10</v>
      </c>
      <c r="CY20" s="46">
        <v>30975</v>
      </c>
      <c r="CZ20" s="46">
        <v>159575</v>
      </c>
      <c r="DA20" s="49" t="s">
        <v>178</v>
      </c>
      <c r="DB20" s="46">
        <v>102</v>
      </c>
      <c r="DC20" s="46">
        <v>127</v>
      </c>
      <c r="DD20" s="46">
        <v>69603</v>
      </c>
      <c r="DE20" s="46">
        <v>391369</v>
      </c>
      <c r="DF20" s="46">
        <v>1</v>
      </c>
      <c r="DG20" s="46">
        <v>1</v>
      </c>
      <c r="DH20" s="46">
        <v>143</v>
      </c>
      <c r="DI20" s="46">
        <v>641</v>
      </c>
      <c r="DJ20" s="51">
        <v>0</v>
      </c>
      <c r="DK20" s="51">
        <v>0</v>
      </c>
      <c r="DL20" s="52">
        <v>0</v>
      </c>
      <c r="DM20" s="53">
        <v>0</v>
      </c>
      <c r="DN20" s="46">
        <v>28</v>
      </c>
      <c r="DO20" s="46">
        <v>40</v>
      </c>
      <c r="DP20" s="46">
        <v>38051</v>
      </c>
      <c r="DQ20" s="46">
        <v>209593</v>
      </c>
      <c r="DR20" s="54" t="s">
        <v>178</v>
      </c>
      <c r="DS20" s="45">
        <v>72</v>
      </c>
      <c r="DT20" s="46">
        <v>84</v>
      </c>
      <c r="DU20" s="46">
        <v>27535</v>
      </c>
      <c r="DV20" s="46">
        <v>159442</v>
      </c>
      <c r="DW20" s="46">
        <v>1</v>
      </c>
      <c r="DX20" s="46">
        <v>2</v>
      </c>
      <c r="DY20" s="46">
        <v>3874</v>
      </c>
      <c r="DZ20" s="46">
        <v>21693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102</v>
      </c>
      <c r="EK20" s="46">
        <v>127</v>
      </c>
      <c r="EL20" s="46">
        <v>69603</v>
      </c>
      <c r="EM20" s="46">
        <v>14</v>
      </c>
      <c r="EN20" s="46">
        <v>29</v>
      </c>
      <c r="EO20" s="46">
        <v>7871</v>
      </c>
      <c r="EP20" s="46">
        <v>81</v>
      </c>
      <c r="EQ20" s="46">
        <v>85</v>
      </c>
      <c r="ER20" s="46">
        <v>42682</v>
      </c>
      <c r="ES20" s="46">
        <v>7</v>
      </c>
      <c r="ET20" s="46">
        <v>13</v>
      </c>
      <c r="EU20" s="46">
        <v>19050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102</v>
      </c>
      <c r="FG20" s="46">
        <v>127</v>
      </c>
      <c r="FH20" s="46">
        <v>69603</v>
      </c>
      <c r="FI20" s="46">
        <v>391369</v>
      </c>
      <c r="FJ20" s="55">
        <v>0</v>
      </c>
      <c r="FK20" s="55">
        <v>0</v>
      </c>
      <c r="FL20" s="53">
        <v>0</v>
      </c>
      <c r="FM20" s="53">
        <v>0</v>
      </c>
      <c r="FN20" s="46">
        <v>17</v>
      </c>
      <c r="FO20" s="46">
        <v>27</v>
      </c>
      <c r="FP20" s="46">
        <v>8659</v>
      </c>
      <c r="FQ20" s="46">
        <v>39390</v>
      </c>
      <c r="FR20" s="46">
        <v>18</v>
      </c>
      <c r="FS20" s="46">
        <v>27</v>
      </c>
      <c r="FT20" s="46">
        <v>35924</v>
      </c>
      <c r="FU20" s="46">
        <v>201612</v>
      </c>
      <c r="FV20" s="46">
        <v>57</v>
      </c>
      <c r="FW20" s="46">
        <v>57</v>
      </c>
      <c r="FX20" s="46">
        <v>10292</v>
      </c>
      <c r="FY20" s="49" t="s">
        <v>178</v>
      </c>
      <c r="FZ20" s="45">
        <v>65487</v>
      </c>
      <c r="GA20" s="46">
        <v>6</v>
      </c>
      <c r="GB20" s="46">
        <v>6</v>
      </c>
      <c r="GC20" s="46">
        <v>1496</v>
      </c>
      <c r="GD20" s="46">
        <v>9254</v>
      </c>
      <c r="GE20" s="46">
        <v>4</v>
      </c>
      <c r="GF20" s="46">
        <v>10</v>
      </c>
      <c r="GG20" s="46">
        <v>13232</v>
      </c>
      <c r="GH20" s="46">
        <v>75626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153199</v>
      </c>
      <c r="HJ20" s="46">
        <v>40199</v>
      </c>
      <c r="HK20" s="46">
        <v>69603</v>
      </c>
      <c r="HL20" s="46">
        <v>4498</v>
      </c>
      <c r="HM20" s="46">
        <v>2046</v>
      </c>
      <c r="HN20" s="46">
        <v>6119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495</v>
      </c>
      <c r="IF20" s="46">
        <v>297</v>
      </c>
      <c r="IG20" s="46">
        <v>605</v>
      </c>
      <c r="IH20" s="59">
        <v>0</v>
      </c>
      <c r="II20" s="59">
        <v>0</v>
      </c>
      <c r="IJ20" s="52">
        <v>0</v>
      </c>
      <c r="IK20" s="46">
        <v>6218</v>
      </c>
      <c r="IL20" s="46">
        <v>2728</v>
      </c>
      <c r="IM20" s="46">
        <v>8188</v>
      </c>
      <c r="IN20" s="46">
        <v>141988</v>
      </c>
      <c r="IO20" s="46">
        <v>35128</v>
      </c>
      <c r="IP20" s="46">
        <v>54691</v>
      </c>
    </row>
    <row r="21" spans="1:250" ht="24" customHeight="1" x14ac:dyDescent="0.3">
      <c r="A21" s="44" t="s">
        <v>179</v>
      </c>
      <c r="B21" s="45">
        <v>58</v>
      </c>
      <c r="C21" s="46">
        <v>102205</v>
      </c>
      <c r="D21" s="46">
        <v>589191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8</v>
      </c>
      <c r="L21" s="46">
        <v>32911</v>
      </c>
      <c r="M21" s="46">
        <v>198120</v>
      </c>
      <c r="N21" s="44" t="s">
        <v>179</v>
      </c>
      <c r="O21" s="60">
        <v>0</v>
      </c>
      <c r="P21" s="53">
        <v>0</v>
      </c>
      <c r="Q21" s="58">
        <v>0</v>
      </c>
      <c r="R21" s="46">
        <v>2</v>
      </c>
      <c r="S21" s="46">
        <v>1757</v>
      </c>
      <c r="T21" s="46">
        <v>10568</v>
      </c>
      <c r="U21" s="58">
        <v>0</v>
      </c>
      <c r="V21" s="52">
        <v>0</v>
      </c>
      <c r="W21" s="52">
        <v>0</v>
      </c>
      <c r="X21" s="46">
        <v>6</v>
      </c>
      <c r="Y21" s="46">
        <v>683</v>
      </c>
      <c r="Z21" s="46">
        <v>4102</v>
      </c>
      <c r="AA21" s="44" t="s">
        <v>179</v>
      </c>
      <c r="AB21" s="60">
        <v>0</v>
      </c>
      <c r="AC21" s="53">
        <v>0</v>
      </c>
      <c r="AD21" s="53">
        <v>0</v>
      </c>
      <c r="AE21" s="46">
        <v>27</v>
      </c>
      <c r="AF21" s="46">
        <v>49</v>
      </c>
      <c r="AG21" s="46">
        <v>7428</v>
      </c>
      <c r="AH21" s="46">
        <v>47269</v>
      </c>
      <c r="AI21" s="46">
        <v>3</v>
      </c>
      <c r="AJ21" s="46">
        <v>3</v>
      </c>
      <c r="AK21" s="46">
        <v>557</v>
      </c>
      <c r="AL21" s="46">
        <v>3273</v>
      </c>
      <c r="AM21" s="58">
        <v>0</v>
      </c>
      <c r="AN21" s="53">
        <v>0</v>
      </c>
      <c r="AO21" s="53">
        <v>0</v>
      </c>
      <c r="AP21" s="47" t="s">
        <v>179</v>
      </c>
      <c r="AQ21" s="46">
        <v>12</v>
      </c>
      <c r="AR21" s="46">
        <v>58869</v>
      </c>
      <c r="AS21" s="46">
        <v>325859</v>
      </c>
      <c r="AT21" s="46">
        <v>12</v>
      </c>
      <c r="AU21" s="46">
        <v>58869</v>
      </c>
      <c r="AV21" s="46">
        <v>325859</v>
      </c>
      <c r="AW21" s="46">
        <v>4</v>
      </c>
      <c r="AX21" s="46">
        <v>4</v>
      </c>
      <c r="AY21" s="46">
        <v>436</v>
      </c>
      <c r="AZ21" s="46">
        <v>1</v>
      </c>
      <c r="BA21" s="46">
        <v>1</v>
      </c>
      <c r="BB21" s="46">
        <v>91</v>
      </c>
      <c r="BC21" s="46">
        <v>3</v>
      </c>
      <c r="BD21" s="46">
        <v>3</v>
      </c>
      <c r="BE21" s="46">
        <v>345</v>
      </c>
      <c r="BF21" s="44" t="s">
        <v>179</v>
      </c>
      <c r="BG21" s="45">
        <v>122</v>
      </c>
      <c r="BH21" s="46">
        <v>65450</v>
      </c>
      <c r="BI21" s="46">
        <v>387363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5</v>
      </c>
      <c r="BQ21" s="46">
        <v>25269</v>
      </c>
      <c r="BR21" s="46">
        <v>144171</v>
      </c>
      <c r="BS21" s="48" t="s">
        <v>179</v>
      </c>
      <c r="BT21" s="64">
        <v>0</v>
      </c>
      <c r="BU21" s="53">
        <v>0</v>
      </c>
      <c r="BV21" s="53">
        <v>0</v>
      </c>
      <c r="BW21" s="46">
        <v>1</v>
      </c>
      <c r="BX21" s="46">
        <v>57</v>
      </c>
      <c r="BY21" s="46">
        <v>365</v>
      </c>
      <c r="BZ21" s="46">
        <v>1</v>
      </c>
      <c r="CA21" s="46">
        <v>136</v>
      </c>
      <c r="CB21" s="46">
        <v>761</v>
      </c>
      <c r="CC21" s="46">
        <v>3</v>
      </c>
      <c r="CD21" s="46">
        <v>2025</v>
      </c>
      <c r="CE21" s="46">
        <v>11827</v>
      </c>
      <c r="CF21" s="46">
        <v>1</v>
      </c>
      <c r="CG21" s="46">
        <v>116</v>
      </c>
      <c r="CH21" s="46">
        <v>650</v>
      </c>
      <c r="CI21" s="49" t="s">
        <v>179</v>
      </c>
      <c r="CJ21" s="50">
        <v>102</v>
      </c>
      <c r="CK21" s="50">
        <v>195</v>
      </c>
      <c r="CL21" s="46">
        <v>26475</v>
      </c>
      <c r="CM21" s="46">
        <v>165374</v>
      </c>
      <c r="CN21" s="46">
        <v>5</v>
      </c>
      <c r="CO21" s="46">
        <v>5</v>
      </c>
      <c r="CP21" s="46">
        <v>923</v>
      </c>
      <c r="CQ21" s="46">
        <v>5700</v>
      </c>
      <c r="CR21" s="55">
        <v>0</v>
      </c>
      <c r="CS21" s="52">
        <v>0</v>
      </c>
      <c r="CT21" s="52">
        <v>0</v>
      </c>
      <c r="CU21" s="46">
        <v>4</v>
      </c>
      <c r="CV21" s="46">
        <v>10449</v>
      </c>
      <c r="CW21" s="46">
        <v>58515</v>
      </c>
      <c r="CX21" s="46">
        <v>4</v>
      </c>
      <c r="CY21" s="46">
        <v>10449</v>
      </c>
      <c r="CZ21" s="46">
        <v>58515</v>
      </c>
      <c r="DA21" s="49" t="s">
        <v>179</v>
      </c>
      <c r="DB21" s="46">
        <v>122</v>
      </c>
      <c r="DC21" s="46">
        <v>150</v>
      </c>
      <c r="DD21" s="46">
        <v>65450</v>
      </c>
      <c r="DE21" s="46">
        <v>387363</v>
      </c>
      <c r="DF21" s="46">
        <v>1</v>
      </c>
      <c r="DG21" s="46">
        <v>1</v>
      </c>
      <c r="DH21" s="46">
        <v>81</v>
      </c>
      <c r="DI21" s="46">
        <v>495</v>
      </c>
      <c r="DJ21" s="51">
        <v>0</v>
      </c>
      <c r="DK21" s="51">
        <v>0</v>
      </c>
      <c r="DL21" s="52">
        <v>0</v>
      </c>
      <c r="DM21" s="53">
        <v>0</v>
      </c>
      <c r="DN21" s="46">
        <v>14</v>
      </c>
      <c r="DO21" s="46">
        <v>19</v>
      </c>
      <c r="DP21" s="46">
        <v>36457</v>
      </c>
      <c r="DQ21" s="46">
        <v>207082</v>
      </c>
      <c r="DR21" s="54" t="s">
        <v>179</v>
      </c>
      <c r="DS21" s="45">
        <v>106</v>
      </c>
      <c r="DT21" s="46">
        <v>128</v>
      </c>
      <c r="DU21" s="46">
        <v>28531</v>
      </c>
      <c r="DV21" s="46">
        <v>177310</v>
      </c>
      <c r="DW21" s="46">
        <v>1</v>
      </c>
      <c r="DX21" s="46">
        <v>2</v>
      </c>
      <c r="DY21" s="46">
        <v>381</v>
      </c>
      <c r="DZ21" s="46">
        <v>2476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122</v>
      </c>
      <c r="EK21" s="46">
        <v>150</v>
      </c>
      <c r="EL21" s="46">
        <v>65450</v>
      </c>
      <c r="EM21" s="46">
        <v>10</v>
      </c>
      <c r="EN21" s="46">
        <v>11</v>
      </c>
      <c r="EO21" s="46">
        <v>1221</v>
      </c>
      <c r="EP21" s="46">
        <v>106</v>
      </c>
      <c r="EQ21" s="46">
        <v>117</v>
      </c>
      <c r="ER21" s="46">
        <v>45535</v>
      </c>
      <c r="ES21" s="46">
        <v>6</v>
      </c>
      <c r="ET21" s="46">
        <v>22</v>
      </c>
      <c r="EU21" s="46">
        <v>18694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122</v>
      </c>
      <c r="FG21" s="46">
        <v>150</v>
      </c>
      <c r="FH21" s="46">
        <v>65450</v>
      </c>
      <c r="FI21" s="46">
        <v>387363</v>
      </c>
      <c r="FJ21" s="55">
        <v>0</v>
      </c>
      <c r="FK21" s="55">
        <v>0</v>
      </c>
      <c r="FL21" s="53">
        <v>0</v>
      </c>
      <c r="FM21" s="53">
        <v>0</v>
      </c>
      <c r="FN21" s="46">
        <v>12</v>
      </c>
      <c r="FO21" s="46">
        <v>13</v>
      </c>
      <c r="FP21" s="46">
        <v>9924</v>
      </c>
      <c r="FQ21" s="46">
        <v>55888</v>
      </c>
      <c r="FR21" s="46">
        <v>14</v>
      </c>
      <c r="FS21" s="46">
        <v>20</v>
      </c>
      <c r="FT21" s="46">
        <v>28757</v>
      </c>
      <c r="FU21" s="46">
        <v>164779</v>
      </c>
      <c r="FV21" s="46">
        <v>70</v>
      </c>
      <c r="FW21" s="46">
        <v>71</v>
      </c>
      <c r="FX21" s="46">
        <v>9939</v>
      </c>
      <c r="FY21" s="49" t="s">
        <v>179</v>
      </c>
      <c r="FZ21" s="45">
        <v>62256</v>
      </c>
      <c r="GA21" s="46">
        <v>22</v>
      </c>
      <c r="GB21" s="46">
        <v>28</v>
      </c>
      <c r="GC21" s="46">
        <v>5968</v>
      </c>
      <c r="GD21" s="46">
        <v>37271</v>
      </c>
      <c r="GE21" s="46">
        <v>3</v>
      </c>
      <c r="GF21" s="46">
        <v>17</v>
      </c>
      <c r="GG21" s="46">
        <v>9221</v>
      </c>
      <c r="GH21" s="46">
        <v>55042</v>
      </c>
      <c r="GI21" s="46">
        <v>1</v>
      </c>
      <c r="GJ21" s="46">
        <v>1</v>
      </c>
      <c r="GK21" s="46">
        <v>1641</v>
      </c>
      <c r="GL21" s="46">
        <v>12127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110836</v>
      </c>
      <c r="HJ21" s="46">
        <v>34624</v>
      </c>
      <c r="HK21" s="46">
        <v>65450</v>
      </c>
      <c r="HL21" s="46">
        <v>10875</v>
      </c>
      <c r="HM21" s="46">
        <v>5160</v>
      </c>
      <c r="HN21" s="46">
        <v>17856</v>
      </c>
      <c r="HO21" s="46">
        <v>462</v>
      </c>
      <c r="HP21" s="46">
        <v>324</v>
      </c>
      <c r="HQ21" s="46">
        <v>1553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59">
        <v>0</v>
      </c>
      <c r="II21" s="59">
        <v>0</v>
      </c>
      <c r="IJ21" s="52">
        <v>0</v>
      </c>
      <c r="IK21" s="46">
        <v>5966</v>
      </c>
      <c r="IL21" s="46">
        <v>2878</v>
      </c>
      <c r="IM21" s="46">
        <v>7887</v>
      </c>
      <c r="IN21" s="46">
        <v>93533</v>
      </c>
      <c r="IO21" s="46">
        <v>26262</v>
      </c>
      <c r="IP21" s="46">
        <v>38154</v>
      </c>
    </row>
    <row r="22" spans="1:250" ht="24" customHeight="1" x14ac:dyDescent="0.3">
      <c r="A22" s="44" t="s">
        <v>180</v>
      </c>
      <c r="B22" s="45">
        <v>221</v>
      </c>
      <c r="C22" s="46">
        <v>288771</v>
      </c>
      <c r="D22" s="46">
        <v>1681986</v>
      </c>
      <c r="E22" s="58">
        <v>0</v>
      </c>
      <c r="F22" s="53">
        <v>0</v>
      </c>
      <c r="G22" s="52">
        <v>0</v>
      </c>
      <c r="H22" s="46">
        <v>1</v>
      </c>
      <c r="I22" s="46">
        <v>69983</v>
      </c>
      <c r="J22" s="46">
        <v>425825</v>
      </c>
      <c r="K22" s="46">
        <v>14</v>
      </c>
      <c r="L22" s="46">
        <v>39539</v>
      </c>
      <c r="M22" s="46">
        <v>235364</v>
      </c>
      <c r="N22" s="44" t="s">
        <v>180</v>
      </c>
      <c r="O22" s="45">
        <v>4</v>
      </c>
      <c r="P22" s="46">
        <v>3163</v>
      </c>
      <c r="Q22" s="46">
        <v>11667</v>
      </c>
      <c r="R22" s="46">
        <v>1</v>
      </c>
      <c r="S22" s="46">
        <v>2832</v>
      </c>
      <c r="T22" s="46">
        <v>17173</v>
      </c>
      <c r="U22" s="58">
        <v>0</v>
      </c>
      <c r="V22" s="52">
        <v>0</v>
      </c>
      <c r="W22" s="52">
        <v>0</v>
      </c>
      <c r="X22" s="46">
        <v>11</v>
      </c>
      <c r="Y22" s="46">
        <v>3673</v>
      </c>
      <c r="Z22" s="46">
        <v>21476</v>
      </c>
      <c r="AA22" s="44" t="s">
        <v>180</v>
      </c>
      <c r="AB22" s="60">
        <v>0</v>
      </c>
      <c r="AC22" s="53">
        <v>0</v>
      </c>
      <c r="AD22" s="53">
        <v>0</v>
      </c>
      <c r="AE22" s="46">
        <v>145</v>
      </c>
      <c r="AF22" s="46">
        <v>334</v>
      </c>
      <c r="AG22" s="46">
        <v>44458</v>
      </c>
      <c r="AH22" s="46">
        <v>291992</v>
      </c>
      <c r="AI22" s="46">
        <v>8</v>
      </c>
      <c r="AJ22" s="46">
        <v>8</v>
      </c>
      <c r="AK22" s="46">
        <v>1974</v>
      </c>
      <c r="AL22" s="46">
        <v>11658</v>
      </c>
      <c r="AM22" s="58">
        <v>0</v>
      </c>
      <c r="AN22" s="53">
        <v>0</v>
      </c>
      <c r="AO22" s="53">
        <v>0</v>
      </c>
      <c r="AP22" s="47" t="s">
        <v>180</v>
      </c>
      <c r="AQ22" s="46">
        <v>37</v>
      </c>
      <c r="AR22" s="46">
        <v>123149</v>
      </c>
      <c r="AS22" s="46">
        <v>666831</v>
      </c>
      <c r="AT22" s="46">
        <v>35</v>
      </c>
      <c r="AU22" s="46">
        <v>123031</v>
      </c>
      <c r="AV22" s="46">
        <v>666231</v>
      </c>
      <c r="AW22" s="46">
        <v>14</v>
      </c>
      <c r="AX22" s="46">
        <v>15</v>
      </c>
      <c r="AY22" s="46">
        <v>4904</v>
      </c>
      <c r="AZ22" s="46">
        <v>8</v>
      </c>
      <c r="BA22" s="46">
        <v>8</v>
      </c>
      <c r="BB22" s="46">
        <v>798</v>
      </c>
      <c r="BC22" s="46">
        <v>6</v>
      </c>
      <c r="BD22" s="46">
        <v>7</v>
      </c>
      <c r="BE22" s="46">
        <v>4106</v>
      </c>
      <c r="BF22" s="44" t="s">
        <v>180</v>
      </c>
      <c r="BG22" s="45">
        <v>114</v>
      </c>
      <c r="BH22" s="46">
        <v>92073</v>
      </c>
      <c r="BI22" s="46">
        <v>530349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7</v>
      </c>
      <c r="BQ22" s="46">
        <v>38322</v>
      </c>
      <c r="BR22" s="46">
        <v>221724</v>
      </c>
      <c r="BS22" s="48" t="s">
        <v>180</v>
      </c>
      <c r="BT22" s="45">
        <v>1</v>
      </c>
      <c r="BU22" s="46">
        <v>381</v>
      </c>
      <c r="BV22" s="46">
        <v>2299</v>
      </c>
      <c r="BW22" s="53">
        <v>0</v>
      </c>
      <c r="BX22" s="53">
        <v>0</v>
      </c>
      <c r="BY22" s="53">
        <v>0</v>
      </c>
      <c r="BZ22" s="46">
        <v>1</v>
      </c>
      <c r="CA22" s="46">
        <v>753</v>
      </c>
      <c r="CB22" s="46">
        <v>4215</v>
      </c>
      <c r="CC22" s="46">
        <v>8</v>
      </c>
      <c r="CD22" s="46">
        <v>7081</v>
      </c>
      <c r="CE22" s="46">
        <v>42772</v>
      </c>
      <c r="CF22" s="53">
        <v>0</v>
      </c>
      <c r="CG22" s="53">
        <v>0</v>
      </c>
      <c r="CH22" s="53">
        <v>0</v>
      </c>
      <c r="CI22" s="49" t="s">
        <v>180</v>
      </c>
      <c r="CJ22" s="50">
        <v>78</v>
      </c>
      <c r="CK22" s="50">
        <v>185</v>
      </c>
      <c r="CL22" s="46">
        <v>25292</v>
      </c>
      <c r="CM22" s="46">
        <v>159549</v>
      </c>
      <c r="CN22" s="46">
        <v>8</v>
      </c>
      <c r="CO22" s="46">
        <v>8</v>
      </c>
      <c r="CP22" s="46">
        <v>2558</v>
      </c>
      <c r="CQ22" s="46">
        <v>14988</v>
      </c>
      <c r="CR22" s="55">
        <v>0</v>
      </c>
      <c r="CS22" s="52">
        <v>0</v>
      </c>
      <c r="CT22" s="52">
        <v>0</v>
      </c>
      <c r="CU22" s="46">
        <v>11</v>
      </c>
      <c r="CV22" s="46">
        <v>17686</v>
      </c>
      <c r="CW22" s="46">
        <v>84802</v>
      </c>
      <c r="CX22" s="46">
        <v>10</v>
      </c>
      <c r="CY22" s="46">
        <v>17650</v>
      </c>
      <c r="CZ22" s="46">
        <v>84603</v>
      </c>
      <c r="DA22" s="49" t="s">
        <v>180</v>
      </c>
      <c r="DB22" s="46">
        <v>114</v>
      </c>
      <c r="DC22" s="46">
        <v>177</v>
      </c>
      <c r="DD22" s="46">
        <v>92073</v>
      </c>
      <c r="DE22" s="46">
        <v>530349</v>
      </c>
      <c r="DF22" s="51">
        <v>0</v>
      </c>
      <c r="DG22" s="51">
        <v>0</v>
      </c>
      <c r="DH22" s="52">
        <v>0</v>
      </c>
      <c r="DI22" s="52">
        <v>0</v>
      </c>
      <c r="DJ22" s="51">
        <v>0</v>
      </c>
      <c r="DK22" s="51">
        <v>0</v>
      </c>
      <c r="DL22" s="52">
        <v>0</v>
      </c>
      <c r="DM22" s="53">
        <v>0</v>
      </c>
      <c r="DN22" s="46">
        <v>19</v>
      </c>
      <c r="DO22" s="46">
        <v>25</v>
      </c>
      <c r="DP22" s="46">
        <v>32144</v>
      </c>
      <c r="DQ22" s="46">
        <v>181277</v>
      </c>
      <c r="DR22" s="54" t="s">
        <v>180</v>
      </c>
      <c r="DS22" s="45">
        <v>93</v>
      </c>
      <c r="DT22" s="46">
        <v>143</v>
      </c>
      <c r="DU22" s="46">
        <v>55891</v>
      </c>
      <c r="DV22" s="46">
        <v>338223</v>
      </c>
      <c r="DW22" s="46">
        <v>1</v>
      </c>
      <c r="DX22" s="46">
        <v>1</v>
      </c>
      <c r="DY22" s="46">
        <v>256</v>
      </c>
      <c r="DZ22" s="46">
        <v>1436</v>
      </c>
      <c r="EA22" s="51">
        <v>0</v>
      </c>
      <c r="EB22" s="51">
        <v>0</v>
      </c>
      <c r="EC22" s="52">
        <v>0</v>
      </c>
      <c r="ED22" s="52">
        <v>0</v>
      </c>
      <c r="EE22" s="46">
        <v>1</v>
      </c>
      <c r="EF22" s="46">
        <v>8</v>
      </c>
      <c r="EG22" s="46">
        <v>3782</v>
      </c>
      <c r="EH22" s="46">
        <v>9413</v>
      </c>
      <c r="EI22" s="48" t="s">
        <v>180</v>
      </c>
      <c r="EJ22" s="45">
        <v>114</v>
      </c>
      <c r="EK22" s="46">
        <v>177</v>
      </c>
      <c r="EL22" s="46">
        <v>92073</v>
      </c>
      <c r="EM22" s="46">
        <v>16</v>
      </c>
      <c r="EN22" s="46">
        <v>30</v>
      </c>
      <c r="EO22" s="46">
        <v>12808</v>
      </c>
      <c r="EP22" s="46">
        <v>88</v>
      </c>
      <c r="EQ22" s="46">
        <v>137</v>
      </c>
      <c r="ER22" s="46">
        <v>44687</v>
      </c>
      <c r="ES22" s="46">
        <v>10</v>
      </c>
      <c r="ET22" s="46">
        <v>10</v>
      </c>
      <c r="EU22" s="46">
        <v>34578</v>
      </c>
      <c r="EV22" s="55">
        <v>0</v>
      </c>
      <c r="EW22" s="55">
        <v>0</v>
      </c>
      <c r="EX22" s="59">
        <v>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114</v>
      </c>
      <c r="FG22" s="46">
        <v>177</v>
      </c>
      <c r="FH22" s="46">
        <v>92073</v>
      </c>
      <c r="FI22" s="46">
        <v>530349</v>
      </c>
      <c r="FJ22" s="55">
        <v>0</v>
      </c>
      <c r="FK22" s="55">
        <v>0</v>
      </c>
      <c r="FL22" s="53">
        <v>0</v>
      </c>
      <c r="FM22" s="53">
        <v>0</v>
      </c>
      <c r="FN22" s="46">
        <v>20</v>
      </c>
      <c r="FO22" s="46">
        <v>34</v>
      </c>
      <c r="FP22" s="46">
        <v>17041</v>
      </c>
      <c r="FQ22" s="46">
        <v>81217</v>
      </c>
      <c r="FR22" s="46">
        <v>18</v>
      </c>
      <c r="FS22" s="46">
        <v>21</v>
      </c>
      <c r="FT22" s="46">
        <v>10287</v>
      </c>
      <c r="FU22" s="46">
        <v>60515</v>
      </c>
      <c r="FV22" s="46">
        <v>54</v>
      </c>
      <c r="FW22" s="46">
        <v>54</v>
      </c>
      <c r="FX22" s="46">
        <v>44753</v>
      </c>
      <c r="FY22" s="49" t="s">
        <v>180</v>
      </c>
      <c r="FZ22" s="45">
        <v>262397</v>
      </c>
      <c r="GA22" s="46">
        <v>19</v>
      </c>
      <c r="GB22" s="46">
        <v>65</v>
      </c>
      <c r="GC22" s="46">
        <v>14261</v>
      </c>
      <c r="GD22" s="46">
        <v>87810</v>
      </c>
      <c r="GE22" s="46">
        <v>2</v>
      </c>
      <c r="GF22" s="46">
        <v>2</v>
      </c>
      <c r="GG22" s="46">
        <v>2635</v>
      </c>
      <c r="GH22" s="46">
        <v>16737</v>
      </c>
      <c r="GI22" s="51">
        <v>0</v>
      </c>
      <c r="GJ22" s="51">
        <v>0</v>
      </c>
      <c r="GK22" s="52">
        <v>0</v>
      </c>
      <c r="GL22" s="52">
        <v>0</v>
      </c>
      <c r="GM22" s="46">
        <v>1</v>
      </c>
      <c r="GN22" s="46">
        <v>1</v>
      </c>
      <c r="GO22" s="46">
        <v>3096</v>
      </c>
      <c r="GP22" s="46">
        <v>21673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55">
        <v>0</v>
      </c>
      <c r="GW22" s="51">
        <v>0</v>
      </c>
      <c r="GX22" s="52">
        <v>0</v>
      </c>
      <c r="GY22" s="52">
        <v>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345715</v>
      </c>
      <c r="HJ22" s="46">
        <v>61786</v>
      </c>
      <c r="HK22" s="46">
        <v>92073</v>
      </c>
      <c r="HL22" s="46">
        <v>6836</v>
      </c>
      <c r="HM22" s="46">
        <v>3288</v>
      </c>
      <c r="HN22" s="46">
        <v>11631</v>
      </c>
      <c r="HO22" s="46">
        <v>408</v>
      </c>
      <c r="HP22" s="46">
        <v>209</v>
      </c>
      <c r="HQ22" s="46">
        <v>209</v>
      </c>
      <c r="HR22" s="52">
        <v>0</v>
      </c>
      <c r="HS22" s="52">
        <v>0</v>
      </c>
      <c r="HT22" s="52">
        <v>0</v>
      </c>
      <c r="HU22" s="46">
        <v>8359</v>
      </c>
      <c r="HV22" s="46">
        <v>1155</v>
      </c>
      <c r="HW22" s="46">
        <v>2362</v>
      </c>
      <c r="HX22" s="57" t="s">
        <v>180</v>
      </c>
      <c r="HY22" s="45">
        <v>26686</v>
      </c>
      <c r="HZ22" s="46">
        <v>753</v>
      </c>
      <c r="IA22" s="46">
        <v>753</v>
      </c>
      <c r="IB22" s="59">
        <v>0</v>
      </c>
      <c r="IC22" s="52">
        <v>0</v>
      </c>
      <c r="ID22" s="52">
        <v>0</v>
      </c>
      <c r="IE22" s="46">
        <v>1761</v>
      </c>
      <c r="IF22" s="46">
        <v>863</v>
      </c>
      <c r="IG22" s="46">
        <v>3136</v>
      </c>
      <c r="IH22" s="59">
        <v>0</v>
      </c>
      <c r="II22" s="59">
        <v>0</v>
      </c>
      <c r="IJ22" s="52">
        <v>0</v>
      </c>
      <c r="IK22" s="46">
        <v>835</v>
      </c>
      <c r="IL22" s="46">
        <v>385</v>
      </c>
      <c r="IM22" s="46">
        <v>896</v>
      </c>
      <c r="IN22" s="46">
        <v>300830</v>
      </c>
      <c r="IO22" s="46">
        <v>55133</v>
      </c>
      <c r="IP22" s="46">
        <v>73086</v>
      </c>
    </row>
    <row r="23" spans="1:250" ht="24" customHeight="1" x14ac:dyDescent="0.3">
      <c r="A23" s="44" t="s">
        <v>181</v>
      </c>
      <c r="B23" s="45">
        <v>62</v>
      </c>
      <c r="C23" s="46">
        <v>119298</v>
      </c>
      <c r="D23" s="46">
        <v>716880</v>
      </c>
      <c r="E23" s="58">
        <v>0</v>
      </c>
      <c r="F23" s="53">
        <v>0</v>
      </c>
      <c r="G23" s="52">
        <v>0</v>
      </c>
      <c r="H23" s="46">
        <v>1</v>
      </c>
      <c r="I23" s="46">
        <v>69983</v>
      </c>
      <c r="J23" s="46">
        <v>425825</v>
      </c>
      <c r="K23" s="46">
        <v>3</v>
      </c>
      <c r="L23" s="46">
        <v>5486</v>
      </c>
      <c r="M23" s="46">
        <v>30723</v>
      </c>
      <c r="N23" s="44" t="s">
        <v>181</v>
      </c>
      <c r="O23" s="45">
        <v>2</v>
      </c>
      <c r="P23" s="46">
        <v>992</v>
      </c>
      <c r="Q23" s="46">
        <v>5556</v>
      </c>
      <c r="R23" s="46">
        <v>1</v>
      </c>
      <c r="S23" s="46">
        <v>2832</v>
      </c>
      <c r="T23" s="46">
        <v>17173</v>
      </c>
      <c r="U23" s="58">
        <v>0</v>
      </c>
      <c r="V23" s="52">
        <v>0</v>
      </c>
      <c r="W23" s="52">
        <v>0</v>
      </c>
      <c r="X23" s="46">
        <v>5</v>
      </c>
      <c r="Y23" s="46">
        <v>1971</v>
      </c>
      <c r="Z23" s="46">
        <v>10888</v>
      </c>
      <c r="AA23" s="44" t="s">
        <v>181</v>
      </c>
      <c r="AB23" s="60">
        <v>0</v>
      </c>
      <c r="AC23" s="53">
        <v>0</v>
      </c>
      <c r="AD23" s="53">
        <v>0</v>
      </c>
      <c r="AE23" s="46">
        <v>33</v>
      </c>
      <c r="AF23" s="46">
        <v>139</v>
      </c>
      <c r="AG23" s="46">
        <v>16173</v>
      </c>
      <c r="AH23" s="46">
        <v>107750</v>
      </c>
      <c r="AI23" s="46">
        <v>6</v>
      </c>
      <c r="AJ23" s="46">
        <v>6</v>
      </c>
      <c r="AK23" s="46">
        <v>1533</v>
      </c>
      <c r="AL23" s="46">
        <v>8947</v>
      </c>
      <c r="AM23" s="58">
        <v>0</v>
      </c>
      <c r="AN23" s="53">
        <v>0</v>
      </c>
      <c r="AO23" s="53">
        <v>0</v>
      </c>
      <c r="AP23" s="47" t="s">
        <v>181</v>
      </c>
      <c r="AQ23" s="46">
        <v>11</v>
      </c>
      <c r="AR23" s="46">
        <v>20328</v>
      </c>
      <c r="AS23" s="46">
        <v>110018</v>
      </c>
      <c r="AT23" s="46">
        <v>10</v>
      </c>
      <c r="AU23" s="46">
        <v>20250</v>
      </c>
      <c r="AV23" s="46">
        <v>109577</v>
      </c>
      <c r="AW23" s="46">
        <v>5</v>
      </c>
      <c r="AX23" s="46">
        <v>6</v>
      </c>
      <c r="AY23" s="46">
        <v>1019</v>
      </c>
      <c r="AZ23" s="46">
        <v>3</v>
      </c>
      <c r="BA23" s="46">
        <v>3</v>
      </c>
      <c r="BB23" s="46">
        <v>456</v>
      </c>
      <c r="BC23" s="46">
        <v>2</v>
      </c>
      <c r="BD23" s="46">
        <v>3</v>
      </c>
      <c r="BE23" s="46">
        <v>563</v>
      </c>
      <c r="BF23" s="44" t="s">
        <v>181</v>
      </c>
      <c r="BG23" s="45">
        <v>30</v>
      </c>
      <c r="BH23" s="46">
        <v>32822</v>
      </c>
      <c r="BI23" s="46">
        <v>186158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2</v>
      </c>
      <c r="BQ23" s="46">
        <v>15599</v>
      </c>
      <c r="BR23" s="46">
        <v>87470</v>
      </c>
      <c r="BS23" s="48" t="s">
        <v>181</v>
      </c>
      <c r="BT23" s="64">
        <v>0</v>
      </c>
      <c r="BU23" s="53">
        <v>0</v>
      </c>
      <c r="BV23" s="53">
        <v>0</v>
      </c>
      <c r="BW23" s="53">
        <v>0</v>
      </c>
      <c r="BX23" s="53">
        <v>0</v>
      </c>
      <c r="BY23" s="53">
        <v>0</v>
      </c>
      <c r="BZ23" s="46">
        <v>1</v>
      </c>
      <c r="CA23" s="46">
        <v>753</v>
      </c>
      <c r="CB23" s="46">
        <v>4215</v>
      </c>
      <c r="CC23" s="46">
        <v>1</v>
      </c>
      <c r="CD23" s="46">
        <v>582</v>
      </c>
      <c r="CE23" s="46">
        <v>3659</v>
      </c>
      <c r="CF23" s="53">
        <v>0</v>
      </c>
      <c r="CG23" s="53">
        <v>0</v>
      </c>
      <c r="CH23" s="53">
        <v>0</v>
      </c>
      <c r="CI23" s="49" t="s">
        <v>181</v>
      </c>
      <c r="CJ23" s="50">
        <v>22</v>
      </c>
      <c r="CK23" s="50">
        <v>47</v>
      </c>
      <c r="CL23" s="46">
        <v>8689</v>
      </c>
      <c r="CM23" s="46">
        <v>52781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46">
        <v>4</v>
      </c>
      <c r="CV23" s="46">
        <v>7199</v>
      </c>
      <c r="CW23" s="46">
        <v>38033</v>
      </c>
      <c r="CX23" s="46">
        <v>4</v>
      </c>
      <c r="CY23" s="46">
        <v>7199</v>
      </c>
      <c r="CZ23" s="46">
        <v>38033</v>
      </c>
      <c r="DA23" s="49" t="s">
        <v>181</v>
      </c>
      <c r="DB23" s="46">
        <v>30</v>
      </c>
      <c r="DC23" s="46">
        <v>60</v>
      </c>
      <c r="DD23" s="46">
        <v>32822</v>
      </c>
      <c r="DE23" s="46">
        <v>186158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6</v>
      </c>
      <c r="DO23" s="46">
        <v>7</v>
      </c>
      <c r="DP23" s="46">
        <v>12120</v>
      </c>
      <c r="DQ23" s="46">
        <v>67989</v>
      </c>
      <c r="DR23" s="54" t="s">
        <v>181</v>
      </c>
      <c r="DS23" s="45">
        <v>24</v>
      </c>
      <c r="DT23" s="46">
        <v>53</v>
      </c>
      <c r="DU23" s="46">
        <v>20702</v>
      </c>
      <c r="DV23" s="46">
        <v>118169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30</v>
      </c>
      <c r="EK23" s="46">
        <v>60</v>
      </c>
      <c r="EL23" s="46">
        <v>32822</v>
      </c>
      <c r="EM23" s="46">
        <v>7</v>
      </c>
      <c r="EN23" s="46">
        <v>12</v>
      </c>
      <c r="EO23" s="46">
        <v>8161</v>
      </c>
      <c r="EP23" s="46">
        <v>18</v>
      </c>
      <c r="EQ23" s="46">
        <v>43</v>
      </c>
      <c r="ER23" s="46">
        <v>7776</v>
      </c>
      <c r="ES23" s="46">
        <v>5</v>
      </c>
      <c r="ET23" s="46">
        <v>5</v>
      </c>
      <c r="EU23" s="46">
        <v>16885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30</v>
      </c>
      <c r="FG23" s="46">
        <v>60</v>
      </c>
      <c r="FH23" s="46">
        <v>32822</v>
      </c>
      <c r="FI23" s="46">
        <v>186158</v>
      </c>
      <c r="FJ23" s="55">
        <v>0</v>
      </c>
      <c r="FK23" s="55">
        <v>0</v>
      </c>
      <c r="FL23" s="53">
        <v>0</v>
      </c>
      <c r="FM23" s="53">
        <v>0</v>
      </c>
      <c r="FN23" s="46">
        <v>7</v>
      </c>
      <c r="FO23" s="46">
        <v>12</v>
      </c>
      <c r="FP23" s="46">
        <v>8161</v>
      </c>
      <c r="FQ23" s="46">
        <v>43417</v>
      </c>
      <c r="FR23" s="46">
        <v>1</v>
      </c>
      <c r="FS23" s="46">
        <v>1</v>
      </c>
      <c r="FT23" s="46">
        <v>322</v>
      </c>
      <c r="FU23" s="46">
        <v>1837</v>
      </c>
      <c r="FV23" s="46">
        <v>10</v>
      </c>
      <c r="FW23" s="46">
        <v>10</v>
      </c>
      <c r="FX23" s="46">
        <v>17210</v>
      </c>
      <c r="FY23" s="49" t="s">
        <v>181</v>
      </c>
      <c r="FZ23" s="45">
        <v>97619</v>
      </c>
      <c r="GA23" s="46">
        <v>12</v>
      </c>
      <c r="GB23" s="46">
        <v>37</v>
      </c>
      <c r="GC23" s="46">
        <v>7129</v>
      </c>
      <c r="GD23" s="46">
        <v>43285</v>
      </c>
      <c r="GE23" s="51">
        <v>0</v>
      </c>
      <c r="GF23" s="51">
        <v>0</v>
      </c>
      <c r="GG23" s="53">
        <v>0</v>
      </c>
      <c r="GH23" s="52">
        <v>0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139423</v>
      </c>
      <c r="HJ23" s="46">
        <v>25773</v>
      </c>
      <c r="HK23" s="46">
        <v>32822</v>
      </c>
      <c r="HL23" s="46">
        <v>1404</v>
      </c>
      <c r="HM23" s="46">
        <v>634</v>
      </c>
      <c r="HN23" s="46">
        <v>2311</v>
      </c>
      <c r="HO23" s="46">
        <v>408</v>
      </c>
      <c r="HP23" s="46">
        <v>209</v>
      </c>
      <c r="HQ23" s="46">
        <v>209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45">
        <v>26686</v>
      </c>
      <c r="HZ23" s="46">
        <v>753</v>
      </c>
      <c r="IA23" s="46">
        <v>753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59">
        <v>0</v>
      </c>
      <c r="II23" s="59">
        <v>0</v>
      </c>
      <c r="IJ23" s="52">
        <v>0</v>
      </c>
      <c r="IK23" s="59">
        <v>0</v>
      </c>
      <c r="IL23" s="52">
        <v>0</v>
      </c>
      <c r="IM23" s="52">
        <v>0</v>
      </c>
      <c r="IN23" s="46">
        <v>110925</v>
      </c>
      <c r="IO23" s="46">
        <v>24177</v>
      </c>
      <c r="IP23" s="46">
        <v>29549</v>
      </c>
    </row>
    <row r="24" spans="1:250" ht="24" customHeight="1" x14ac:dyDescent="0.3">
      <c r="A24" s="44" t="s">
        <v>182</v>
      </c>
      <c r="B24" s="45">
        <v>54</v>
      </c>
      <c r="C24" s="46">
        <v>50746</v>
      </c>
      <c r="D24" s="46">
        <v>292970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5</v>
      </c>
      <c r="L24" s="46">
        <v>17637</v>
      </c>
      <c r="M24" s="46">
        <v>106139</v>
      </c>
      <c r="N24" s="44" t="s">
        <v>182</v>
      </c>
      <c r="O24" s="45">
        <v>1</v>
      </c>
      <c r="P24" s="46">
        <v>1777</v>
      </c>
      <c r="Q24" s="46">
        <v>3749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4</v>
      </c>
      <c r="Y24" s="46">
        <v>928</v>
      </c>
      <c r="Z24" s="46">
        <v>5612</v>
      </c>
      <c r="AA24" s="44" t="s">
        <v>182</v>
      </c>
      <c r="AB24" s="60">
        <v>0</v>
      </c>
      <c r="AC24" s="53">
        <v>0</v>
      </c>
      <c r="AD24" s="53">
        <v>0</v>
      </c>
      <c r="AE24" s="46">
        <v>35</v>
      </c>
      <c r="AF24" s="46">
        <v>73</v>
      </c>
      <c r="AG24" s="46">
        <v>11481</v>
      </c>
      <c r="AH24" s="46">
        <v>70979</v>
      </c>
      <c r="AI24" s="46">
        <v>2</v>
      </c>
      <c r="AJ24" s="46">
        <v>2</v>
      </c>
      <c r="AK24" s="46">
        <v>441</v>
      </c>
      <c r="AL24" s="46">
        <v>2711</v>
      </c>
      <c r="AM24" s="58">
        <v>0</v>
      </c>
      <c r="AN24" s="53">
        <v>0</v>
      </c>
      <c r="AO24" s="53">
        <v>0</v>
      </c>
      <c r="AP24" s="47" t="s">
        <v>182</v>
      </c>
      <c r="AQ24" s="46">
        <v>7</v>
      </c>
      <c r="AR24" s="46">
        <v>18482</v>
      </c>
      <c r="AS24" s="46">
        <v>103780</v>
      </c>
      <c r="AT24" s="46">
        <v>7</v>
      </c>
      <c r="AU24" s="46">
        <v>18482</v>
      </c>
      <c r="AV24" s="46">
        <v>103780</v>
      </c>
      <c r="AW24" s="46">
        <v>4</v>
      </c>
      <c r="AX24" s="46">
        <v>4</v>
      </c>
      <c r="AY24" s="46">
        <v>258</v>
      </c>
      <c r="AZ24" s="46">
        <v>3</v>
      </c>
      <c r="BA24" s="46">
        <v>3</v>
      </c>
      <c r="BB24" s="46">
        <v>193</v>
      </c>
      <c r="BC24" s="46">
        <v>1</v>
      </c>
      <c r="BD24" s="46">
        <v>1</v>
      </c>
      <c r="BE24" s="46">
        <v>65</v>
      </c>
      <c r="BF24" s="44" t="s">
        <v>182</v>
      </c>
      <c r="BG24" s="45">
        <v>45</v>
      </c>
      <c r="BH24" s="46">
        <v>20032</v>
      </c>
      <c r="BI24" s="46">
        <v>106174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48" t="s">
        <v>182</v>
      </c>
      <c r="BT24" s="45">
        <v>1</v>
      </c>
      <c r="BU24" s="46">
        <v>381</v>
      </c>
      <c r="BV24" s="46">
        <v>2299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2</v>
      </c>
      <c r="CD24" s="46">
        <v>100</v>
      </c>
      <c r="CE24" s="46">
        <v>561</v>
      </c>
      <c r="CF24" s="53">
        <v>0</v>
      </c>
      <c r="CG24" s="53">
        <v>0</v>
      </c>
      <c r="CH24" s="53">
        <v>0</v>
      </c>
      <c r="CI24" s="49" t="s">
        <v>182</v>
      </c>
      <c r="CJ24" s="50">
        <v>34</v>
      </c>
      <c r="CK24" s="50">
        <v>61</v>
      </c>
      <c r="CL24" s="46">
        <v>8079</v>
      </c>
      <c r="CM24" s="46">
        <v>50440</v>
      </c>
      <c r="CN24" s="46">
        <v>4</v>
      </c>
      <c r="CO24" s="46">
        <v>4</v>
      </c>
      <c r="CP24" s="46">
        <v>1322</v>
      </c>
      <c r="CQ24" s="46">
        <v>7827</v>
      </c>
      <c r="CR24" s="55">
        <v>0</v>
      </c>
      <c r="CS24" s="52">
        <v>0</v>
      </c>
      <c r="CT24" s="52">
        <v>0</v>
      </c>
      <c r="CU24" s="46">
        <v>4</v>
      </c>
      <c r="CV24" s="46">
        <v>10150</v>
      </c>
      <c r="CW24" s="46">
        <v>45047</v>
      </c>
      <c r="CX24" s="46">
        <v>4</v>
      </c>
      <c r="CY24" s="46">
        <v>10150</v>
      </c>
      <c r="CZ24" s="46">
        <v>45047</v>
      </c>
      <c r="DA24" s="49" t="s">
        <v>182</v>
      </c>
      <c r="DB24" s="46">
        <v>45</v>
      </c>
      <c r="DC24" s="46">
        <v>55</v>
      </c>
      <c r="DD24" s="46">
        <v>20032</v>
      </c>
      <c r="DE24" s="46">
        <v>106174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4</v>
      </c>
      <c r="DO24" s="46">
        <v>7</v>
      </c>
      <c r="DP24" s="46">
        <v>6444</v>
      </c>
      <c r="DQ24" s="46">
        <v>36059</v>
      </c>
      <c r="DR24" s="54" t="s">
        <v>182</v>
      </c>
      <c r="DS24" s="45">
        <v>40</v>
      </c>
      <c r="DT24" s="46">
        <v>40</v>
      </c>
      <c r="DU24" s="46">
        <v>9806</v>
      </c>
      <c r="DV24" s="46">
        <v>60702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46">
        <v>1</v>
      </c>
      <c r="EF24" s="46">
        <v>8</v>
      </c>
      <c r="EG24" s="46">
        <v>3782</v>
      </c>
      <c r="EH24" s="46">
        <v>9413</v>
      </c>
      <c r="EI24" s="48" t="s">
        <v>182</v>
      </c>
      <c r="EJ24" s="45">
        <v>45</v>
      </c>
      <c r="EK24" s="46">
        <v>55</v>
      </c>
      <c r="EL24" s="46">
        <v>20032</v>
      </c>
      <c r="EM24" s="46">
        <v>6</v>
      </c>
      <c r="EN24" s="46">
        <v>13</v>
      </c>
      <c r="EO24" s="46">
        <v>4310</v>
      </c>
      <c r="EP24" s="46">
        <v>38</v>
      </c>
      <c r="EQ24" s="46">
        <v>41</v>
      </c>
      <c r="ER24" s="46">
        <v>15351</v>
      </c>
      <c r="ES24" s="46">
        <v>1</v>
      </c>
      <c r="ET24" s="46">
        <v>1</v>
      </c>
      <c r="EU24" s="46">
        <v>371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45</v>
      </c>
      <c r="FG24" s="46">
        <v>55</v>
      </c>
      <c r="FH24" s="46">
        <v>20032</v>
      </c>
      <c r="FI24" s="46">
        <v>106174</v>
      </c>
      <c r="FJ24" s="55">
        <v>0</v>
      </c>
      <c r="FK24" s="55">
        <v>0</v>
      </c>
      <c r="FL24" s="53">
        <v>0</v>
      </c>
      <c r="FM24" s="53">
        <v>0</v>
      </c>
      <c r="FN24" s="46">
        <v>6</v>
      </c>
      <c r="FO24" s="46">
        <v>13</v>
      </c>
      <c r="FP24" s="46">
        <v>4310</v>
      </c>
      <c r="FQ24" s="46">
        <v>12373</v>
      </c>
      <c r="FR24" s="46">
        <v>10</v>
      </c>
      <c r="FS24" s="46">
        <v>13</v>
      </c>
      <c r="FT24" s="46">
        <v>7955</v>
      </c>
      <c r="FU24" s="46">
        <v>45603</v>
      </c>
      <c r="FV24" s="46">
        <v>22</v>
      </c>
      <c r="FW24" s="46">
        <v>22</v>
      </c>
      <c r="FX24" s="46">
        <v>3983</v>
      </c>
      <c r="FY24" s="49" t="s">
        <v>182</v>
      </c>
      <c r="FZ24" s="45">
        <v>24292</v>
      </c>
      <c r="GA24" s="46">
        <v>6</v>
      </c>
      <c r="GB24" s="46">
        <v>6</v>
      </c>
      <c r="GC24" s="46">
        <v>3413</v>
      </c>
      <c r="GD24" s="46">
        <v>21510</v>
      </c>
      <c r="GE24" s="46">
        <v>1</v>
      </c>
      <c r="GF24" s="46">
        <v>1</v>
      </c>
      <c r="GG24" s="46">
        <v>371</v>
      </c>
      <c r="GH24" s="46">
        <v>2396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32303</v>
      </c>
      <c r="HJ24" s="46">
        <v>10747</v>
      </c>
      <c r="HK24" s="46">
        <v>20032</v>
      </c>
      <c r="HL24" s="46">
        <v>1672</v>
      </c>
      <c r="HM24" s="46">
        <v>648</v>
      </c>
      <c r="HN24" s="46">
        <v>1511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1761</v>
      </c>
      <c r="IF24" s="46">
        <v>863</v>
      </c>
      <c r="IG24" s="46">
        <v>3136</v>
      </c>
      <c r="IH24" s="59">
        <v>0</v>
      </c>
      <c r="II24" s="59">
        <v>0</v>
      </c>
      <c r="IJ24" s="52">
        <v>0</v>
      </c>
      <c r="IK24" s="59">
        <v>0</v>
      </c>
      <c r="IL24" s="52">
        <v>0</v>
      </c>
      <c r="IM24" s="52">
        <v>0</v>
      </c>
      <c r="IN24" s="46">
        <v>28870</v>
      </c>
      <c r="IO24" s="46">
        <v>9236</v>
      </c>
      <c r="IP24" s="46">
        <v>15385</v>
      </c>
    </row>
    <row r="25" spans="1:250" ht="24" customHeight="1" x14ac:dyDescent="0.3">
      <c r="A25" s="44" t="s">
        <v>183</v>
      </c>
      <c r="B25" s="45">
        <v>105</v>
      </c>
      <c r="C25" s="46">
        <v>118727</v>
      </c>
      <c r="D25" s="46">
        <v>672136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6</v>
      </c>
      <c r="L25" s="46">
        <v>16416</v>
      </c>
      <c r="M25" s="46">
        <v>98502</v>
      </c>
      <c r="N25" s="44" t="s">
        <v>183</v>
      </c>
      <c r="O25" s="45">
        <v>1</v>
      </c>
      <c r="P25" s="46">
        <v>394</v>
      </c>
      <c r="Q25" s="46">
        <v>2362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2</v>
      </c>
      <c r="Y25" s="46">
        <v>774</v>
      </c>
      <c r="Z25" s="46">
        <v>4976</v>
      </c>
      <c r="AA25" s="44" t="s">
        <v>183</v>
      </c>
      <c r="AB25" s="60">
        <v>0</v>
      </c>
      <c r="AC25" s="53">
        <v>0</v>
      </c>
      <c r="AD25" s="53">
        <v>0</v>
      </c>
      <c r="AE25" s="46">
        <v>77</v>
      </c>
      <c r="AF25" s="46">
        <v>122</v>
      </c>
      <c r="AG25" s="46">
        <v>16804</v>
      </c>
      <c r="AH25" s="46">
        <v>113263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46">
        <v>19</v>
      </c>
      <c r="AR25" s="46">
        <v>84339</v>
      </c>
      <c r="AS25" s="46">
        <v>453033</v>
      </c>
      <c r="AT25" s="46">
        <v>18</v>
      </c>
      <c r="AU25" s="46">
        <v>84299</v>
      </c>
      <c r="AV25" s="46">
        <v>452874</v>
      </c>
      <c r="AW25" s="46">
        <v>5</v>
      </c>
      <c r="AX25" s="46">
        <v>5</v>
      </c>
      <c r="AY25" s="46">
        <v>3627</v>
      </c>
      <c r="AZ25" s="46">
        <v>2</v>
      </c>
      <c r="BA25" s="46">
        <v>2</v>
      </c>
      <c r="BB25" s="46">
        <v>149</v>
      </c>
      <c r="BC25" s="46">
        <v>3</v>
      </c>
      <c r="BD25" s="46">
        <v>3</v>
      </c>
      <c r="BE25" s="46">
        <v>3478</v>
      </c>
      <c r="BF25" s="44" t="s">
        <v>183</v>
      </c>
      <c r="BG25" s="45">
        <v>39</v>
      </c>
      <c r="BH25" s="46">
        <v>39219</v>
      </c>
      <c r="BI25" s="46">
        <v>238017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5</v>
      </c>
      <c r="BQ25" s="46">
        <v>22723</v>
      </c>
      <c r="BR25" s="46">
        <v>134254</v>
      </c>
      <c r="BS25" s="48" t="s">
        <v>183</v>
      </c>
      <c r="BT25" s="64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46">
        <v>5</v>
      </c>
      <c r="CD25" s="46">
        <v>6399</v>
      </c>
      <c r="CE25" s="46">
        <v>38552</v>
      </c>
      <c r="CF25" s="53">
        <v>0</v>
      </c>
      <c r="CG25" s="53">
        <v>0</v>
      </c>
      <c r="CH25" s="53">
        <v>0</v>
      </c>
      <c r="CI25" s="49" t="s">
        <v>183</v>
      </c>
      <c r="CJ25" s="50">
        <v>22</v>
      </c>
      <c r="CK25" s="50">
        <v>77</v>
      </c>
      <c r="CL25" s="46">
        <v>8524</v>
      </c>
      <c r="CM25" s="46">
        <v>56328</v>
      </c>
      <c r="CN25" s="46">
        <v>4</v>
      </c>
      <c r="CO25" s="46">
        <v>4</v>
      </c>
      <c r="CP25" s="46">
        <v>1236</v>
      </c>
      <c r="CQ25" s="46">
        <v>7161</v>
      </c>
      <c r="CR25" s="55">
        <v>0</v>
      </c>
      <c r="CS25" s="52">
        <v>0</v>
      </c>
      <c r="CT25" s="52">
        <v>0</v>
      </c>
      <c r="CU25" s="46">
        <v>3</v>
      </c>
      <c r="CV25" s="46">
        <v>337</v>
      </c>
      <c r="CW25" s="46">
        <v>1722</v>
      </c>
      <c r="CX25" s="46">
        <v>2</v>
      </c>
      <c r="CY25" s="46">
        <v>301</v>
      </c>
      <c r="CZ25" s="46">
        <v>1523</v>
      </c>
      <c r="DA25" s="49" t="s">
        <v>183</v>
      </c>
      <c r="DB25" s="46">
        <v>39</v>
      </c>
      <c r="DC25" s="46">
        <v>62</v>
      </c>
      <c r="DD25" s="46">
        <v>39219</v>
      </c>
      <c r="DE25" s="46">
        <v>238017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9</v>
      </c>
      <c r="DO25" s="46">
        <v>11</v>
      </c>
      <c r="DP25" s="46">
        <v>13580</v>
      </c>
      <c r="DQ25" s="46">
        <v>77229</v>
      </c>
      <c r="DR25" s="54" t="s">
        <v>183</v>
      </c>
      <c r="DS25" s="45">
        <v>29</v>
      </c>
      <c r="DT25" s="46">
        <v>50</v>
      </c>
      <c r="DU25" s="46">
        <v>25383</v>
      </c>
      <c r="DV25" s="46">
        <v>159352</v>
      </c>
      <c r="DW25" s="46">
        <v>1</v>
      </c>
      <c r="DX25" s="46">
        <v>1</v>
      </c>
      <c r="DY25" s="46">
        <v>256</v>
      </c>
      <c r="DZ25" s="46">
        <v>1436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39</v>
      </c>
      <c r="EK25" s="46">
        <v>62</v>
      </c>
      <c r="EL25" s="46">
        <v>39219</v>
      </c>
      <c r="EM25" s="46">
        <v>3</v>
      </c>
      <c r="EN25" s="46">
        <v>5</v>
      </c>
      <c r="EO25" s="46">
        <v>337</v>
      </c>
      <c r="EP25" s="46">
        <v>32</v>
      </c>
      <c r="EQ25" s="46">
        <v>53</v>
      </c>
      <c r="ER25" s="46">
        <v>21560</v>
      </c>
      <c r="ES25" s="46">
        <v>4</v>
      </c>
      <c r="ET25" s="46">
        <v>4</v>
      </c>
      <c r="EU25" s="46">
        <v>17322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39</v>
      </c>
      <c r="FG25" s="46">
        <v>62</v>
      </c>
      <c r="FH25" s="46">
        <v>39219</v>
      </c>
      <c r="FI25" s="46">
        <v>238017</v>
      </c>
      <c r="FJ25" s="55">
        <v>0</v>
      </c>
      <c r="FK25" s="55">
        <v>0</v>
      </c>
      <c r="FL25" s="53">
        <v>0</v>
      </c>
      <c r="FM25" s="53">
        <v>0</v>
      </c>
      <c r="FN25" s="46">
        <v>7</v>
      </c>
      <c r="FO25" s="46">
        <v>9</v>
      </c>
      <c r="FP25" s="46">
        <v>4570</v>
      </c>
      <c r="FQ25" s="46">
        <v>25427</v>
      </c>
      <c r="FR25" s="46">
        <v>7</v>
      </c>
      <c r="FS25" s="46">
        <v>7</v>
      </c>
      <c r="FT25" s="46">
        <v>2010</v>
      </c>
      <c r="FU25" s="46">
        <v>13075</v>
      </c>
      <c r="FV25" s="46">
        <v>22</v>
      </c>
      <c r="FW25" s="46">
        <v>22</v>
      </c>
      <c r="FX25" s="46">
        <v>23560</v>
      </c>
      <c r="FY25" s="49" t="s">
        <v>183</v>
      </c>
      <c r="FZ25" s="45">
        <v>140486</v>
      </c>
      <c r="GA25" s="46">
        <v>1</v>
      </c>
      <c r="GB25" s="46">
        <v>22</v>
      </c>
      <c r="GC25" s="46">
        <v>3719</v>
      </c>
      <c r="GD25" s="46">
        <v>23015</v>
      </c>
      <c r="GE25" s="46">
        <v>1</v>
      </c>
      <c r="GF25" s="46">
        <v>1</v>
      </c>
      <c r="GG25" s="46">
        <v>2264</v>
      </c>
      <c r="GH25" s="46">
        <v>14341</v>
      </c>
      <c r="GI25" s="51">
        <v>0</v>
      </c>
      <c r="GJ25" s="51">
        <v>0</v>
      </c>
      <c r="GK25" s="52">
        <v>0</v>
      </c>
      <c r="GL25" s="52">
        <v>0</v>
      </c>
      <c r="GM25" s="46">
        <v>1</v>
      </c>
      <c r="GN25" s="46">
        <v>1</v>
      </c>
      <c r="GO25" s="46">
        <v>3096</v>
      </c>
      <c r="GP25" s="46">
        <v>21673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173989</v>
      </c>
      <c r="HJ25" s="46">
        <v>25266</v>
      </c>
      <c r="HK25" s="46">
        <v>39219</v>
      </c>
      <c r="HL25" s="46">
        <v>3760</v>
      </c>
      <c r="HM25" s="46">
        <v>2006</v>
      </c>
      <c r="HN25" s="46">
        <v>7809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46">
        <v>8359</v>
      </c>
      <c r="HV25" s="46">
        <v>1155</v>
      </c>
      <c r="HW25" s="46">
        <v>2362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59">
        <v>0</v>
      </c>
      <c r="II25" s="59">
        <v>0</v>
      </c>
      <c r="IJ25" s="52">
        <v>0</v>
      </c>
      <c r="IK25" s="46">
        <v>835</v>
      </c>
      <c r="IL25" s="46">
        <v>385</v>
      </c>
      <c r="IM25" s="46">
        <v>896</v>
      </c>
      <c r="IN25" s="46">
        <v>161035</v>
      </c>
      <c r="IO25" s="46">
        <v>21720</v>
      </c>
      <c r="IP25" s="46">
        <v>28152</v>
      </c>
    </row>
    <row r="26" spans="1:250" ht="24" customHeight="1" x14ac:dyDescent="0.3">
      <c r="A26" s="44" t="s">
        <v>184</v>
      </c>
      <c r="B26" s="45">
        <v>163</v>
      </c>
      <c r="C26" s="46">
        <v>268093</v>
      </c>
      <c r="D26" s="46">
        <v>1690266</v>
      </c>
      <c r="E26" s="58">
        <v>0</v>
      </c>
      <c r="F26" s="53">
        <v>0</v>
      </c>
      <c r="G26" s="52">
        <v>0</v>
      </c>
      <c r="H26" s="46">
        <v>1</v>
      </c>
      <c r="I26" s="46">
        <v>1184</v>
      </c>
      <c r="J26" s="46">
        <v>7104</v>
      </c>
      <c r="K26" s="46">
        <v>16</v>
      </c>
      <c r="L26" s="46">
        <v>84249</v>
      </c>
      <c r="M26" s="46">
        <v>510122</v>
      </c>
      <c r="N26" s="44" t="s">
        <v>184</v>
      </c>
      <c r="O26" s="45">
        <v>2</v>
      </c>
      <c r="P26" s="46">
        <v>869</v>
      </c>
      <c r="Q26" s="46">
        <v>5397</v>
      </c>
      <c r="R26" s="46">
        <v>1</v>
      </c>
      <c r="S26" s="46">
        <v>104</v>
      </c>
      <c r="T26" s="46">
        <v>622</v>
      </c>
      <c r="U26" s="46">
        <v>1</v>
      </c>
      <c r="V26" s="46">
        <v>746</v>
      </c>
      <c r="W26" s="46">
        <v>4999</v>
      </c>
      <c r="X26" s="46">
        <v>15</v>
      </c>
      <c r="Y26" s="46">
        <v>8096</v>
      </c>
      <c r="Z26" s="46">
        <v>54620</v>
      </c>
      <c r="AA26" s="44" t="s">
        <v>184</v>
      </c>
      <c r="AB26" s="60">
        <v>0</v>
      </c>
      <c r="AC26" s="53">
        <v>0</v>
      </c>
      <c r="AD26" s="53">
        <v>0</v>
      </c>
      <c r="AE26" s="46">
        <v>99</v>
      </c>
      <c r="AF26" s="46">
        <v>325</v>
      </c>
      <c r="AG26" s="46">
        <v>43791</v>
      </c>
      <c r="AH26" s="46">
        <v>350196</v>
      </c>
      <c r="AI26" s="46">
        <v>8</v>
      </c>
      <c r="AJ26" s="46">
        <v>8</v>
      </c>
      <c r="AK26" s="46">
        <v>2147</v>
      </c>
      <c r="AL26" s="46">
        <v>13426</v>
      </c>
      <c r="AM26" s="58">
        <v>0</v>
      </c>
      <c r="AN26" s="53">
        <v>0</v>
      </c>
      <c r="AO26" s="53">
        <v>0</v>
      </c>
      <c r="AP26" s="47" t="s">
        <v>184</v>
      </c>
      <c r="AQ26" s="46">
        <v>20</v>
      </c>
      <c r="AR26" s="46">
        <v>126907</v>
      </c>
      <c r="AS26" s="46">
        <v>743780</v>
      </c>
      <c r="AT26" s="46">
        <v>20</v>
      </c>
      <c r="AU26" s="46">
        <v>126907</v>
      </c>
      <c r="AV26" s="46">
        <v>743780</v>
      </c>
      <c r="AW26" s="46">
        <v>12</v>
      </c>
      <c r="AX26" s="46">
        <v>20</v>
      </c>
      <c r="AY26" s="46">
        <v>6289</v>
      </c>
      <c r="AZ26" s="46">
        <v>2</v>
      </c>
      <c r="BA26" s="46">
        <v>3</v>
      </c>
      <c r="BB26" s="46">
        <v>332</v>
      </c>
      <c r="BC26" s="46">
        <v>10</v>
      </c>
      <c r="BD26" s="46">
        <v>17</v>
      </c>
      <c r="BE26" s="46">
        <v>5957</v>
      </c>
      <c r="BF26" s="44" t="s">
        <v>184</v>
      </c>
      <c r="BG26" s="45">
        <v>306</v>
      </c>
      <c r="BH26" s="46">
        <v>142473</v>
      </c>
      <c r="BI26" s="46">
        <v>851306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11</v>
      </c>
      <c r="BQ26" s="46">
        <v>44575</v>
      </c>
      <c r="BR26" s="46">
        <v>259797</v>
      </c>
      <c r="BS26" s="48" t="s">
        <v>184</v>
      </c>
      <c r="BT26" s="45">
        <v>3</v>
      </c>
      <c r="BU26" s="46">
        <v>3993</v>
      </c>
      <c r="BV26" s="46">
        <v>22889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18</v>
      </c>
      <c r="CD26" s="46">
        <v>8871</v>
      </c>
      <c r="CE26" s="46">
        <v>57462</v>
      </c>
      <c r="CF26" s="53">
        <v>0</v>
      </c>
      <c r="CG26" s="53">
        <v>0</v>
      </c>
      <c r="CH26" s="53">
        <v>0</v>
      </c>
      <c r="CI26" s="49" t="s">
        <v>184</v>
      </c>
      <c r="CJ26" s="50">
        <v>245</v>
      </c>
      <c r="CK26" s="50">
        <v>399</v>
      </c>
      <c r="CL26" s="46">
        <v>56615</v>
      </c>
      <c r="CM26" s="46">
        <v>359162</v>
      </c>
      <c r="CN26" s="46">
        <v>11</v>
      </c>
      <c r="CO26" s="46">
        <v>11</v>
      </c>
      <c r="CP26" s="46">
        <v>2599</v>
      </c>
      <c r="CQ26" s="46">
        <v>15282</v>
      </c>
      <c r="CR26" s="55">
        <v>0</v>
      </c>
      <c r="CS26" s="52">
        <v>0</v>
      </c>
      <c r="CT26" s="52">
        <v>0</v>
      </c>
      <c r="CU26" s="46">
        <v>18</v>
      </c>
      <c r="CV26" s="46">
        <v>25820</v>
      </c>
      <c r="CW26" s="46">
        <v>136714</v>
      </c>
      <c r="CX26" s="46">
        <v>17</v>
      </c>
      <c r="CY26" s="46">
        <v>25533</v>
      </c>
      <c r="CZ26" s="46">
        <v>135910</v>
      </c>
      <c r="DA26" s="49" t="s">
        <v>184</v>
      </c>
      <c r="DB26" s="46">
        <v>306</v>
      </c>
      <c r="DC26" s="46">
        <v>344</v>
      </c>
      <c r="DD26" s="46">
        <v>142473</v>
      </c>
      <c r="DE26" s="46">
        <v>851306</v>
      </c>
      <c r="DF26" s="46">
        <v>1</v>
      </c>
      <c r="DG26" s="46">
        <v>6</v>
      </c>
      <c r="DH26" s="46">
        <v>2438</v>
      </c>
      <c r="DI26" s="46">
        <v>6826</v>
      </c>
      <c r="DJ26" s="51">
        <v>0</v>
      </c>
      <c r="DK26" s="51">
        <v>0</v>
      </c>
      <c r="DL26" s="52">
        <v>0</v>
      </c>
      <c r="DM26" s="53">
        <v>0</v>
      </c>
      <c r="DN26" s="46">
        <v>36</v>
      </c>
      <c r="DO26" s="46">
        <v>53</v>
      </c>
      <c r="DP26" s="46">
        <v>58189</v>
      </c>
      <c r="DQ26" s="46">
        <v>333304</v>
      </c>
      <c r="DR26" s="54" t="s">
        <v>184</v>
      </c>
      <c r="DS26" s="45">
        <v>266</v>
      </c>
      <c r="DT26" s="46">
        <v>280</v>
      </c>
      <c r="DU26" s="46">
        <v>75007</v>
      </c>
      <c r="DV26" s="46">
        <v>472100</v>
      </c>
      <c r="DW26" s="46">
        <v>3</v>
      </c>
      <c r="DX26" s="46">
        <v>5</v>
      </c>
      <c r="DY26" s="46">
        <v>6839</v>
      </c>
      <c r="DZ26" s="46">
        <v>39076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306</v>
      </c>
      <c r="EK26" s="46">
        <v>344</v>
      </c>
      <c r="EL26" s="46">
        <v>142473</v>
      </c>
      <c r="EM26" s="46">
        <v>30</v>
      </c>
      <c r="EN26" s="46">
        <v>48</v>
      </c>
      <c r="EO26" s="46">
        <v>16894</v>
      </c>
      <c r="EP26" s="46">
        <v>260</v>
      </c>
      <c r="EQ26" s="46">
        <v>267</v>
      </c>
      <c r="ER26" s="46">
        <v>75319</v>
      </c>
      <c r="ES26" s="46">
        <v>15</v>
      </c>
      <c r="ET26" s="46">
        <v>27</v>
      </c>
      <c r="EU26" s="46">
        <v>42326</v>
      </c>
      <c r="EV26" s="46">
        <v>1</v>
      </c>
      <c r="EW26" s="46">
        <v>2</v>
      </c>
      <c r="EX26" s="46">
        <v>7934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306</v>
      </c>
      <c r="FG26" s="46">
        <v>344</v>
      </c>
      <c r="FH26" s="46">
        <v>142473</v>
      </c>
      <c r="FI26" s="46">
        <v>851306</v>
      </c>
      <c r="FJ26" s="55">
        <v>0</v>
      </c>
      <c r="FK26" s="55">
        <v>0</v>
      </c>
      <c r="FL26" s="53">
        <v>0</v>
      </c>
      <c r="FM26" s="53">
        <v>0</v>
      </c>
      <c r="FN26" s="46">
        <v>33</v>
      </c>
      <c r="FO26" s="46">
        <v>53</v>
      </c>
      <c r="FP26" s="46">
        <v>24389</v>
      </c>
      <c r="FQ26" s="46">
        <v>131337</v>
      </c>
      <c r="FR26" s="46">
        <v>27</v>
      </c>
      <c r="FS26" s="46">
        <v>31</v>
      </c>
      <c r="FT26" s="46">
        <v>40981</v>
      </c>
      <c r="FU26" s="46">
        <v>234491</v>
      </c>
      <c r="FV26" s="46">
        <v>135</v>
      </c>
      <c r="FW26" s="46">
        <v>140</v>
      </c>
      <c r="FX26" s="46">
        <v>28955</v>
      </c>
      <c r="FY26" s="49" t="s">
        <v>184</v>
      </c>
      <c r="FZ26" s="45">
        <v>176348</v>
      </c>
      <c r="GA26" s="46">
        <v>100</v>
      </c>
      <c r="GB26" s="46">
        <v>100</v>
      </c>
      <c r="GC26" s="46">
        <v>21013</v>
      </c>
      <c r="GD26" s="46">
        <v>125601</v>
      </c>
      <c r="GE26" s="46">
        <v>4</v>
      </c>
      <c r="GF26" s="46">
        <v>4</v>
      </c>
      <c r="GG26" s="46">
        <v>4684</v>
      </c>
      <c r="GH26" s="46">
        <v>29041</v>
      </c>
      <c r="GI26" s="46">
        <v>4</v>
      </c>
      <c r="GJ26" s="46">
        <v>5</v>
      </c>
      <c r="GK26" s="46">
        <v>12886</v>
      </c>
      <c r="GL26" s="46">
        <v>86334</v>
      </c>
      <c r="GM26" s="46">
        <v>3</v>
      </c>
      <c r="GN26" s="46">
        <v>11</v>
      </c>
      <c r="GO26" s="46">
        <v>9565</v>
      </c>
      <c r="GP26" s="46">
        <v>68154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55">
        <v>0</v>
      </c>
      <c r="GW26" s="51">
        <v>0</v>
      </c>
      <c r="GX26" s="52">
        <v>0</v>
      </c>
      <c r="GY26" s="52">
        <v>0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405219</v>
      </c>
      <c r="HJ26" s="46">
        <v>78538</v>
      </c>
      <c r="HK26" s="46">
        <v>142473</v>
      </c>
      <c r="HL26" s="46">
        <v>15964</v>
      </c>
      <c r="HM26" s="46">
        <v>7708</v>
      </c>
      <c r="HN26" s="46">
        <v>30499</v>
      </c>
      <c r="HO26" s="46">
        <v>1452</v>
      </c>
      <c r="HP26" s="46">
        <v>899</v>
      </c>
      <c r="HQ26" s="46">
        <v>3080</v>
      </c>
      <c r="HR26" s="52">
        <v>0</v>
      </c>
      <c r="HS26" s="52">
        <v>0</v>
      </c>
      <c r="HT26" s="52">
        <v>0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59">
        <v>0</v>
      </c>
      <c r="IF26" s="52">
        <v>0</v>
      </c>
      <c r="IG26" s="52">
        <v>0</v>
      </c>
      <c r="IH26" s="46">
        <v>33489</v>
      </c>
      <c r="II26" s="46">
        <v>627</v>
      </c>
      <c r="IJ26" s="46">
        <v>627</v>
      </c>
      <c r="IK26" s="46">
        <v>13697</v>
      </c>
      <c r="IL26" s="46">
        <v>6648</v>
      </c>
      <c r="IM26" s="46">
        <v>20160</v>
      </c>
      <c r="IN26" s="46">
        <v>340617</v>
      </c>
      <c r="IO26" s="46">
        <v>62656</v>
      </c>
      <c r="IP26" s="46">
        <v>88107</v>
      </c>
    </row>
    <row r="27" spans="1:250" ht="24" customHeight="1" x14ac:dyDescent="0.3">
      <c r="A27" s="44" t="s">
        <v>185</v>
      </c>
      <c r="B27" s="45">
        <v>45</v>
      </c>
      <c r="C27" s="46">
        <v>72564</v>
      </c>
      <c r="D27" s="46">
        <v>512227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4</v>
      </c>
      <c r="L27" s="46">
        <v>16865</v>
      </c>
      <c r="M27" s="46">
        <v>102039</v>
      </c>
      <c r="N27" s="44" t="s">
        <v>185</v>
      </c>
      <c r="O27" s="60">
        <v>0</v>
      </c>
      <c r="P27" s="53">
        <v>0</v>
      </c>
      <c r="Q27" s="58">
        <v>0</v>
      </c>
      <c r="R27" s="58">
        <v>0</v>
      </c>
      <c r="S27" s="53">
        <v>0</v>
      </c>
      <c r="T27" s="58">
        <v>0</v>
      </c>
      <c r="U27" s="46">
        <v>1</v>
      </c>
      <c r="V27" s="46">
        <v>746</v>
      </c>
      <c r="W27" s="46">
        <v>4999</v>
      </c>
      <c r="X27" s="46">
        <v>4</v>
      </c>
      <c r="Y27" s="46">
        <v>4427</v>
      </c>
      <c r="Z27" s="46">
        <v>31746</v>
      </c>
      <c r="AA27" s="44" t="s">
        <v>185</v>
      </c>
      <c r="AB27" s="60">
        <v>0</v>
      </c>
      <c r="AC27" s="53">
        <v>0</v>
      </c>
      <c r="AD27" s="53">
        <v>0</v>
      </c>
      <c r="AE27" s="46">
        <v>26</v>
      </c>
      <c r="AF27" s="46">
        <v>185</v>
      </c>
      <c r="AG27" s="46">
        <v>22677</v>
      </c>
      <c r="AH27" s="46">
        <v>205745</v>
      </c>
      <c r="AI27" s="46">
        <v>4</v>
      </c>
      <c r="AJ27" s="46">
        <v>4</v>
      </c>
      <c r="AK27" s="46">
        <v>1181</v>
      </c>
      <c r="AL27" s="46">
        <v>7376</v>
      </c>
      <c r="AM27" s="58">
        <v>0</v>
      </c>
      <c r="AN27" s="53">
        <v>0</v>
      </c>
      <c r="AO27" s="53">
        <v>0</v>
      </c>
      <c r="AP27" s="47" t="s">
        <v>185</v>
      </c>
      <c r="AQ27" s="46">
        <v>6</v>
      </c>
      <c r="AR27" s="46">
        <v>26668</v>
      </c>
      <c r="AS27" s="46">
        <v>160322</v>
      </c>
      <c r="AT27" s="46">
        <v>6</v>
      </c>
      <c r="AU27" s="46">
        <v>26668</v>
      </c>
      <c r="AV27" s="46">
        <v>160322</v>
      </c>
      <c r="AW27" s="58">
        <v>0</v>
      </c>
      <c r="AX27" s="59">
        <v>0</v>
      </c>
      <c r="AY27" s="52">
        <v>0</v>
      </c>
      <c r="AZ27" s="58">
        <v>0</v>
      </c>
      <c r="BA27" s="58">
        <v>0</v>
      </c>
      <c r="BB27" s="52">
        <v>0</v>
      </c>
      <c r="BC27" s="58">
        <v>0</v>
      </c>
      <c r="BD27" s="59">
        <v>0</v>
      </c>
      <c r="BE27" s="52">
        <v>0</v>
      </c>
      <c r="BF27" s="44" t="s">
        <v>185</v>
      </c>
      <c r="BG27" s="45">
        <v>124</v>
      </c>
      <c r="BH27" s="46">
        <v>56631</v>
      </c>
      <c r="BI27" s="46">
        <v>340790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4</v>
      </c>
      <c r="BQ27" s="46">
        <v>8758</v>
      </c>
      <c r="BR27" s="46">
        <v>51635</v>
      </c>
      <c r="BS27" s="48" t="s">
        <v>185</v>
      </c>
      <c r="BT27" s="45">
        <v>2</v>
      </c>
      <c r="BU27" s="46">
        <v>3710</v>
      </c>
      <c r="BV27" s="46">
        <v>21123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7</v>
      </c>
      <c r="CD27" s="46">
        <v>2016</v>
      </c>
      <c r="CE27" s="46">
        <v>11941</v>
      </c>
      <c r="CF27" s="53">
        <v>0</v>
      </c>
      <c r="CG27" s="53">
        <v>0</v>
      </c>
      <c r="CH27" s="53">
        <v>0</v>
      </c>
      <c r="CI27" s="49" t="s">
        <v>185</v>
      </c>
      <c r="CJ27" s="50">
        <v>101</v>
      </c>
      <c r="CK27" s="50">
        <v>241</v>
      </c>
      <c r="CL27" s="46">
        <v>29538</v>
      </c>
      <c r="CM27" s="46">
        <v>192760</v>
      </c>
      <c r="CN27" s="46">
        <v>3</v>
      </c>
      <c r="CO27" s="46">
        <v>3</v>
      </c>
      <c r="CP27" s="46">
        <v>881</v>
      </c>
      <c r="CQ27" s="46">
        <v>5285</v>
      </c>
      <c r="CR27" s="55">
        <v>0</v>
      </c>
      <c r="CS27" s="52">
        <v>0</v>
      </c>
      <c r="CT27" s="52">
        <v>0</v>
      </c>
      <c r="CU27" s="46">
        <v>7</v>
      </c>
      <c r="CV27" s="46">
        <v>11728</v>
      </c>
      <c r="CW27" s="46">
        <v>58046</v>
      </c>
      <c r="CX27" s="46">
        <v>6</v>
      </c>
      <c r="CY27" s="46">
        <v>11441</v>
      </c>
      <c r="CZ27" s="46">
        <v>57242</v>
      </c>
      <c r="DA27" s="49" t="s">
        <v>185</v>
      </c>
      <c r="DB27" s="46">
        <v>124</v>
      </c>
      <c r="DC27" s="46">
        <v>142</v>
      </c>
      <c r="DD27" s="46">
        <v>56631</v>
      </c>
      <c r="DE27" s="46">
        <v>340790</v>
      </c>
      <c r="DF27" s="46">
        <v>1</v>
      </c>
      <c r="DG27" s="46">
        <v>6</v>
      </c>
      <c r="DH27" s="46">
        <v>2438</v>
      </c>
      <c r="DI27" s="46">
        <v>6826</v>
      </c>
      <c r="DJ27" s="51">
        <v>0</v>
      </c>
      <c r="DK27" s="51">
        <v>0</v>
      </c>
      <c r="DL27" s="52">
        <v>0</v>
      </c>
      <c r="DM27" s="53">
        <v>0</v>
      </c>
      <c r="DN27" s="46">
        <v>14</v>
      </c>
      <c r="DO27" s="46">
        <v>16</v>
      </c>
      <c r="DP27" s="46">
        <v>19031</v>
      </c>
      <c r="DQ27" s="46">
        <v>108769</v>
      </c>
      <c r="DR27" s="54" t="s">
        <v>185</v>
      </c>
      <c r="DS27" s="45">
        <v>107</v>
      </c>
      <c r="DT27" s="46">
        <v>118</v>
      </c>
      <c r="DU27" s="46">
        <v>33968</v>
      </c>
      <c r="DV27" s="46">
        <v>217734</v>
      </c>
      <c r="DW27" s="46">
        <v>2</v>
      </c>
      <c r="DX27" s="46">
        <v>2</v>
      </c>
      <c r="DY27" s="46">
        <v>1194</v>
      </c>
      <c r="DZ27" s="46">
        <v>7461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124</v>
      </c>
      <c r="EK27" s="46">
        <v>142</v>
      </c>
      <c r="EL27" s="46">
        <v>56631</v>
      </c>
      <c r="EM27" s="46">
        <v>12</v>
      </c>
      <c r="EN27" s="46">
        <v>21</v>
      </c>
      <c r="EO27" s="46">
        <v>12050</v>
      </c>
      <c r="EP27" s="46">
        <v>105</v>
      </c>
      <c r="EQ27" s="46">
        <v>106</v>
      </c>
      <c r="ER27" s="46">
        <v>28303</v>
      </c>
      <c r="ES27" s="46">
        <v>7</v>
      </c>
      <c r="ET27" s="46">
        <v>15</v>
      </c>
      <c r="EU27" s="46">
        <v>16278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124</v>
      </c>
      <c r="FG27" s="46">
        <v>142</v>
      </c>
      <c r="FH27" s="46">
        <v>56631</v>
      </c>
      <c r="FI27" s="46">
        <v>340790</v>
      </c>
      <c r="FJ27" s="55">
        <v>0</v>
      </c>
      <c r="FK27" s="55">
        <v>0</v>
      </c>
      <c r="FL27" s="53">
        <v>0</v>
      </c>
      <c r="FM27" s="53">
        <v>0</v>
      </c>
      <c r="FN27" s="46">
        <v>14</v>
      </c>
      <c r="FO27" s="46">
        <v>22</v>
      </c>
      <c r="FP27" s="46">
        <v>9663</v>
      </c>
      <c r="FQ27" s="46">
        <v>49118</v>
      </c>
      <c r="FR27" s="46">
        <v>8</v>
      </c>
      <c r="FS27" s="46">
        <v>9</v>
      </c>
      <c r="FT27" s="46">
        <v>15006</v>
      </c>
      <c r="FU27" s="46">
        <v>85130</v>
      </c>
      <c r="FV27" s="46">
        <v>73</v>
      </c>
      <c r="FW27" s="46">
        <v>74</v>
      </c>
      <c r="FX27" s="46">
        <v>13976</v>
      </c>
      <c r="FY27" s="49" t="s">
        <v>185</v>
      </c>
      <c r="FZ27" s="45">
        <v>85626</v>
      </c>
      <c r="GA27" s="46">
        <v>23</v>
      </c>
      <c r="GB27" s="46">
        <v>23</v>
      </c>
      <c r="GC27" s="46">
        <v>4791</v>
      </c>
      <c r="GD27" s="46">
        <v>28960</v>
      </c>
      <c r="GE27" s="46">
        <v>2</v>
      </c>
      <c r="GF27" s="46">
        <v>2</v>
      </c>
      <c r="GG27" s="46">
        <v>3545</v>
      </c>
      <c r="GH27" s="46">
        <v>22109</v>
      </c>
      <c r="GI27" s="46">
        <v>2</v>
      </c>
      <c r="GJ27" s="46">
        <v>2</v>
      </c>
      <c r="GK27" s="46">
        <v>4202</v>
      </c>
      <c r="GL27" s="46">
        <v>30912</v>
      </c>
      <c r="GM27" s="46">
        <v>2</v>
      </c>
      <c r="GN27" s="46">
        <v>10</v>
      </c>
      <c r="GO27" s="46">
        <v>5448</v>
      </c>
      <c r="GP27" s="46">
        <v>38935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142304</v>
      </c>
      <c r="HJ27" s="46">
        <v>28559</v>
      </c>
      <c r="HK27" s="46">
        <v>56631</v>
      </c>
      <c r="HL27" s="46">
        <v>6883</v>
      </c>
      <c r="HM27" s="46">
        <v>3491</v>
      </c>
      <c r="HN27" s="46">
        <v>15876</v>
      </c>
      <c r="HO27" s="46">
        <v>553</v>
      </c>
      <c r="HP27" s="46">
        <v>395</v>
      </c>
      <c r="HQ27" s="46">
        <v>1016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33489</v>
      </c>
      <c r="II27" s="46">
        <v>627</v>
      </c>
      <c r="IJ27" s="46">
        <v>627</v>
      </c>
      <c r="IK27" s="46">
        <v>10011</v>
      </c>
      <c r="IL27" s="46">
        <v>4891</v>
      </c>
      <c r="IM27" s="46">
        <v>14566</v>
      </c>
      <c r="IN27" s="46">
        <v>91368</v>
      </c>
      <c r="IO27" s="46">
        <v>19155</v>
      </c>
      <c r="IP27" s="46">
        <v>24546</v>
      </c>
    </row>
    <row r="28" spans="1:250" ht="24" customHeight="1" x14ac:dyDescent="0.3">
      <c r="A28" s="44" t="s">
        <v>186</v>
      </c>
      <c r="B28" s="45">
        <v>56</v>
      </c>
      <c r="C28" s="46">
        <v>91717</v>
      </c>
      <c r="D28" s="46">
        <v>552075</v>
      </c>
      <c r="E28" s="58">
        <v>0</v>
      </c>
      <c r="F28" s="53">
        <v>0</v>
      </c>
      <c r="G28" s="52">
        <v>0</v>
      </c>
      <c r="H28" s="46">
        <v>1</v>
      </c>
      <c r="I28" s="46">
        <v>1184</v>
      </c>
      <c r="J28" s="46">
        <v>7104</v>
      </c>
      <c r="K28" s="46">
        <v>6</v>
      </c>
      <c r="L28" s="46">
        <v>49012</v>
      </c>
      <c r="M28" s="46">
        <v>299358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46">
        <v>5</v>
      </c>
      <c r="Y28" s="46">
        <v>2062</v>
      </c>
      <c r="Z28" s="46">
        <v>12773</v>
      </c>
      <c r="AA28" s="44" t="s">
        <v>186</v>
      </c>
      <c r="AB28" s="60">
        <v>0</v>
      </c>
      <c r="AC28" s="53">
        <v>0</v>
      </c>
      <c r="AD28" s="53">
        <v>0</v>
      </c>
      <c r="AE28" s="46">
        <v>35</v>
      </c>
      <c r="AF28" s="46">
        <v>64</v>
      </c>
      <c r="AG28" s="46">
        <v>9054</v>
      </c>
      <c r="AH28" s="46">
        <v>61091</v>
      </c>
      <c r="AI28" s="46">
        <v>2</v>
      </c>
      <c r="AJ28" s="46">
        <v>2</v>
      </c>
      <c r="AK28" s="46">
        <v>687</v>
      </c>
      <c r="AL28" s="46">
        <v>4425</v>
      </c>
      <c r="AM28" s="58">
        <v>0</v>
      </c>
      <c r="AN28" s="53">
        <v>0</v>
      </c>
      <c r="AO28" s="53">
        <v>0</v>
      </c>
      <c r="AP28" s="47" t="s">
        <v>186</v>
      </c>
      <c r="AQ28" s="46">
        <v>7</v>
      </c>
      <c r="AR28" s="46">
        <v>29718</v>
      </c>
      <c r="AS28" s="46">
        <v>167324</v>
      </c>
      <c r="AT28" s="46">
        <v>7</v>
      </c>
      <c r="AU28" s="46">
        <v>29718</v>
      </c>
      <c r="AV28" s="46">
        <v>167324</v>
      </c>
      <c r="AW28" s="46">
        <v>6</v>
      </c>
      <c r="AX28" s="46">
        <v>14</v>
      </c>
      <c r="AY28" s="46">
        <v>3576</v>
      </c>
      <c r="AZ28" s="46">
        <v>1</v>
      </c>
      <c r="BA28" s="46">
        <v>1</v>
      </c>
      <c r="BB28" s="46">
        <v>76</v>
      </c>
      <c r="BC28" s="46">
        <v>5</v>
      </c>
      <c r="BD28" s="46">
        <v>13</v>
      </c>
      <c r="BE28" s="46">
        <v>3500</v>
      </c>
      <c r="BF28" s="44" t="s">
        <v>186</v>
      </c>
      <c r="BG28" s="45">
        <v>113</v>
      </c>
      <c r="BH28" s="46">
        <v>52601</v>
      </c>
      <c r="BI28" s="46">
        <v>309060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4</v>
      </c>
      <c r="BQ28" s="46">
        <v>29201</v>
      </c>
      <c r="BR28" s="46">
        <v>171116</v>
      </c>
      <c r="BS28" s="48" t="s">
        <v>186</v>
      </c>
      <c r="BT28" s="45">
        <v>1</v>
      </c>
      <c r="BU28" s="46">
        <v>283</v>
      </c>
      <c r="BV28" s="46">
        <v>1766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4</v>
      </c>
      <c r="CD28" s="46">
        <v>1431</v>
      </c>
      <c r="CE28" s="46">
        <v>8264</v>
      </c>
      <c r="CF28" s="53">
        <v>0</v>
      </c>
      <c r="CG28" s="53">
        <v>0</v>
      </c>
      <c r="CH28" s="53">
        <v>0</v>
      </c>
      <c r="CI28" s="49" t="s">
        <v>186</v>
      </c>
      <c r="CJ28" s="50">
        <v>95</v>
      </c>
      <c r="CK28" s="50">
        <v>97</v>
      </c>
      <c r="CL28" s="46">
        <v>16810</v>
      </c>
      <c r="CM28" s="46">
        <v>100481</v>
      </c>
      <c r="CN28" s="46">
        <v>3</v>
      </c>
      <c r="CO28" s="46">
        <v>3</v>
      </c>
      <c r="CP28" s="46">
        <v>689</v>
      </c>
      <c r="CQ28" s="46">
        <v>3986</v>
      </c>
      <c r="CR28" s="55">
        <v>0</v>
      </c>
      <c r="CS28" s="52">
        <v>0</v>
      </c>
      <c r="CT28" s="52">
        <v>0</v>
      </c>
      <c r="CU28" s="46">
        <v>6</v>
      </c>
      <c r="CV28" s="46">
        <v>4187</v>
      </c>
      <c r="CW28" s="46">
        <v>23447</v>
      </c>
      <c r="CX28" s="46">
        <v>6</v>
      </c>
      <c r="CY28" s="46">
        <v>4187</v>
      </c>
      <c r="CZ28" s="46">
        <v>23447</v>
      </c>
      <c r="DA28" s="49" t="s">
        <v>186</v>
      </c>
      <c r="DB28" s="46">
        <v>113</v>
      </c>
      <c r="DC28" s="46">
        <v>127</v>
      </c>
      <c r="DD28" s="46">
        <v>52601</v>
      </c>
      <c r="DE28" s="46">
        <v>309060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15</v>
      </c>
      <c r="DO28" s="46">
        <v>27</v>
      </c>
      <c r="DP28" s="46">
        <v>34564</v>
      </c>
      <c r="DQ28" s="46">
        <v>199056</v>
      </c>
      <c r="DR28" s="54" t="s">
        <v>186</v>
      </c>
      <c r="DS28" s="45">
        <v>98</v>
      </c>
      <c r="DT28" s="46">
        <v>100</v>
      </c>
      <c r="DU28" s="46">
        <v>18037</v>
      </c>
      <c r="DV28" s="46">
        <v>110004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113</v>
      </c>
      <c r="EK28" s="46">
        <v>127</v>
      </c>
      <c r="EL28" s="46">
        <v>52601</v>
      </c>
      <c r="EM28" s="46">
        <v>12</v>
      </c>
      <c r="EN28" s="46">
        <v>20</v>
      </c>
      <c r="EO28" s="46">
        <v>3367</v>
      </c>
      <c r="EP28" s="46">
        <v>98</v>
      </c>
      <c r="EQ28" s="46">
        <v>102</v>
      </c>
      <c r="ER28" s="46">
        <v>27414</v>
      </c>
      <c r="ES28" s="46">
        <v>2</v>
      </c>
      <c r="ET28" s="46">
        <v>3</v>
      </c>
      <c r="EU28" s="46">
        <v>13886</v>
      </c>
      <c r="EV28" s="46">
        <v>1</v>
      </c>
      <c r="EW28" s="46">
        <v>2</v>
      </c>
      <c r="EX28" s="46">
        <v>7934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113</v>
      </c>
      <c r="FG28" s="46">
        <v>127</v>
      </c>
      <c r="FH28" s="46">
        <v>52601</v>
      </c>
      <c r="FI28" s="46">
        <v>309060</v>
      </c>
      <c r="FJ28" s="55">
        <v>0</v>
      </c>
      <c r="FK28" s="55">
        <v>0</v>
      </c>
      <c r="FL28" s="53">
        <v>0</v>
      </c>
      <c r="FM28" s="53">
        <v>0</v>
      </c>
      <c r="FN28" s="46">
        <v>13</v>
      </c>
      <c r="FO28" s="46">
        <v>22</v>
      </c>
      <c r="FP28" s="46">
        <v>13386</v>
      </c>
      <c r="FQ28" s="46">
        <v>74962</v>
      </c>
      <c r="FR28" s="46">
        <v>9</v>
      </c>
      <c r="FS28" s="46">
        <v>11</v>
      </c>
      <c r="FT28" s="46">
        <v>14637</v>
      </c>
      <c r="FU28" s="46">
        <v>84961</v>
      </c>
      <c r="FV28" s="46">
        <v>41</v>
      </c>
      <c r="FW28" s="46">
        <v>43</v>
      </c>
      <c r="FX28" s="46">
        <v>6231</v>
      </c>
      <c r="FY28" s="49" t="s">
        <v>186</v>
      </c>
      <c r="FZ28" s="45">
        <v>38947</v>
      </c>
      <c r="GA28" s="46">
        <v>48</v>
      </c>
      <c r="GB28" s="46">
        <v>48</v>
      </c>
      <c r="GC28" s="46">
        <v>9702</v>
      </c>
      <c r="GD28" s="46">
        <v>56219</v>
      </c>
      <c r="GE28" s="46">
        <v>1</v>
      </c>
      <c r="GF28" s="46">
        <v>1</v>
      </c>
      <c r="GG28" s="46">
        <v>711</v>
      </c>
      <c r="GH28" s="46">
        <v>4228</v>
      </c>
      <c r="GI28" s="46">
        <v>1</v>
      </c>
      <c r="GJ28" s="46">
        <v>2</v>
      </c>
      <c r="GK28" s="46">
        <v>7934</v>
      </c>
      <c r="GL28" s="46">
        <v>49743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175698</v>
      </c>
      <c r="HJ28" s="46">
        <v>34476</v>
      </c>
      <c r="HK28" s="46">
        <v>52601</v>
      </c>
      <c r="HL28" s="46">
        <v>4381</v>
      </c>
      <c r="HM28" s="46">
        <v>2081</v>
      </c>
      <c r="HN28" s="46">
        <v>5368</v>
      </c>
      <c r="HO28" s="46">
        <v>737</v>
      </c>
      <c r="HP28" s="46">
        <v>418</v>
      </c>
      <c r="HQ28" s="46">
        <v>1636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59">
        <v>0</v>
      </c>
      <c r="II28" s="59">
        <v>0</v>
      </c>
      <c r="IJ28" s="52">
        <v>0</v>
      </c>
      <c r="IK28" s="46">
        <v>105</v>
      </c>
      <c r="IL28" s="46">
        <v>55</v>
      </c>
      <c r="IM28" s="46">
        <v>199</v>
      </c>
      <c r="IN28" s="46">
        <v>170475</v>
      </c>
      <c r="IO28" s="46">
        <v>31922</v>
      </c>
      <c r="IP28" s="46">
        <v>45398</v>
      </c>
    </row>
    <row r="29" spans="1:250" ht="24" customHeight="1" thickBot="1" x14ac:dyDescent="0.35">
      <c r="A29" s="44" t="s">
        <v>187</v>
      </c>
      <c r="B29" s="45">
        <v>62</v>
      </c>
      <c r="C29" s="46">
        <v>103812</v>
      </c>
      <c r="D29" s="46">
        <v>625964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6</v>
      </c>
      <c r="L29" s="46">
        <v>18372</v>
      </c>
      <c r="M29" s="46">
        <v>108725</v>
      </c>
      <c r="N29" s="44" t="s">
        <v>187</v>
      </c>
      <c r="O29" s="45">
        <v>2</v>
      </c>
      <c r="P29" s="46">
        <v>869</v>
      </c>
      <c r="Q29" s="46">
        <v>5397</v>
      </c>
      <c r="R29" s="46">
        <v>1</v>
      </c>
      <c r="S29" s="46">
        <v>104</v>
      </c>
      <c r="T29" s="46">
        <v>622</v>
      </c>
      <c r="U29" s="58">
        <v>0</v>
      </c>
      <c r="V29" s="52">
        <v>0</v>
      </c>
      <c r="W29" s="52">
        <v>0</v>
      </c>
      <c r="X29" s="46">
        <v>6</v>
      </c>
      <c r="Y29" s="46">
        <v>1607</v>
      </c>
      <c r="Z29" s="46">
        <v>10101</v>
      </c>
      <c r="AA29" s="44" t="s">
        <v>187</v>
      </c>
      <c r="AB29" s="60">
        <v>0</v>
      </c>
      <c r="AC29" s="53">
        <v>0</v>
      </c>
      <c r="AD29" s="53">
        <v>0</v>
      </c>
      <c r="AE29" s="46">
        <v>38</v>
      </c>
      <c r="AF29" s="46">
        <v>76</v>
      </c>
      <c r="AG29" s="46">
        <v>12060</v>
      </c>
      <c r="AH29" s="46">
        <v>83360</v>
      </c>
      <c r="AI29" s="46">
        <v>2</v>
      </c>
      <c r="AJ29" s="46">
        <v>2</v>
      </c>
      <c r="AK29" s="46">
        <v>279</v>
      </c>
      <c r="AL29" s="46">
        <v>1625</v>
      </c>
      <c r="AM29" s="58">
        <v>0</v>
      </c>
      <c r="AN29" s="53">
        <v>0</v>
      </c>
      <c r="AO29" s="53">
        <v>0</v>
      </c>
      <c r="AP29" s="47" t="s">
        <v>187</v>
      </c>
      <c r="AQ29" s="46">
        <v>7</v>
      </c>
      <c r="AR29" s="46">
        <v>70521</v>
      </c>
      <c r="AS29" s="46">
        <v>416134</v>
      </c>
      <c r="AT29" s="46">
        <v>7</v>
      </c>
      <c r="AU29" s="46">
        <v>70521</v>
      </c>
      <c r="AV29" s="46">
        <v>416134</v>
      </c>
      <c r="AW29" s="46">
        <v>6</v>
      </c>
      <c r="AX29" s="46">
        <v>6</v>
      </c>
      <c r="AY29" s="46">
        <v>2713</v>
      </c>
      <c r="AZ29" s="46">
        <v>1</v>
      </c>
      <c r="BA29" s="46">
        <v>2</v>
      </c>
      <c r="BB29" s="46">
        <v>256</v>
      </c>
      <c r="BC29" s="46">
        <v>5</v>
      </c>
      <c r="BD29" s="46">
        <v>4</v>
      </c>
      <c r="BE29" s="46">
        <v>2457</v>
      </c>
      <c r="BF29" s="44" t="s">
        <v>187</v>
      </c>
      <c r="BG29" s="45">
        <v>69</v>
      </c>
      <c r="BH29" s="46">
        <v>33241</v>
      </c>
      <c r="BI29" s="46">
        <v>201456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3</v>
      </c>
      <c r="BQ29" s="46">
        <v>6616</v>
      </c>
      <c r="BR29" s="46">
        <v>37046</v>
      </c>
      <c r="BS29" s="48" t="s">
        <v>187</v>
      </c>
      <c r="BT29" s="64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7</v>
      </c>
      <c r="CD29" s="46">
        <v>5424</v>
      </c>
      <c r="CE29" s="46">
        <v>37257</v>
      </c>
      <c r="CF29" s="53">
        <v>0</v>
      </c>
      <c r="CG29" s="53">
        <v>0</v>
      </c>
      <c r="CH29" s="53">
        <v>0</v>
      </c>
      <c r="CI29" s="49" t="s">
        <v>187</v>
      </c>
      <c r="CJ29" s="50">
        <v>49</v>
      </c>
      <c r="CK29" s="50">
        <v>61</v>
      </c>
      <c r="CL29" s="46">
        <v>10267</v>
      </c>
      <c r="CM29" s="46">
        <v>65921</v>
      </c>
      <c r="CN29" s="46">
        <v>5</v>
      </c>
      <c r="CO29" s="46">
        <v>5</v>
      </c>
      <c r="CP29" s="46">
        <v>1029</v>
      </c>
      <c r="CQ29" s="46">
        <v>6011</v>
      </c>
      <c r="CR29" s="55">
        <v>0</v>
      </c>
      <c r="CS29" s="52">
        <v>0</v>
      </c>
      <c r="CT29" s="52">
        <v>0</v>
      </c>
      <c r="CU29" s="46">
        <v>5</v>
      </c>
      <c r="CV29" s="46">
        <v>9905</v>
      </c>
      <c r="CW29" s="46">
        <v>55221</v>
      </c>
      <c r="CX29" s="46">
        <v>5</v>
      </c>
      <c r="CY29" s="46">
        <v>9905</v>
      </c>
      <c r="CZ29" s="46">
        <v>55221</v>
      </c>
      <c r="DA29" s="49" t="s">
        <v>187</v>
      </c>
      <c r="DB29" s="46">
        <v>69</v>
      </c>
      <c r="DC29" s="46">
        <v>75</v>
      </c>
      <c r="DD29" s="46">
        <v>33241</v>
      </c>
      <c r="DE29" s="46">
        <v>201456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7</v>
      </c>
      <c r="DO29" s="46">
        <v>10</v>
      </c>
      <c r="DP29" s="46">
        <v>4594</v>
      </c>
      <c r="DQ29" s="46">
        <v>25479</v>
      </c>
      <c r="DR29" s="54" t="s">
        <v>187</v>
      </c>
      <c r="DS29" s="45">
        <v>61</v>
      </c>
      <c r="DT29" s="46">
        <v>62</v>
      </c>
      <c r="DU29" s="46">
        <v>23002</v>
      </c>
      <c r="DV29" s="46">
        <v>144362</v>
      </c>
      <c r="DW29" s="46">
        <v>1</v>
      </c>
      <c r="DX29" s="46">
        <v>3</v>
      </c>
      <c r="DY29" s="46">
        <v>5645</v>
      </c>
      <c r="DZ29" s="46">
        <v>31615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69</v>
      </c>
      <c r="EK29" s="46">
        <v>75</v>
      </c>
      <c r="EL29" s="46">
        <v>33241</v>
      </c>
      <c r="EM29" s="46">
        <v>6</v>
      </c>
      <c r="EN29" s="46">
        <v>7</v>
      </c>
      <c r="EO29" s="46">
        <v>1477</v>
      </c>
      <c r="EP29" s="46">
        <v>57</v>
      </c>
      <c r="EQ29" s="46">
        <v>59</v>
      </c>
      <c r="ER29" s="46">
        <v>19602</v>
      </c>
      <c r="ES29" s="46">
        <v>6</v>
      </c>
      <c r="ET29" s="46">
        <v>9</v>
      </c>
      <c r="EU29" s="46">
        <v>12162</v>
      </c>
      <c r="EV29" s="55">
        <v>0</v>
      </c>
      <c r="EW29" s="55">
        <v>0</v>
      </c>
      <c r="EX29" s="59">
        <v>0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69</v>
      </c>
      <c r="FG29" s="46">
        <v>75</v>
      </c>
      <c r="FH29" s="46">
        <v>33241</v>
      </c>
      <c r="FI29" s="46">
        <v>201456</v>
      </c>
      <c r="FJ29" s="55">
        <v>0</v>
      </c>
      <c r="FK29" s="55">
        <v>0</v>
      </c>
      <c r="FL29" s="53">
        <v>0</v>
      </c>
      <c r="FM29" s="53">
        <v>0</v>
      </c>
      <c r="FN29" s="46">
        <v>6</v>
      </c>
      <c r="FO29" s="46">
        <v>9</v>
      </c>
      <c r="FP29" s="46">
        <v>1340</v>
      </c>
      <c r="FQ29" s="46">
        <v>7257</v>
      </c>
      <c r="FR29" s="46">
        <v>10</v>
      </c>
      <c r="FS29" s="46">
        <v>11</v>
      </c>
      <c r="FT29" s="46">
        <v>11338</v>
      </c>
      <c r="FU29" s="46">
        <v>64400</v>
      </c>
      <c r="FV29" s="46">
        <v>21</v>
      </c>
      <c r="FW29" s="46">
        <v>23</v>
      </c>
      <c r="FX29" s="46">
        <v>8748</v>
      </c>
      <c r="FY29" s="49" t="s">
        <v>187</v>
      </c>
      <c r="FZ29" s="45">
        <v>51775</v>
      </c>
      <c r="GA29" s="46">
        <v>29</v>
      </c>
      <c r="GB29" s="46">
        <v>29</v>
      </c>
      <c r="GC29" s="46">
        <v>6520</v>
      </c>
      <c r="GD29" s="46">
        <v>40422</v>
      </c>
      <c r="GE29" s="46">
        <v>1</v>
      </c>
      <c r="GF29" s="46">
        <v>1</v>
      </c>
      <c r="GG29" s="46">
        <v>428</v>
      </c>
      <c r="GH29" s="46">
        <v>2704</v>
      </c>
      <c r="GI29" s="46">
        <v>1</v>
      </c>
      <c r="GJ29" s="46">
        <v>1</v>
      </c>
      <c r="GK29" s="46">
        <v>750</v>
      </c>
      <c r="GL29" s="46">
        <v>5679</v>
      </c>
      <c r="GM29" s="46">
        <v>1</v>
      </c>
      <c r="GN29" s="46">
        <v>1</v>
      </c>
      <c r="GO29" s="46">
        <v>4117</v>
      </c>
      <c r="GP29" s="46">
        <v>29219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87217</v>
      </c>
      <c r="HJ29" s="46">
        <v>15503</v>
      </c>
      <c r="HK29" s="46">
        <v>33241</v>
      </c>
      <c r="HL29" s="46">
        <v>4700</v>
      </c>
      <c r="HM29" s="46">
        <v>2136</v>
      </c>
      <c r="HN29" s="46">
        <v>9255</v>
      </c>
      <c r="HO29" s="46">
        <v>162</v>
      </c>
      <c r="HP29" s="46">
        <v>86</v>
      </c>
      <c r="HQ29" s="46">
        <v>428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59">
        <v>0</v>
      </c>
      <c r="II29" s="59">
        <v>0</v>
      </c>
      <c r="IJ29" s="52">
        <v>0</v>
      </c>
      <c r="IK29" s="46">
        <v>3581</v>
      </c>
      <c r="IL29" s="46">
        <v>1702</v>
      </c>
      <c r="IM29" s="46">
        <v>5395</v>
      </c>
      <c r="IN29" s="46">
        <v>78774</v>
      </c>
      <c r="IO29" s="46">
        <v>11579</v>
      </c>
      <c r="IP29" s="46">
        <v>18163</v>
      </c>
    </row>
    <row r="30" spans="1:250" ht="35.1" customHeight="1" thickBot="1" x14ac:dyDescent="0.35">
      <c r="A30" s="66" t="s">
        <v>188</v>
      </c>
      <c r="B30" s="67">
        <v>5.32</v>
      </c>
      <c r="C30" s="68">
        <v>-23.27</v>
      </c>
      <c r="D30" s="68">
        <v>-19.97</v>
      </c>
      <c r="E30" s="69">
        <v>0</v>
      </c>
      <c r="F30" s="70">
        <v>0</v>
      </c>
      <c r="G30" s="71">
        <v>0</v>
      </c>
      <c r="H30" s="68">
        <v>-33.33</v>
      </c>
      <c r="I30" s="68">
        <v>534.67999999999995</v>
      </c>
      <c r="J30" s="68">
        <v>569.16</v>
      </c>
      <c r="K30" s="72">
        <v>4</v>
      </c>
      <c r="L30" s="68">
        <v>0.05</v>
      </c>
      <c r="M30" s="68">
        <v>-0.83</v>
      </c>
      <c r="N30" s="66" t="s">
        <v>188</v>
      </c>
      <c r="O30" s="67">
        <v>11.11</v>
      </c>
      <c r="P30" s="68">
        <v>54.24</v>
      </c>
      <c r="Q30" s="68">
        <v>43.49</v>
      </c>
      <c r="R30" s="69">
        <v>0</v>
      </c>
      <c r="S30" s="68">
        <v>-3.5</v>
      </c>
      <c r="T30" s="68">
        <v>-0.78</v>
      </c>
      <c r="U30" s="68">
        <v>100</v>
      </c>
      <c r="V30" s="68">
        <v>-43.48</v>
      </c>
      <c r="W30" s="68">
        <v>-42.28</v>
      </c>
      <c r="X30" s="68">
        <v>120</v>
      </c>
      <c r="Y30" s="68">
        <v>103.44</v>
      </c>
      <c r="Z30" s="68">
        <v>172.33</v>
      </c>
      <c r="AA30" s="66" t="s">
        <v>188</v>
      </c>
      <c r="AB30" s="73">
        <v>0</v>
      </c>
      <c r="AC30" s="70">
        <v>0</v>
      </c>
      <c r="AD30" s="70">
        <v>0</v>
      </c>
      <c r="AE30" s="68">
        <v>10.84</v>
      </c>
      <c r="AF30" s="68">
        <v>-20.03</v>
      </c>
      <c r="AG30" s="68">
        <v>-20.58</v>
      </c>
      <c r="AH30" s="68">
        <v>-22.36</v>
      </c>
      <c r="AI30" s="68">
        <v>-30.91</v>
      </c>
      <c r="AJ30" s="68">
        <v>-30.91</v>
      </c>
      <c r="AK30" s="68">
        <v>-24.62</v>
      </c>
      <c r="AL30" s="68">
        <v>-27.23</v>
      </c>
      <c r="AM30" s="69">
        <v>0</v>
      </c>
      <c r="AN30" s="70">
        <v>0</v>
      </c>
      <c r="AO30" s="70">
        <v>0</v>
      </c>
      <c r="AP30" s="74" t="s">
        <v>188</v>
      </c>
      <c r="AQ30" s="68">
        <v>-24.18</v>
      </c>
      <c r="AR30" s="68">
        <v>-41.75</v>
      </c>
      <c r="AS30" s="68">
        <v>-40.4</v>
      </c>
      <c r="AT30" s="68">
        <v>-26.97</v>
      </c>
      <c r="AU30" s="68">
        <v>-42.29</v>
      </c>
      <c r="AV30" s="68">
        <v>-40.950000000000003</v>
      </c>
      <c r="AW30" s="68">
        <v>122.73</v>
      </c>
      <c r="AX30" s="68">
        <v>147.83000000000001</v>
      </c>
      <c r="AY30" s="68">
        <v>265.57</v>
      </c>
      <c r="AZ30" s="68">
        <v>87.5</v>
      </c>
      <c r="BA30" s="68">
        <v>45.45</v>
      </c>
      <c r="BB30" s="68">
        <v>-7.8</v>
      </c>
      <c r="BC30" s="68">
        <v>142.86000000000001</v>
      </c>
      <c r="BD30" s="68">
        <v>241.67</v>
      </c>
      <c r="BE30" s="68">
        <v>426.13</v>
      </c>
      <c r="BF30" s="66" t="s">
        <v>188</v>
      </c>
      <c r="BG30" s="67">
        <v>-5.12</v>
      </c>
      <c r="BH30" s="68">
        <v>-63.71</v>
      </c>
      <c r="BI30" s="68">
        <v>-64.53</v>
      </c>
      <c r="BJ30" s="70">
        <v>0</v>
      </c>
      <c r="BK30" s="70">
        <v>0</v>
      </c>
      <c r="BL30" s="70">
        <v>0</v>
      </c>
      <c r="BM30" s="70">
        <v>0</v>
      </c>
      <c r="BN30" s="68">
        <v>-99.18</v>
      </c>
      <c r="BO30" s="68">
        <v>-99.42</v>
      </c>
      <c r="BP30" s="70">
        <v>0</v>
      </c>
      <c r="BQ30" s="68">
        <v>-26.88</v>
      </c>
      <c r="BR30" s="68">
        <v>-26.41</v>
      </c>
      <c r="BS30" s="66" t="s">
        <v>188</v>
      </c>
      <c r="BT30" s="67">
        <v>-42.86</v>
      </c>
      <c r="BU30" s="68">
        <v>-51.17</v>
      </c>
      <c r="BV30" s="68">
        <v>-48.38</v>
      </c>
      <c r="BW30" s="68">
        <v>-33.33</v>
      </c>
      <c r="BX30" s="68">
        <v>-96.15</v>
      </c>
      <c r="BY30" s="68">
        <v>-96.04</v>
      </c>
      <c r="BZ30" s="68">
        <v>-60</v>
      </c>
      <c r="CA30" s="68">
        <v>-86.05</v>
      </c>
      <c r="CB30" s="68">
        <v>-86.05</v>
      </c>
      <c r="CC30" s="68">
        <v>-23.88</v>
      </c>
      <c r="CD30" s="68">
        <v>-9.86</v>
      </c>
      <c r="CE30" s="68">
        <v>-5.23</v>
      </c>
      <c r="CF30" s="68">
        <v>-50</v>
      </c>
      <c r="CG30" s="68">
        <v>-92.56</v>
      </c>
      <c r="CH30" s="68">
        <v>-92.57</v>
      </c>
      <c r="CI30" s="74" t="s">
        <v>188</v>
      </c>
      <c r="CJ30" s="75">
        <v>3.18</v>
      </c>
      <c r="CK30" s="75">
        <v>-38.450000000000003</v>
      </c>
      <c r="CL30" s="68">
        <v>-35.619999999999997</v>
      </c>
      <c r="CM30" s="68">
        <v>-45.19</v>
      </c>
      <c r="CN30" s="76">
        <v>40.74</v>
      </c>
      <c r="CO30" s="76">
        <v>40.74</v>
      </c>
      <c r="CP30" s="68">
        <v>28.68</v>
      </c>
      <c r="CQ30" s="68">
        <v>31.19</v>
      </c>
      <c r="CR30" s="92">
        <v>0</v>
      </c>
      <c r="CS30" s="71">
        <v>0</v>
      </c>
      <c r="CT30" s="71">
        <v>0</v>
      </c>
      <c r="CU30" s="76">
        <v>-46.22</v>
      </c>
      <c r="CV30" s="68">
        <v>-85.23</v>
      </c>
      <c r="CW30" s="68">
        <v>-86.49</v>
      </c>
      <c r="CX30" s="76">
        <v>-49.14</v>
      </c>
      <c r="CY30" s="68">
        <v>-85.86</v>
      </c>
      <c r="CZ30" s="68">
        <v>-87.08</v>
      </c>
      <c r="DA30" s="74" t="s">
        <v>188</v>
      </c>
      <c r="DB30" s="76">
        <v>-5.12</v>
      </c>
      <c r="DC30" s="76">
        <v>-30.59</v>
      </c>
      <c r="DD30" s="68">
        <v>-63.71</v>
      </c>
      <c r="DE30" s="68">
        <v>-64.53</v>
      </c>
      <c r="DF30" s="76">
        <v>-12.5</v>
      </c>
      <c r="DG30" s="76">
        <v>-64.290000000000006</v>
      </c>
      <c r="DH30" s="68">
        <v>-86.11</v>
      </c>
      <c r="DI30" s="68">
        <v>-88.65</v>
      </c>
      <c r="DJ30" s="77">
        <v>0</v>
      </c>
      <c r="DK30" s="77">
        <v>0</v>
      </c>
      <c r="DL30" s="71">
        <v>0</v>
      </c>
      <c r="DM30" s="70">
        <v>0</v>
      </c>
      <c r="DN30" s="76">
        <v>-1.46</v>
      </c>
      <c r="DO30" s="76">
        <v>-36.25</v>
      </c>
      <c r="DP30" s="68">
        <v>-52.32</v>
      </c>
      <c r="DQ30" s="68">
        <v>-52.85</v>
      </c>
      <c r="DR30" s="78" t="s">
        <v>188</v>
      </c>
      <c r="DS30" s="79">
        <v>-1.73</v>
      </c>
      <c r="DT30" s="80">
        <v>-25.73</v>
      </c>
      <c r="DU30" s="81">
        <v>-38.81</v>
      </c>
      <c r="DV30" s="81">
        <v>-45.52</v>
      </c>
      <c r="DW30" s="80">
        <v>-82.05</v>
      </c>
      <c r="DX30" s="80">
        <v>-81.36</v>
      </c>
      <c r="DY30" s="81">
        <v>-97.29</v>
      </c>
      <c r="DZ30" s="81">
        <v>-97.23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-5.12</v>
      </c>
      <c r="EK30" s="76">
        <v>-30.59</v>
      </c>
      <c r="EL30" s="68">
        <v>-63.71</v>
      </c>
      <c r="EM30" s="76">
        <v>-48.61</v>
      </c>
      <c r="EN30" s="76">
        <v>-48.61</v>
      </c>
      <c r="EO30" s="68">
        <v>-92.47</v>
      </c>
      <c r="EP30" s="76">
        <v>-0.93</v>
      </c>
      <c r="EQ30" s="76">
        <v>-18.47</v>
      </c>
      <c r="ER30" s="68">
        <v>-15.71</v>
      </c>
      <c r="ES30" s="76">
        <v>15.38</v>
      </c>
      <c r="ET30" s="76">
        <v>-49.71</v>
      </c>
      <c r="EU30" s="68">
        <v>-35.47</v>
      </c>
      <c r="EV30" s="92">
        <v>0</v>
      </c>
      <c r="EW30" s="76">
        <v>-96.55</v>
      </c>
      <c r="EX30" s="68">
        <v>-89.2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-5.12</v>
      </c>
      <c r="FG30" s="76">
        <v>-30.59</v>
      </c>
      <c r="FH30" s="68">
        <v>-63.71</v>
      </c>
      <c r="FI30" s="68">
        <v>-64.53</v>
      </c>
      <c r="FJ30" s="84">
        <v>0</v>
      </c>
      <c r="FK30" s="84">
        <v>0</v>
      </c>
      <c r="FL30" s="85">
        <v>0</v>
      </c>
      <c r="FM30" s="85">
        <v>0</v>
      </c>
      <c r="FN30" s="76">
        <v>-21.12</v>
      </c>
      <c r="FO30" s="76">
        <v>-46.63</v>
      </c>
      <c r="FP30" s="68">
        <v>-86.5</v>
      </c>
      <c r="FQ30" s="68">
        <v>-87.75</v>
      </c>
      <c r="FR30" s="76">
        <v>-8.18</v>
      </c>
      <c r="FS30" s="76">
        <v>-15.29</v>
      </c>
      <c r="FT30" s="68">
        <v>-15.82</v>
      </c>
      <c r="FU30" s="68">
        <v>-13.36</v>
      </c>
      <c r="FV30" s="76">
        <v>-16.57</v>
      </c>
      <c r="FW30" s="76">
        <v>-34.83</v>
      </c>
      <c r="FX30" s="68">
        <v>-21.69</v>
      </c>
      <c r="FY30" s="74" t="s">
        <v>188</v>
      </c>
      <c r="FZ30" s="68">
        <v>-19.34</v>
      </c>
      <c r="GA30" s="76">
        <v>80.2</v>
      </c>
      <c r="GB30" s="76">
        <v>27.83</v>
      </c>
      <c r="GC30" s="68">
        <v>-47.31</v>
      </c>
      <c r="GD30" s="68">
        <v>-47.89</v>
      </c>
      <c r="GE30" s="76">
        <v>7.69</v>
      </c>
      <c r="GF30" s="76">
        <v>-63.04</v>
      </c>
      <c r="GG30" s="68">
        <v>-49.95</v>
      </c>
      <c r="GH30" s="68">
        <v>-46.82</v>
      </c>
      <c r="GI30" s="76">
        <v>33.33</v>
      </c>
      <c r="GJ30" s="76">
        <v>-23.81</v>
      </c>
      <c r="GK30" s="68">
        <v>10.19</v>
      </c>
      <c r="GL30" s="68">
        <v>11.78</v>
      </c>
      <c r="GM30" s="76">
        <v>400</v>
      </c>
      <c r="GN30" s="76">
        <v>600</v>
      </c>
      <c r="GO30" s="68">
        <v>361.41</v>
      </c>
      <c r="GP30" s="68">
        <v>362.03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92">
        <v>0</v>
      </c>
      <c r="GW30" s="77">
        <v>0</v>
      </c>
      <c r="GX30" s="71">
        <v>0</v>
      </c>
      <c r="GY30" s="71">
        <v>0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-47.01</v>
      </c>
      <c r="HJ30" s="68">
        <v>-70.900000000000006</v>
      </c>
      <c r="HK30" s="68">
        <v>-63.71</v>
      </c>
      <c r="HL30" s="68">
        <v>-32.72</v>
      </c>
      <c r="HM30" s="68">
        <v>-29.75</v>
      </c>
      <c r="HN30" s="68">
        <v>-49.4</v>
      </c>
      <c r="HO30" s="68">
        <v>-13.38</v>
      </c>
      <c r="HP30" s="68">
        <v>-23.38</v>
      </c>
      <c r="HQ30" s="68">
        <v>22.7</v>
      </c>
      <c r="HR30" s="71">
        <v>0</v>
      </c>
      <c r="HS30" s="71">
        <v>0</v>
      </c>
      <c r="HT30" s="71">
        <v>0</v>
      </c>
      <c r="HU30" s="68">
        <v>-77.44</v>
      </c>
      <c r="HV30" s="68">
        <v>151.09</v>
      </c>
      <c r="HW30" s="68">
        <v>83.39</v>
      </c>
      <c r="HX30" s="74" t="s">
        <v>188</v>
      </c>
      <c r="HY30" s="167">
        <v>0</v>
      </c>
      <c r="HZ30" s="71">
        <v>0</v>
      </c>
      <c r="IA30" s="71">
        <v>0</v>
      </c>
      <c r="IB30" s="93">
        <v>0</v>
      </c>
      <c r="IC30" s="71">
        <v>0</v>
      </c>
      <c r="ID30" s="71">
        <v>0</v>
      </c>
      <c r="IE30" s="93">
        <v>0</v>
      </c>
      <c r="IF30" s="71">
        <v>0</v>
      </c>
      <c r="IG30" s="71">
        <v>0</v>
      </c>
      <c r="IH30" s="68">
        <v>-96.35</v>
      </c>
      <c r="II30" s="68">
        <v>-99.85</v>
      </c>
      <c r="IJ30" s="68">
        <v>-99.86</v>
      </c>
      <c r="IK30" s="68">
        <v>74.5</v>
      </c>
      <c r="IL30" s="68">
        <v>16.29</v>
      </c>
      <c r="IM30" s="68">
        <v>11.84</v>
      </c>
      <c r="IN30" s="68">
        <v>-21.74</v>
      </c>
      <c r="IO30" s="68">
        <v>-52.47</v>
      </c>
      <c r="IP30" s="68">
        <v>-46.79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18</v>
      </c>
      <c r="B71" s="89" t="s">
        <v>294</v>
      </c>
      <c r="C71" s="90" t="s">
        <v>295</v>
      </c>
      <c r="D71" s="91">
        <v>13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28AB-090E-43B3-8CBC-9A21FB142AC0}">
  <dimension ref="A1:IP71"/>
  <sheetViews>
    <sheetView view="pageBreakPreview" topLeftCell="HT1" zoomScale="60" zoomScaleNormal="100" workbookViewId="0">
      <selection sqref="A1:G1"/>
    </sheetView>
  </sheetViews>
  <sheetFormatPr defaultColWidth="9.33203125" defaultRowHeight="16.5" customHeight="1" x14ac:dyDescent="0.3"/>
  <cols>
    <col min="1" max="1" width="18.44140625" customWidth="1"/>
    <col min="2" max="2" width="14.33203125" customWidth="1"/>
    <col min="3" max="3" width="17.33203125" customWidth="1"/>
    <col min="4" max="4" width="16.33203125" customWidth="1"/>
    <col min="5" max="5" width="13.21875" customWidth="1"/>
    <col min="6" max="6" width="17.33203125" customWidth="1"/>
    <col min="7" max="7" width="16.33203125" customWidth="1"/>
    <col min="8" max="8" width="15.21875" customWidth="1"/>
    <col min="9" max="10" width="20.5546875" customWidth="1"/>
    <col min="11" max="11" width="15.21875" customWidth="1"/>
    <col min="12" max="13" width="20.5546875" customWidth="1"/>
    <col min="14" max="14" width="18.44140625" customWidth="1"/>
    <col min="15" max="15" width="13.21875" customWidth="1"/>
    <col min="16" max="17" width="16.33203125" customWidth="1"/>
    <col min="18" max="18" width="13.21875" customWidth="1"/>
    <col min="19" max="20" width="16.33203125" customWidth="1"/>
    <col min="21" max="21" width="15.21875" customWidth="1"/>
    <col min="22" max="23" width="20.5546875" customWidth="1"/>
    <col min="24" max="24" width="15.21875" customWidth="1"/>
    <col min="25" max="26" width="20.5546875" customWidth="1"/>
    <col min="27" max="27" width="18.44140625" customWidth="1"/>
    <col min="28" max="28" width="11.109375" customWidth="1"/>
    <col min="29" max="30" width="19.44140625" customWidth="1"/>
    <col min="31" max="32" width="11.109375" customWidth="1"/>
    <col min="33" max="33" width="19.44140625" customWidth="1"/>
    <col min="34" max="41" width="14.33203125" customWidth="1"/>
    <col min="42" max="42" width="18.44140625" customWidth="1"/>
    <col min="43" max="43" width="13.21875" customWidth="1"/>
    <col min="44" max="45" width="16.33203125" customWidth="1"/>
    <col min="46" max="46" width="13.21875" customWidth="1"/>
    <col min="47" max="48" width="16.33203125" customWidth="1"/>
    <col min="49" max="49" width="10.5546875" customWidth="1"/>
    <col min="50" max="50" width="11.6640625" customWidth="1"/>
    <col min="51" max="51" width="14.6640625" customWidth="1"/>
    <col min="52" max="52" width="10.5546875" customWidth="1"/>
    <col min="53" max="53" width="11.6640625" customWidth="1"/>
    <col min="54" max="54" width="14.6640625" customWidth="1"/>
    <col min="55" max="55" width="10.5546875" customWidth="1"/>
    <col min="56" max="56" width="11.6640625" customWidth="1"/>
    <col min="57" max="57" width="14.6640625" customWidth="1"/>
    <col min="58" max="58" width="18.44140625" customWidth="1"/>
    <col min="59" max="59" width="14.33203125" customWidth="1"/>
    <col min="60" max="61" width="16.33203125" customWidth="1"/>
    <col min="62" max="62" width="14.33203125" customWidth="1"/>
    <col min="63" max="65" width="16.33203125" customWidth="1"/>
    <col min="66" max="67" width="19.44140625" customWidth="1"/>
    <col min="68" max="68" width="16.33203125" customWidth="1"/>
    <col min="69" max="70" width="19.44140625" customWidth="1"/>
    <col min="71" max="71" width="18.44140625" customWidth="1"/>
    <col min="72" max="72" width="12.109375" customWidth="1"/>
    <col min="73" max="74" width="17.33203125" customWidth="1"/>
    <col min="75" max="75" width="12.109375" customWidth="1"/>
    <col min="76" max="77" width="17.33203125" customWidth="1"/>
    <col min="78" max="78" width="9" customWidth="1"/>
    <col min="79" max="80" width="14.33203125" customWidth="1"/>
    <col min="81" max="81" width="9" customWidth="1"/>
    <col min="82" max="83" width="14.33203125" customWidth="1"/>
    <col min="84" max="84" width="9" customWidth="1"/>
    <col min="85" max="86" width="14.33203125" customWidth="1"/>
    <col min="87" max="87" width="18.44140625" customWidth="1"/>
    <col min="88" max="88" width="9" customWidth="1"/>
    <col min="89" max="89" width="10" customWidth="1"/>
    <col min="90" max="91" width="14.33203125" customWidth="1"/>
    <col min="92" max="92" width="9" customWidth="1"/>
    <col min="93" max="93" width="10" customWidth="1"/>
    <col min="94" max="95" width="14.33203125" customWidth="1"/>
    <col min="96" max="96" width="10" customWidth="1"/>
    <col min="97" max="97" width="13.21875" customWidth="1"/>
    <col min="98" max="98" width="14.33203125" customWidth="1"/>
    <col min="99" max="99" width="10" customWidth="1"/>
    <col min="100" max="100" width="13.21875" customWidth="1"/>
    <col min="101" max="101" width="14.33203125" customWidth="1"/>
    <col min="102" max="102" width="10" customWidth="1"/>
    <col min="103" max="103" width="13.21875" customWidth="1"/>
    <col min="104" max="104" width="14.33203125" customWidth="1"/>
    <col min="105" max="105" width="18.44140625" customWidth="1"/>
    <col min="106" max="106" width="10" customWidth="1"/>
    <col min="107" max="107" width="11.109375" customWidth="1"/>
    <col min="108" max="108" width="15.21875" customWidth="1"/>
    <col min="109" max="109" width="13.21875" customWidth="1"/>
    <col min="110" max="110" width="10" customWidth="1"/>
    <col min="111" max="111" width="11.109375" customWidth="1"/>
    <col min="112" max="112" width="15.21875" customWidth="1"/>
    <col min="113" max="113" width="12.6640625" customWidth="1"/>
    <col min="114" max="114" width="9" customWidth="1"/>
    <col min="115" max="115" width="10" customWidth="1"/>
    <col min="116" max="116" width="14.33203125" customWidth="1"/>
    <col min="117" max="117" width="12.6640625" customWidth="1"/>
    <col min="118" max="118" width="9" customWidth="1"/>
    <col min="119" max="119" width="10" customWidth="1"/>
    <col min="120" max="120" width="14.33203125" customWidth="1"/>
    <col min="121" max="121" width="12.6640625" customWidth="1"/>
    <col min="122" max="122" width="18.44140625" customWidth="1"/>
    <col min="123" max="124" width="10.5546875" customWidth="1"/>
    <col min="125" max="125" width="15.21875" customWidth="1"/>
    <col min="126" max="126" width="13.21875" customWidth="1"/>
    <col min="127" max="128" width="10.5546875" customWidth="1"/>
    <col min="129" max="129" width="15.21875" customWidth="1"/>
    <col min="130" max="130" width="12.6640625" customWidth="1"/>
    <col min="131" max="132" width="9.5546875" customWidth="1"/>
    <col min="133" max="133" width="14.33203125" customWidth="1"/>
    <col min="134" max="134" width="12.6640625" customWidth="1"/>
    <col min="135" max="136" width="9.5546875" customWidth="1"/>
    <col min="137" max="137" width="14.33203125" customWidth="1"/>
    <col min="138" max="138" width="12.6640625" customWidth="1"/>
    <col min="139" max="139" width="18.44140625" customWidth="1"/>
    <col min="140" max="140" width="6.88671875" customWidth="1"/>
    <col min="141" max="141" width="8.44140625" customWidth="1"/>
    <col min="142" max="142" width="14.33203125" customWidth="1"/>
    <col min="143" max="143" width="6.88671875" customWidth="1"/>
    <col min="144" max="144" width="8.44140625" customWidth="1"/>
    <col min="145" max="145" width="14.33203125" customWidth="1"/>
    <col min="146" max="146" width="6.88671875" customWidth="1"/>
    <col min="147" max="147" width="8.44140625" customWidth="1"/>
    <col min="148" max="148" width="14.33203125" customWidth="1"/>
    <col min="149" max="149" width="6.6640625" customWidth="1"/>
    <col min="150" max="150" width="7.88671875" customWidth="1"/>
    <col min="151" max="151" width="13.21875" customWidth="1"/>
    <col min="152" max="152" width="6.6640625" customWidth="1"/>
    <col min="153" max="153" width="7.88671875" customWidth="1"/>
    <col min="154" max="154" width="13.21875" customWidth="1"/>
    <col min="155" max="155" width="6.6640625" customWidth="1"/>
    <col min="156" max="156" width="7.88671875" customWidth="1"/>
    <col min="157" max="157" width="13.21875" customWidth="1"/>
    <col min="158" max="158" width="6.6640625" customWidth="1"/>
    <col min="159" max="159" width="7.88671875" customWidth="1"/>
    <col min="160" max="160" width="13.21875" customWidth="1"/>
    <col min="161" max="161" width="18.44140625" customWidth="1"/>
    <col min="162" max="163" width="10" customWidth="1"/>
    <col min="164" max="164" width="14.33203125" customWidth="1"/>
    <col min="165" max="165" width="12.109375" customWidth="1"/>
    <col min="166" max="167" width="10" customWidth="1"/>
    <col min="168" max="168" width="14.33203125" customWidth="1"/>
    <col min="169" max="169" width="12.109375" customWidth="1"/>
    <col min="170" max="171" width="7.88671875" customWidth="1"/>
    <col min="172" max="173" width="11.109375" customWidth="1"/>
    <col min="174" max="175" width="7.88671875" customWidth="1"/>
    <col min="176" max="176" width="13.21875" customWidth="1"/>
    <col min="177" max="177" width="11.109375" customWidth="1"/>
    <col min="178" max="179" width="7.88671875" customWidth="1"/>
    <col min="180" max="180" width="13.21875" customWidth="1"/>
    <col min="181" max="181" width="18.44140625" customWidth="1"/>
    <col min="182" max="182" width="12.109375" customWidth="1"/>
    <col min="183" max="184" width="9" customWidth="1"/>
    <col min="185" max="185" width="14.33203125" customWidth="1"/>
    <col min="186" max="186" width="12.109375" customWidth="1"/>
    <col min="187" max="188" width="9" customWidth="1"/>
    <col min="189" max="190" width="13.21875" customWidth="1"/>
    <col min="191" max="192" width="10" customWidth="1"/>
    <col min="193" max="193" width="15.21875" customWidth="1"/>
    <col min="194" max="194" width="13.21875" customWidth="1"/>
    <col min="195" max="196" width="10" customWidth="1"/>
    <col min="197" max="197" width="15.21875" customWidth="1"/>
    <col min="198" max="198" width="13.21875" customWidth="1"/>
    <col min="199" max="199" width="18.44140625" customWidth="1"/>
    <col min="200" max="200" width="9.5546875" customWidth="1"/>
    <col min="201" max="201" width="10" customWidth="1"/>
    <col min="202" max="202" width="14.44140625" customWidth="1"/>
    <col min="203" max="203" width="12.33203125" customWidth="1"/>
    <col min="204" max="204" width="9.5546875" customWidth="1"/>
    <col min="205" max="205" width="10" customWidth="1"/>
    <col min="206" max="206" width="14.44140625" customWidth="1"/>
    <col min="207" max="207" width="12.33203125" customWidth="1"/>
    <col min="208" max="215" width="13.77734375" customWidth="1"/>
    <col min="216" max="216" width="18.44140625" customWidth="1"/>
    <col min="217" max="222" width="15.21875" customWidth="1"/>
    <col min="223" max="224" width="11.6640625" customWidth="1"/>
    <col min="225" max="225" width="13.21875" customWidth="1"/>
    <col min="226" max="227" width="11.6640625" customWidth="1"/>
    <col min="228" max="228" width="13.21875" customWidth="1"/>
    <col min="229" max="230" width="11.6640625" customWidth="1"/>
    <col min="231" max="231" width="13.21875" customWidth="1"/>
    <col min="232" max="232" width="18.44140625" customWidth="1"/>
    <col min="233" max="234" width="11.109375" customWidth="1"/>
    <col min="235" max="235" width="12.6640625" customWidth="1"/>
    <col min="236" max="237" width="11.109375" customWidth="1"/>
    <col min="238" max="238" width="12.6640625" customWidth="1"/>
    <col min="239" max="240" width="11.109375" customWidth="1"/>
    <col min="241" max="241" width="12.33203125" customWidth="1"/>
    <col min="242" max="242" width="10" customWidth="1"/>
    <col min="243" max="243" width="10.77734375" customWidth="1"/>
    <col min="244" max="244" width="12.33203125" customWidth="1"/>
    <col min="245" max="245" width="10" customWidth="1"/>
    <col min="246" max="246" width="10.77734375" customWidth="1"/>
    <col min="247" max="247" width="12.33203125" customWidth="1"/>
    <col min="248" max="248" width="10" customWidth="1"/>
    <col min="249" max="249" width="10.77734375" customWidth="1"/>
    <col min="250" max="250" width="12.33203125" customWidth="1"/>
    <col min="251" max="251" width="9.33203125" customWidth="1"/>
  </cols>
  <sheetData>
    <row r="1" spans="1:250" ht="27.75" customHeight="1" x14ac:dyDescent="0.55000000000000004">
      <c r="A1" s="224" t="s">
        <v>296</v>
      </c>
      <c r="B1" s="224"/>
      <c r="C1" s="224"/>
      <c r="D1" s="224"/>
      <c r="E1" s="224"/>
      <c r="F1" s="224"/>
      <c r="G1" s="224"/>
      <c r="H1" s="223" t="s">
        <v>297</v>
      </c>
      <c r="I1" s="223"/>
      <c r="J1" s="223"/>
      <c r="K1" s="223"/>
      <c r="L1" s="223"/>
      <c r="M1" s="223"/>
      <c r="N1" s="224" t="s">
        <v>298</v>
      </c>
      <c r="O1" s="224"/>
      <c r="P1" s="224"/>
      <c r="Q1" s="224"/>
      <c r="R1" s="224"/>
      <c r="S1" s="224"/>
      <c r="T1" s="224"/>
      <c r="U1" s="223" t="s">
        <v>299</v>
      </c>
      <c r="V1" s="223"/>
      <c r="W1" s="223"/>
      <c r="X1" s="223"/>
      <c r="Y1" s="223"/>
      <c r="Z1" s="223"/>
      <c r="AA1" s="224" t="s">
        <v>300</v>
      </c>
      <c r="AB1" s="224"/>
      <c r="AC1" s="224"/>
      <c r="AD1" s="224"/>
      <c r="AE1" s="224"/>
      <c r="AF1" s="224"/>
      <c r="AG1" s="224"/>
      <c r="AH1" s="225" t="s">
        <v>301</v>
      </c>
      <c r="AI1" s="225"/>
      <c r="AJ1" s="225"/>
      <c r="AK1" s="225"/>
      <c r="AL1" s="225"/>
      <c r="AM1" s="225"/>
      <c r="AN1" s="225"/>
      <c r="AO1" s="225"/>
      <c r="AP1" s="224" t="s">
        <v>302</v>
      </c>
      <c r="AQ1" s="224"/>
      <c r="AR1" s="224"/>
      <c r="AS1" s="224"/>
      <c r="AT1" s="224"/>
      <c r="AU1" s="224"/>
      <c r="AV1" s="224"/>
      <c r="AW1" s="223" t="s">
        <v>303</v>
      </c>
      <c r="AX1" s="223"/>
      <c r="AY1" s="223"/>
      <c r="AZ1" s="223"/>
      <c r="BA1" s="223"/>
      <c r="BB1" s="223"/>
      <c r="BC1" s="223"/>
      <c r="BD1" s="223"/>
      <c r="BE1" s="223"/>
      <c r="BF1" s="233" t="s">
        <v>304</v>
      </c>
      <c r="BG1" s="233"/>
      <c r="BH1" s="233"/>
      <c r="BI1" s="233"/>
      <c r="BJ1" s="233"/>
      <c r="BK1" s="233"/>
      <c r="BL1" s="233"/>
      <c r="BM1" s="223" t="s">
        <v>305</v>
      </c>
      <c r="BN1" s="223"/>
      <c r="BO1" s="223"/>
      <c r="BP1" s="223"/>
      <c r="BQ1" s="223"/>
      <c r="BR1" s="223"/>
      <c r="BS1" s="231" t="s">
        <v>306</v>
      </c>
      <c r="BT1" s="231"/>
      <c r="BU1" s="231"/>
      <c r="BV1" s="231"/>
      <c r="BW1" s="231"/>
      <c r="BX1" s="231"/>
      <c r="BY1" s="231"/>
      <c r="BZ1" s="223" t="s">
        <v>307</v>
      </c>
      <c r="CA1" s="223"/>
      <c r="CB1" s="223"/>
      <c r="CC1" s="223"/>
      <c r="CD1" s="223"/>
      <c r="CE1" s="223"/>
      <c r="CF1" s="223"/>
      <c r="CG1" s="223"/>
      <c r="CH1" s="223"/>
      <c r="CI1" s="231" t="s">
        <v>308</v>
      </c>
      <c r="CJ1" s="231"/>
      <c r="CK1" s="231"/>
      <c r="CL1" s="231"/>
      <c r="CM1" s="231"/>
      <c r="CN1" s="231"/>
      <c r="CO1" s="231"/>
      <c r="CP1" s="231"/>
      <c r="CQ1" s="231"/>
      <c r="CR1" s="232" t="s">
        <v>309</v>
      </c>
      <c r="CS1" s="232"/>
      <c r="CT1" s="232"/>
      <c r="CU1" s="232"/>
      <c r="CV1" s="232"/>
      <c r="CW1" s="232"/>
      <c r="CX1" s="232"/>
      <c r="CY1" s="232"/>
      <c r="CZ1" s="232"/>
      <c r="DA1" s="231" t="s">
        <v>310</v>
      </c>
      <c r="DB1" s="231"/>
      <c r="DC1" s="231"/>
      <c r="DD1" s="231"/>
      <c r="DE1" s="231"/>
      <c r="DF1" s="231"/>
      <c r="DG1" s="231"/>
      <c r="DH1" s="231"/>
      <c r="DI1" s="223" t="s">
        <v>311</v>
      </c>
      <c r="DJ1" s="223"/>
      <c r="DK1" s="223"/>
      <c r="DL1" s="223"/>
      <c r="DM1" s="223"/>
      <c r="DN1" s="223"/>
      <c r="DO1" s="223"/>
      <c r="DP1" s="223"/>
      <c r="DQ1" s="223"/>
      <c r="DR1" s="231" t="s">
        <v>312</v>
      </c>
      <c r="DS1" s="231"/>
      <c r="DT1" s="231"/>
      <c r="DU1" s="231"/>
      <c r="DV1" s="231"/>
      <c r="DW1" s="231"/>
      <c r="DX1" s="231"/>
      <c r="DY1" s="231"/>
      <c r="DZ1" s="223" t="s">
        <v>313</v>
      </c>
      <c r="EA1" s="223"/>
      <c r="EB1" s="223"/>
      <c r="EC1" s="223"/>
      <c r="ED1" s="223"/>
      <c r="EE1" s="223"/>
      <c r="EF1" s="223"/>
      <c r="EG1" s="223"/>
      <c r="EH1" s="223"/>
      <c r="EI1" s="224" t="s">
        <v>314</v>
      </c>
      <c r="EJ1" s="224"/>
      <c r="EK1" s="224"/>
      <c r="EL1" s="224"/>
      <c r="EM1" s="224"/>
      <c r="EN1" s="224"/>
      <c r="EO1" s="224"/>
      <c r="EP1" s="224"/>
      <c r="EQ1" s="224"/>
      <c r="ER1" s="224"/>
      <c r="ES1" s="223" t="s">
        <v>315</v>
      </c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4" t="s">
        <v>316</v>
      </c>
      <c r="FF1" s="224"/>
      <c r="FG1" s="224"/>
      <c r="FH1" s="224"/>
      <c r="FI1" s="224"/>
      <c r="FJ1" s="224"/>
      <c r="FK1" s="224"/>
      <c r="FL1" s="224"/>
      <c r="FM1" s="224"/>
      <c r="FN1" s="223" t="s">
        <v>317</v>
      </c>
      <c r="FO1" s="223"/>
      <c r="FP1" s="223"/>
      <c r="FQ1" s="223"/>
      <c r="FR1" s="223"/>
      <c r="FS1" s="223"/>
      <c r="FT1" s="223"/>
      <c r="FU1" s="223"/>
      <c r="FV1" s="223"/>
      <c r="FW1" s="223"/>
      <c r="FX1" s="223"/>
      <c r="FY1" s="224" t="s">
        <v>318</v>
      </c>
      <c r="FZ1" s="224"/>
      <c r="GA1" s="224"/>
      <c r="GB1" s="224"/>
      <c r="GC1" s="224"/>
      <c r="GD1" s="224"/>
      <c r="GE1" s="224"/>
      <c r="GF1" s="224"/>
      <c r="GG1" s="224"/>
      <c r="GH1" s="223" t="s">
        <v>319</v>
      </c>
      <c r="GI1" s="223"/>
      <c r="GJ1" s="223"/>
      <c r="GK1" s="223"/>
      <c r="GL1" s="223"/>
      <c r="GM1" s="223"/>
      <c r="GN1" s="223"/>
      <c r="GO1" s="223"/>
      <c r="GP1" s="223"/>
      <c r="GQ1" s="224" t="s">
        <v>320</v>
      </c>
      <c r="GR1" s="224"/>
      <c r="GS1" s="224"/>
      <c r="GT1" s="224"/>
      <c r="GU1" s="224"/>
      <c r="GV1" s="224"/>
      <c r="GW1" s="224"/>
      <c r="GX1" s="224"/>
      <c r="GY1" s="224"/>
      <c r="GZ1" s="223" t="s">
        <v>321</v>
      </c>
      <c r="HA1" s="223"/>
      <c r="HB1" s="223"/>
      <c r="HC1" s="223"/>
      <c r="HD1" s="223"/>
      <c r="HE1" s="223"/>
      <c r="HF1" s="223"/>
      <c r="HG1" s="223"/>
      <c r="HH1" s="227" t="s">
        <v>322</v>
      </c>
      <c r="HI1" s="227"/>
      <c r="HJ1" s="227"/>
      <c r="HK1" s="227"/>
      <c r="HL1" s="227"/>
      <c r="HM1" s="227"/>
      <c r="HN1" s="227"/>
      <c r="HO1" s="226" t="s">
        <v>323</v>
      </c>
      <c r="HP1" s="226"/>
      <c r="HQ1" s="226"/>
      <c r="HR1" s="226"/>
      <c r="HS1" s="226"/>
      <c r="HT1" s="226"/>
      <c r="HU1" s="226"/>
      <c r="HV1" s="226"/>
      <c r="HW1" s="226"/>
      <c r="HX1" s="227" t="s">
        <v>324</v>
      </c>
      <c r="HY1" s="227"/>
      <c r="HZ1" s="227"/>
      <c r="IA1" s="227"/>
      <c r="IB1" s="227"/>
      <c r="IC1" s="227"/>
      <c r="ID1" s="227"/>
      <c r="IE1" s="227"/>
      <c r="IF1" s="227"/>
      <c r="IG1" s="226" t="s">
        <v>325</v>
      </c>
      <c r="IH1" s="226"/>
      <c r="II1" s="226"/>
      <c r="IJ1" s="226"/>
      <c r="IK1" s="226"/>
      <c r="IL1" s="226"/>
      <c r="IM1" s="226"/>
      <c r="IN1" s="226"/>
      <c r="IO1" s="226"/>
      <c r="IP1" s="226"/>
    </row>
    <row r="2" spans="1:250" ht="16.5" customHeight="1" x14ac:dyDescent="0.3">
      <c r="A2" s="228" t="s">
        <v>244</v>
      </c>
      <c r="B2" s="228"/>
      <c r="C2" s="228"/>
      <c r="D2" s="228"/>
      <c r="E2" s="228"/>
      <c r="F2" s="228"/>
      <c r="G2" s="228"/>
      <c r="H2" s="229" t="s">
        <v>245</v>
      </c>
      <c r="I2" s="229"/>
      <c r="J2" s="229"/>
      <c r="K2" s="229"/>
      <c r="L2" s="229"/>
      <c r="M2" s="229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228" t="s">
        <v>244</v>
      </c>
      <c r="AB2" s="228"/>
      <c r="AC2" s="228"/>
      <c r="AD2" s="228"/>
      <c r="AE2" s="228"/>
      <c r="AF2" s="228"/>
      <c r="AG2" s="228"/>
      <c r="AH2" s="230" t="s">
        <v>245</v>
      </c>
      <c r="AI2" s="230"/>
      <c r="AJ2" s="230"/>
      <c r="AK2" s="230"/>
      <c r="AL2" s="230"/>
      <c r="AM2" s="230"/>
      <c r="AN2" s="230"/>
      <c r="AO2" s="230"/>
      <c r="AP2" s="228" t="s">
        <v>244</v>
      </c>
      <c r="AQ2" s="228"/>
      <c r="AR2" s="228"/>
      <c r="AS2" s="228"/>
      <c r="AT2" s="228"/>
      <c r="AU2" s="228"/>
      <c r="AV2" s="228"/>
      <c r="AW2" s="230" t="s">
        <v>245</v>
      </c>
      <c r="AX2" s="230"/>
      <c r="AY2" s="230"/>
      <c r="AZ2" s="230"/>
      <c r="BA2" s="230"/>
      <c r="BB2" s="230"/>
      <c r="BC2" s="230"/>
      <c r="BD2" s="230"/>
      <c r="BE2" s="230"/>
      <c r="BF2" s="234" t="s">
        <v>244</v>
      </c>
      <c r="BG2" s="234"/>
      <c r="BH2" s="234"/>
      <c r="BI2" s="234"/>
      <c r="BJ2" s="234"/>
      <c r="BK2" s="234"/>
      <c r="BL2" s="234"/>
      <c r="BM2" s="230" t="s">
        <v>245</v>
      </c>
      <c r="BN2" s="230"/>
      <c r="BO2" s="230"/>
      <c r="BP2" s="230"/>
      <c r="BQ2" s="230"/>
      <c r="BR2" s="230"/>
      <c r="BS2" s="228" t="s">
        <v>244</v>
      </c>
      <c r="BT2" s="228"/>
      <c r="BU2" s="228"/>
      <c r="BV2" s="228"/>
      <c r="BW2" s="228"/>
      <c r="BX2" s="228"/>
      <c r="BY2" s="228"/>
      <c r="BZ2" s="230" t="s">
        <v>245</v>
      </c>
      <c r="CA2" s="230"/>
      <c r="CB2" s="230"/>
      <c r="CC2" s="230"/>
      <c r="CD2" s="230"/>
      <c r="CE2" s="230"/>
      <c r="CF2" s="230"/>
      <c r="CG2" s="230"/>
      <c r="CH2" s="230"/>
      <c r="CI2" s="228" t="s">
        <v>244</v>
      </c>
      <c r="CJ2" s="228"/>
      <c r="CK2" s="228"/>
      <c r="CL2" s="228"/>
      <c r="CM2" s="228"/>
      <c r="CN2" s="228"/>
      <c r="CO2" s="228"/>
      <c r="CP2" s="228"/>
      <c r="CQ2" s="228"/>
      <c r="CR2" s="230" t="s">
        <v>245</v>
      </c>
      <c r="CS2" s="230"/>
      <c r="CT2" s="230"/>
      <c r="CU2" s="230"/>
      <c r="CV2" s="230"/>
      <c r="CW2" s="230"/>
      <c r="CX2" s="230"/>
      <c r="CY2" s="230"/>
      <c r="CZ2" s="230"/>
      <c r="DA2" s="228" t="s">
        <v>244</v>
      </c>
      <c r="DB2" s="228"/>
      <c r="DC2" s="228"/>
      <c r="DD2" s="228"/>
      <c r="DE2" s="228"/>
      <c r="DF2" s="228"/>
      <c r="DG2" s="228"/>
      <c r="DH2" s="228"/>
      <c r="DI2" s="230" t="s">
        <v>245</v>
      </c>
      <c r="DJ2" s="230"/>
      <c r="DK2" s="230"/>
      <c r="DL2" s="230"/>
      <c r="DM2" s="230"/>
      <c r="DN2" s="230"/>
      <c r="DO2" s="230"/>
      <c r="DP2" s="230"/>
      <c r="DQ2" s="230"/>
      <c r="DR2" s="228" t="s">
        <v>244</v>
      </c>
      <c r="DS2" s="228"/>
      <c r="DT2" s="228"/>
      <c r="DU2" s="228"/>
      <c r="DV2" s="228"/>
      <c r="DW2" s="228"/>
      <c r="DX2" s="228"/>
      <c r="DY2" s="228"/>
      <c r="DZ2" s="230" t="s">
        <v>245</v>
      </c>
      <c r="EA2" s="230"/>
      <c r="EB2" s="230"/>
      <c r="EC2" s="230"/>
      <c r="ED2" s="230"/>
      <c r="EE2" s="230"/>
      <c r="EF2" s="230"/>
      <c r="EG2" s="230"/>
      <c r="EH2" s="230"/>
      <c r="EI2" s="228" t="s">
        <v>244</v>
      </c>
      <c r="EJ2" s="228"/>
      <c r="EK2" s="228"/>
      <c r="EL2" s="228"/>
      <c r="EM2" s="228"/>
      <c r="EN2" s="228"/>
      <c r="EO2" s="228"/>
      <c r="EP2" s="228"/>
      <c r="EQ2" s="228"/>
      <c r="ER2" s="228"/>
      <c r="ES2" s="230" t="s">
        <v>245</v>
      </c>
      <c r="ET2" s="230"/>
      <c r="EU2" s="230"/>
      <c r="EV2" s="230"/>
      <c r="EW2" s="230"/>
      <c r="EX2" s="230"/>
      <c r="EY2" s="230"/>
      <c r="EZ2" s="230"/>
      <c r="FA2" s="230"/>
      <c r="FB2" s="230"/>
      <c r="FC2" s="230"/>
      <c r="FD2" s="230"/>
      <c r="FE2" s="228" t="s">
        <v>244</v>
      </c>
      <c r="FF2" s="228"/>
      <c r="FG2" s="228"/>
      <c r="FH2" s="228"/>
      <c r="FI2" s="228"/>
      <c r="FJ2" s="228"/>
      <c r="FK2" s="228"/>
      <c r="FL2" s="228"/>
      <c r="FM2" s="228"/>
      <c r="FN2" s="230" t="s">
        <v>245</v>
      </c>
      <c r="FO2" s="230"/>
      <c r="FP2" s="230"/>
      <c r="FQ2" s="230"/>
      <c r="FR2" s="230"/>
      <c r="FS2" s="230"/>
      <c r="FT2" s="230"/>
      <c r="FU2" s="230"/>
      <c r="FV2" s="230"/>
      <c r="FW2" s="230"/>
      <c r="FX2" s="230"/>
      <c r="FY2" s="228" t="s">
        <v>244</v>
      </c>
      <c r="FZ2" s="228"/>
      <c r="GA2" s="228"/>
      <c r="GB2" s="228"/>
      <c r="GC2" s="228"/>
      <c r="GD2" s="228"/>
      <c r="GE2" s="228"/>
      <c r="GF2" s="228"/>
      <c r="GG2" s="228"/>
      <c r="GH2" s="230" t="s">
        <v>245</v>
      </c>
      <c r="GI2" s="230"/>
      <c r="GJ2" s="230"/>
      <c r="GK2" s="230"/>
      <c r="GL2" s="230"/>
      <c r="GM2" s="230"/>
      <c r="GN2" s="230"/>
      <c r="GO2" s="230"/>
      <c r="GP2" s="230"/>
      <c r="GQ2" s="228" t="s">
        <v>244</v>
      </c>
      <c r="GR2" s="228"/>
      <c r="GS2" s="228"/>
      <c r="GT2" s="228"/>
      <c r="GU2" s="228"/>
      <c r="GV2" s="228"/>
      <c r="GW2" s="228"/>
      <c r="GX2" s="228"/>
      <c r="GY2" s="228"/>
      <c r="GZ2" s="230" t="s">
        <v>245</v>
      </c>
      <c r="HA2" s="230"/>
      <c r="HB2" s="230"/>
      <c r="HC2" s="230"/>
      <c r="HD2" s="230"/>
      <c r="HE2" s="230"/>
      <c r="HF2" s="230"/>
      <c r="HG2" s="230"/>
      <c r="HH2" s="235" t="s">
        <v>244</v>
      </c>
      <c r="HI2" s="235"/>
      <c r="HJ2" s="235"/>
      <c r="HK2" s="235"/>
      <c r="HL2" s="235"/>
      <c r="HM2" s="235"/>
      <c r="HN2" s="235"/>
      <c r="HO2" s="236" t="s">
        <v>245</v>
      </c>
      <c r="HP2" s="236"/>
      <c r="HQ2" s="236"/>
      <c r="HR2" s="236"/>
      <c r="HS2" s="236"/>
      <c r="HT2" s="236"/>
      <c r="HU2" s="236"/>
      <c r="HV2" s="236"/>
      <c r="HW2" s="236"/>
      <c r="HX2" s="235" t="s">
        <v>244</v>
      </c>
      <c r="HY2" s="235"/>
      <c r="HZ2" s="235"/>
      <c r="IA2" s="235"/>
      <c r="IB2" s="235"/>
      <c r="IC2" s="235"/>
      <c r="ID2" s="235"/>
      <c r="IE2" s="235"/>
      <c r="IF2" s="235"/>
      <c r="IG2" s="236" t="s">
        <v>245</v>
      </c>
      <c r="IH2" s="236"/>
      <c r="II2" s="236"/>
      <c r="IJ2" s="236"/>
      <c r="IK2" s="236"/>
      <c r="IL2" s="236"/>
      <c r="IM2" s="236"/>
      <c r="IN2" s="236"/>
      <c r="IO2" s="236"/>
      <c r="IP2" s="236"/>
    </row>
    <row r="3" spans="1:250" ht="17.25" customHeight="1" x14ac:dyDescent="0.3">
      <c r="A3" s="95" t="s">
        <v>246</v>
      </c>
      <c r="B3" s="95"/>
      <c r="C3" s="95"/>
      <c r="D3" s="95"/>
      <c r="E3" s="95"/>
      <c r="F3" s="95"/>
      <c r="G3" s="95"/>
      <c r="H3" s="8"/>
      <c r="I3" s="8"/>
      <c r="J3" s="8"/>
      <c r="K3" s="8"/>
      <c r="L3" s="237" t="s">
        <v>247</v>
      </c>
      <c r="M3" s="237"/>
      <c r="N3" s="95" t="s">
        <v>246</v>
      </c>
      <c r="O3" s="95"/>
      <c r="P3" s="95"/>
      <c r="Q3" s="95"/>
      <c r="R3" s="95"/>
      <c r="S3" s="95"/>
      <c r="T3" s="95"/>
      <c r="U3" s="8"/>
      <c r="V3" s="8"/>
      <c r="W3" s="8"/>
      <c r="X3" s="8"/>
      <c r="Y3" s="237" t="s">
        <v>247</v>
      </c>
      <c r="Z3" s="237"/>
      <c r="AA3" s="95" t="s">
        <v>246</v>
      </c>
      <c r="AB3" s="95"/>
      <c r="AC3" s="95"/>
      <c r="AD3" s="95"/>
      <c r="AE3" s="95"/>
      <c r="AF3" s="95"/>
      <c r="AG3" s="95"/>
      <c r="AH3" s="8"/>
      <c r="AI3" s="8"/>
      <c r="AJ3" s="8"/>
      <c r="AK3" s="240" t="s">
        <v>248</v>
      </c>
      <c r="AL3" s="240"/>
      <c r="AM3" s="240"/>
      <c r="AN3" s="240"/>
      <c r="AO3" s="240"/>
      <c r="AP3" s="95" t="s">
        <v>246</v>
      </c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6"/>
      <c r="BB3" s="95"/>
      <c r="BC3" s="237" t="s">
        <v>247</v>
      </c>
      <c r="BD3" s="237"/>
      <c r="BE3" s="237"/>
      <c r="BF3" s="95" t="s">
        <v>246</v>
      </c>
      <c r="BM3" s="95"/>
      <c r="BN3" s="95"/>
      <c r="BO3" s="95"/>
      <c r="BP3" s="237" t="s">
        <v>52</v>
      </c>
      <c r="BQ3" s="237"/>
      <c r="BR3" s="237"/>
      <c r="BS3" s="95" t="s">
        <v>246</v>
      </c>
      <c r="BT3" s="95"/>
      <c r="BU3" s="95"/>
      <c r="BV3" s="95"/>
      <c r="BW3" s="95"/>
      <c r="BX3" s="95"/>
      <c r="BY3" s="95"/>
      <c r="BZ3" s="95"/>
      <c r="CA3" s="95"/>
      <c r="CB3" s="95"/>
      <c r="CC3" s="237" t="s">
        <v>52</v>
      </c>
      <c r="CD3" s="237"/>
      <c r="CE3" s="237"/>
      <c r="CF3" s="237"/>
      <c r="CG3" s="237"/>
      <c r="CH3" s="237"/>
      <c r="CI3" s="95" t="s">
        <v>246</v>
      </c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6"/>
      <c r="CX3" s="237" t="s">
        <v>52</v>
      </c>
      <c r="CY3" s="237"/>
      <c r="CZ3" s="237"/>
      <c r="DA3" s="95" t="s">
        <v>249</v>
      </c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237" t="s">
        <v>55</v>
      </c>
      <c r="DP3" s="237"/>
      <c r="DQ3" s="237"/>
      <c r="DR3" s="95" t="s">
        <v>249</v>
      </c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237" t="s">
        <v>55</v>
      </c>
      <c r="EG3" s="237"/>
      <c r="EH3" s="237"/>
      <c r="EI3" s="8" t="s">
        <v>250</v>
      </c>
      <c r="EJ3" s="8"/>
      <c r="EK3" s="8"/>
      <c r="EL3" s="8"/>
      <c r="EM3" s="8"/>
      <c r="EN3" s="8"/>
      <c r="EO3" s="95"/>
      <c r="EP3" s="8"/>
      <c r="EQ3" s="8"/>
      <c r="ER3" s="8"/>
      <c r="ES3" s="8"/>
      <c r="ET3" s="238"/>
      <c r="EU3" s="238"/>
      <c r="EV3" s="8"/>
      <c r="EW3" s="8"/>
      <c r="EX3" s="8"/>
      <c r="EY3" s="8"/>
      <c r="EZ3" s="8"/>
      <c r="FA3" s="8"/>
      <c r="FB3" s="8"/>
      <c r="FC3" s="237" t="s">
        <v>251</v>
      </c>
      <c r="FD3" s="237"/>
      <c r="FE3" s="95" t="s">
        <v>249</v>
      </c>
      <c r="FF3" s="95"/>
      <c r="FG3" s="95"/>
      <c r="FH3" s="95"/>
      <c r="FI3" s="95"/>
      <c r="FJ3" s="95"/>
      <c r="FK3" s="95"/>
      <c r="FL3" s="95"/>
      <c r="FM3" s="95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252</v>
      </c>
      <c r="FY3" s="95" t="s">
        <v>249</v>
      </c>
      <c r="FZ3" s="95"/>
      <c r="GA3" s="95"/>
      <c r="GB3" s="95"/>
      <c r="GC3" s="95"/>
      <c r="GD3" s="95"/>
      <c r="GE3" s="95"/>
      <c r="GF3" s="95"/>
      <c r="GG3" s="95"/>
      <c r="GH3" s="8"/>
      <c r="GI3" s="8"/>
      <c r="GJ3" s="8"/>
      <c r="GK3" s="8"/>
      <c r="GL3" s="8"/>
      <c r="GM3" s="8"/>
      <c r="GN3" s="8"/>
      <c r="GO3" s="11"/>
      <c r="GP3" s="10" t="s">
        <v>252</v>
      </c>
      <c r="GQ3" s="95" t="s">
        <v>249</v>
      </c>
      <c r="GR3" s="97"/>
      <c r="GS3" s="97"/>
      <c r="GT3" s="97"/>
      <c r="GU3" s="97"/>
      <c r="GV3" s="97"/>
      <c r="GW3" s="97"/>
      <c r="GX3" s="97"/>
      <c r="GY3" s="98"/>
      <c r="GZ3" s="97"/>
      <c r="HA3" s="97"/>
      <c r="HB3" s="97"/>
      <c r="HC3" s="97"/>
      <c r="HD3" s="97"/>
      <c r="HE3" s="239" t="s">
        <v>252</v>
      </c>
      <c r="HF3" s="239"/>
      <c r="HG3" s="239"/>
      <c r="HH3" s="99" t="s">
        <v>253</v>
      </c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" t="s">
        <v>62</v>
      </c>
      <c r="HX3" s="101" t="s">
        <v>254</v>
      </c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" t="s">
        <v>62</v>
      </c>
    </row>
    <row r="4" spans="1:250" ht="30" customHeight="1" x14ac:dyDescent="0.3">
      <c r="A4" s="241" t="s">
        <v>63</v>
      </c>
      <c r="B4" s="246" t="s">
        <v>64</v>
      </c>
      <c r="C4" s="246"/>
      <c r="D4" s="246"/>
      <c r="E4" s="246"/>
      <c r="F4" s="246"/>
      <c r="G4" s="246"/>
      <c r="H4" s="247" t="s">
        <v>255</v>
      </c>
      <c r="I4" s="247"/>
      <c r="J4" s="247"/>
      <c r="K4" s="247"/>
      <c r="L4" s="247"/>
      <c r="M4" s="247"/>
      <c r="N4" s="241" t="s">
        <v>63</v>
      </c>
      <c r="O4" s="246" t="s">
        <v>64</v>
      </c>
      <c r="P4" s="246"/>
      <c r="Q4" s="246"/>
      <c r="R4" s="246"/>
      <c r="S4" s="246"/>
      <c r="T4" s="246"/>
      <c r="U4" s="247" t="s">
        <v>255</v>
      </c>
      <c r="V4" s="247"/>
      <c r="W4" s="247"/>
      <c r="X4" s="247"/>
      <c r="Y4" s="247"/>
      <c r="Z4" s="247"/>
      <c r="AA4" s="241" t="s">
        <v>63</v>
      </c>
      <c r="AB4" s="246" t="s">
        <v>64</v>
      </c>
      <c r="AC4" s="246"/>
      <c r="AD4" s="246"/>
      <c r="AE4" s="246"/>
      <c r="AF4" s="246"/>
      <c r="AG4" s="246"/>
      <c r="AH4" s="247" t="s">
        <v>64</v>
      </c>
      <c r="AI4" s="247"/>
      <c r="AJ4" s="247"/>
      <c r="AK4" s="247"/>
      <c r="AL4" s="247"/>
      <c r="AM4" s="247"/>
      <c r="AN4" s="247"/>
      <c r="AO4" s="247"/>
      <c r="AP4" s="241" t="s">
        <v>63</v>
      </c>
      <c r="AQ4" s="242" t="s">
        <v>256</v>
      </c>
      <c r="AR4" s="242"/>
      <c r="AS4" s="242"/>
      <c r="AT4" s="242"/>
      <c r="AU4" s="242"/>
      <c r="AV4" s="242"/>
      <c r="AW4" s="243" t="s">
        <v>257</v>
      </c>
      <c r="AX4" s="243"/>
      <c r="AY4" s="243"/>
      <c r="AZ4" s="243"/>
      <c r="BA4" s="243"/>
      <c r="BB4" s="243"/>
      <c r="BC4" s="243"/>
      <c r="BD4" s="243"/>
      <c r="BE4" s="243"/>
      <c r="BF4" s="241" t="s">
        <v>63</v>
      </c>
      <c r="BG4" s="245" t="s">
        <v>258</v>
      </c>
      <c r="BH4" s="245"/>
      <c r="BI4" s="245"/>
      <c r="BJ4" s="245" t="s">
        <v>69</v>
      </c>
      <c r="BK4" s="245"/>
      <c r="BL4" s="245"/>
      <c r="BM4" s="245" t="s">
        <v>70</v>
      </c>
      <c r="BN4" s="245"/>
      <c r="BO4" s="245"/>
      <c r="BP4" s="245" t="s">
        <v>71</v>
      </c>
      <c r="BQ4" s="245"/>
      <c r="BR4" s="245"/>
      <c r="BS4" s="249" t="s">
        <v>63</v>
      </c>
      <c r="BT4" s="245" t="s">
        <v>72</v>
      </c>
      <c r="BU4" s="245"/>
      <c r="BV4" s="245"/>
      <c r="BW4" s="245" t="s">
        <v>73</v>
      </c>
      <c r="BX4" s="245"/>
      <c r="BY4" s="245"/>
      <c r="BZ4" s="245" t="s">
        <v>74</v>
      </c>
      <c r="CA4" s="245"/>
      <c r="CB4" s="245"/>
      <c r="CC4" s="245" t="s">
        <v>75</v>
      </c>
      <c r="CD4" s="245"/>
      <c r="CE4" s="245"/>
      <c r="CF4" s="246" t="s">
        <v>76</v>
      </c>
      <c r="CG4" s="246"/>
      <c r="CH4" s="246"/>
      <c r="CI4" s="241" t="s">
        <v>63</v>
      </c>
      <c r="CJ4" s="245" t="s">
        <v>77</v>
      </c>
      <c r="CK4" s="245"/>
      <c r="CL4" s="245"/>
      <c r="CM4" s="245"/>
      <c r="CN4" s="245"/>
      <c r="CO4" s="245"/>
      <c r="CP4" s="245"/>
      <c r="CQ4" s="245"/>
      <c r="CR4" s="245" t="s">
        <v>78</v>
      </c>
      <c r="CS4" s="245"/>
      <c r="CT4" s="245"/>
      <c r="CU4" s="246" t="s">
        <v>259</v>
      </c>
      <c r="CV4" s="246"/>
      <c r="CW4" s="246"/>
      <c r="CX4" s="102"/>
      <c r="CY4" s="103"/>
      <c r="CZ4" s="103"/>
      <c r="DA4" s="241" t="s">
        <v>63</v>
      </c>
      <c r="DB4" s="245" t="s">
        <v>258</v>
      </c>
      <c r="DC4" s="245"/>
      <c r="DD4" s="245"/>
      <c r="DE4" s="245"/>
      <c r="DF4" s="246" t="s">
        <v>260</v>
      </c>
      <c r="DG4" s="246"/>
      <c r="DH4" s="246"/>
      <c r="DI4" s="248"/>
      <c r="DJ4" s="245" t="s">
        <v>82</v>
      </c>
      <c r="DK4" s="245"/>
      <c r="DL4" s="245"/>
      <c r="DM4" s="245"/>
      <c r="DN4" s="245" t="s">
        <v>83</v>
      </c>
      <c r="DO4" s="245"/>
      <c r="DP4" s="245"/>
      <c r="DQ4" s="245"/>
      <c r="DR4" s="249" t="s">
        <v>63</v>
      </c>
      <c r="DS4" s="245" t="s">
        <v>84</v>
      </c>
      <c r="DT4" s="245"/>
      <c r="DU4" s="245"/>
      <c r="DV4" s="245"/>
      <c r="DW4" s="246" t="s">
        <v>85</v>
      </c>
      <c r="DX4" s="246"/>
      <c r="DY4" s="246"/>
      <c r="DZ4" s="248"/>
      <c r="EA4" s="245" t="s">
        <v>86</v>
      </c>
      <c r="EB4" s="245"/>
      <c r="EC4" s="245"/>
      <c r="ED4" s="245"/>
      <c r="EE4" s="246" t="s">
        <v>259</v>
      </c>
      <c r="EF4" s="246"/>
      <c r="EG4" s="246"/>
      <c r="EH4" s="246"/>
      <c r="EI4" s="241" t="s">
        <v>63</v>
      </c>
      <c r="EJ4" s="245" t="s">
        <v>261</v>
      </c>
      <c r="EK4" s="245"/>
      <c r="EL4" s="245"/>
      <c r="EM4" s="242" t="s">
        <v>88</v>
      </c>
      <c r="EN4" s="242"/>
      <c r="EO4" s="242"/>
      <c r="EP4" s="245" t="s">
        <v>262</v>
      </c>
      <c r="EQ4" s="245"/>
      <c r="ER4" s="245"/>
      <c r="ES4" s="245" t="s">
        <v>90</v>
      </c>
      <c r="ET4" s="245"/>
      <c r="EU4" s="245"/>
      <c r="EV4" s="242" t="s">
        <v>263</v>
      </c>
      <c r="EW4" s="242"/>
      <c r="EX4" s="242"/>
      <c r="EY4" s="245" t="s">
        <v>92</v>
      </c>
      <c r="EZ4" s="245"/>
      <c r="FA4" s="245"/>
      <c r="FB4" s="243" t="s">
        <v>93</v>
      </c>
      <c r="FC4" s="243"/>
      <c r="FD4" s="243"/>
      <c r="FE4" s="241" t="s">
        <v>63</v>
      </c>
      <c r="FF4" s="245" t="s">
        <v>258</v>
      </c>
      <c r="FG4" s="245"/>
      <c r="FH4" s="245"/>
      <c r="FI4" s="245"/>
      <c r="FJ4" s="245" t="s">
        <v>94</v>
      </c>
      <c r="FK4" s="245"/>
      <c r="FL4" s="245"/>
      <c r="FM4" s="245"/>
      <c r="FN4" s="245" t="s">
        <v>95</v>
      </c>
      <c r="FO4" s="245"/>
      <c r="FP4" s="245"/>
      <c r="FQ4" s="245"/>
      <c r="FR4" s="245" t="s">
        <v>264</v>
      </c>
      <c r="FS4" s="245"/>
      <c r="FT4" s="245"/>
      <c r="FU4" s="245"/>
      <c r="FV4" s="246" t="s">
        <v>265</v>
      </c>
      <c r="FW4" s="246"/>
      <c r="FX4" s="246"/>
      <c r="FY4" s="241" t="s">
        <v>63</v>
      </c>
      <c r="FZ4" s="251"/>
      <c r="GA4" s="245" t="s">
        <v>98</v>
      </c>
      <c r="GB4" s="245"/>
      <c r="GC4" s="245"/>
      <c r="GD4" s="245"/>
      <c r="GE4" s="246" t="s">
        <v>266</v>
      </c>
      <c r="GF4" s="246"/>
      <c r="GG4" s="246"/>
      <c r="GH4" s="248"/>
      <c r="GI4" s="245" t="s">
        <v>267</v>
      </c>
      <c r="GJ4" s="245"/>
      <c r="GK4" s="245"/>
      <c r="GL4" s="245"/>
      <c r="GM4" s="245" t="s">
        <v>268</v>
      </c>
      <c r="GN4" s="245"/>
      <c r="GO4" s="245"/>
      <c r="GP4" s="245"/>
      <c r="GQ4" s="249" t="s">
        <v>63</v>
      </c>
      <c r="GR4" s="245" t="s">
        <v>102</v>
      </c>
      <c r="GS4" s="245"/>
      <c r="GT4" s="245"/>
      <c r="GU4" s="245"/>
      <c r="GV4" s="245" t="s">
        <v>269</v>
      </c>
      <c r="GW4" s="245"/>
      <c r="GX4" s="245"/>
      <c r="GY4" s="245"/>
      <c r="GZ4" s="245" t="s">
        <v>270</v>
      </c>
      <c r="HA4" s="245"/>
      <c r="HB4" s="245"/>
      <c r="HC4" s="245"/>
      <c r="HD4" s="245" t="s">
        <v>271</v>
      </c>
      <c r="HE4" s="245"/>
      <c r="HF4" s="245"/>
      <c r="HG4" s="245"/>
      <c r="HH4" s="249" t="s">
        <v>63</v>
      </c>
      <c r="HI4" s="242" t="s">
        <v>272</v>
      </c>
      <c r="HJ4" s="242"/>
      <c r="HK4" s="242"/>
      <c r="HL4" s="243" t="s">
        <v>273</v>
      </c>
      <c r="HM4" s="243"/>
      <c r="HN4" s="243"/>
      <c r="HO4" s="250" t="s">
        <v>273</v>
      </c>
      <c r="HP4" s="250"/>
      <c r="HQ4" s="250"/>
      <c r="HR4" s="250"/>
      <c r="HS4" s="250"/>
      <c r="HT4" s="250"/>
      <c r="HU4" s="250"/>
      <c r="HV4" s="250"/>
      <c r="HW4" s="250"/>
      <c r="HX4" s="241" t="s">
        <v>63</v>
      </c>
      <c r="HY4" s="246" t="s">
        <v>109</v>
      </c>
      <c r="HZ4" s="246"/>
      <c r="IA4" s="246"/>
      <c r="IB4" s="246"/>
      <c r="IC4" s="246"/>
      <c r="ID4" s="246"/>
      <c r="IE4" s="246"/>
      <c r="IF4" s="246"/>
      <c r="IG4" s="244" t="s">
        <v>109</v>
      </c>
      <c r="IH4" s="244"/>
      <c r="II4" s="244"/>
      <c r="IJ4" s="244"/>
      <c r="IK4" s="243" t="s">
        <v>274</v>
      </c>
      <c r="IL4" s="243"/>
      <c r="IM4" s="243"/>
      <c r="IN4" s="243"/>
      <c r="IO4" s="243"/>
      <c r="IP4" s="243"/>
    </row>
    <row r="5" spans="1:250" ht="18" customHeight="1" x14ac:dyDescent="0.3">
      <c r="A5" s="241"/>
      <c r="B5" s="245" t="s">
        <v>258</v>
      </c>
      <c r="C5" s="245"/>
      <c r="D5" s="245"/>
      <c r="E5" s="245" t="s">
        <v>69</v>
      </c>
      <c r="F5" s="245"/>
      <c r="G5" s="245"/>
      <c r="H5" s="245" t="s">
        <v>70</v>
      </c>
      <c r="I5" s="245"/>
      <c r="J5" s="245"/>
      <c r="K5" s="245" t="s">
        <v>111</v>
      </c>
      <c r="L5" s="245"/>
      <c r="M5" s="245"/>
      <c r="N5" s="241"/>
      <c r="O5" s="245" t="s">
        <v>72</v>
      </c>
      <c r="P5" s="245"/>
      <c r="Q5" s="245"/>
      <c r="R5" s="245" t="s">
        <v>73</v>
      </c>
      <c r="S5" s="245"/>
      <c r="T5" s="245"/>
      <c r="U5" s="245" t="s">
        <v>74</v>
      </c>
      <c r="V5" s="245"/>
      <c r="W5" s="245"/>
      <c r="X5" s="245" t="s">
        <v>75</v>
      </c>
      <c r="Y5" s="245"/>
      <c r="Z5" s="245"/>
      <c r="AA5" s="241"/>
      <c r="AB5" s="246" t="s">
        <v>77</v>
      </c>
      <c r="AC5" s="246"/>
      <c r="AD5" s="246"/>
      <c r="AE5" s="246"/>
      <c r="AF5" s="246"/>
      <c r="AG5" s="246"/>
      <c r="AH5" s="244" t="s">
        <v>77</v>
      </c>
      <c r="AI5" s="244"/>
      <c r="AJ5" s="244"/>
      <c r="AK5" s="244"/>
      <c r="AL5" s="244"/>
      <c r="AM5" s="245" t="s">
        <v>78</v>
      </c>
      <c r="AN5" s="245"/>
      <c r="AO5" s="245"/>
      <c r="AP5" s="241"/>
      <c r="AQ5" s="246" t="s">
        <v>275</v>
      </c>
      <c r="AR5" s="246"/>
      <c r="AS5" s="246"/>
      <c r="AT5" s="104"/>
      <c r="AU5" s="104"/>
      <c r="AV5" s="105"/>
      <c r="AW5" s="245" t="s">
        <v>258</v>
      </c>
      <c r="AX5" s="245"/>
      <c r="AY5" s="245"/>
      <c r="AZ5" s="245" t="s">
        <v>276</v>
      </c>
      <c r="BA5" s="245"/>
      <c r="BB5" s="245"/>
      <c r="BC5" s="246" t="s">
        <v>277</v>
      </c>
      <c r="BD5" s="246"/>
      <c r="BE5" s="246"/>
      <c r="BF5" s="241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9"/>
      <c r="BT5" s="245"/>
      <c r="BU5" s="245"/>
      <c r="BV5" s="245"/>
      <c r="BW5" s="245"/>
      <c r="BX5" s="245"/>
      <c r="BY5" s="245"/>
      <c r="BZ5" s="245"/>
      <c r="CA5" s="245"/>
      <c r="CB5" s="245"/>
      <c r="CC5" s="245"/>
      <c r="CD5" s="245"/>
      <c r="CE5" s="245"/>
      <c r="CF5" s="245" t="s">
        <v>116</v>
      </c>
      <c r="CG5" s="245"/>
      <c r="CH5" s="245"/>
      <c r="CI5" s="241"/>
      <c r="CJ5" s="254" t="s">
        <v>117</v>
      </c>
      <c r="CK5" s="254"/>
      <c r="CL5" s="254"/>
      <c r="CM5" s="254"/>
      <c r="CN5" s="245" t="s">
        <v>118</v>
      </c>
      <c r="CO5" s="245"/>
      <c r="CP5" s="245"/>
      <c r="CQ5" s="245"/>
      <c r="CR5" s="245"/>
      <c r="CS5" s="245"/>
      <c r="CT5" s="245"/>
      <c r="CU5" s="246"/>
      <c r="CV5" s="246"/>
      <c r="CW5" s="246"/>
      <c r="CX5" s="246" t="s">
        <v>119</v>
      </c>
      <c r="CY5" s="246"/>
      <c r="CZ5" s="246"/>
      <c r="DA5" s="241"/>
      <c r="DB5" s="245"/>
      <c r="DC5" s="245"/>
      <c r="DD5" s="245"/>
      <c r="DE5" s="245"/>
      <c r="DF5" s="246"/>
      <c r="DG5" s="246"/>
      <c r="DH5" s="246"/>
      <c r="DI5" s="248"/>
      <c r="DJ5" s="245"/>
      <c r="DK5" s="245"/>
      <c r="DL5" s="245"/>
      <c r="DM5" s="245"/>
      <c r="DN5" s="245"/>
      <c r="DO5" s="245"/>
      <c r="DP5" s="245"/>
      <c r="DQ5" s="245"/>
      <c r="DR5" s="249"/>
      <c r="DS5" s="245"/>
      <c r="DT5" s="245"/>
      <c r="DU5" s="245"/>
      <c r="DV5" s="245"/>
      <c r="DW5" s="246"/>
      <c r="DX5" s="246"/>
      <c r="DY5" s="246"/>
      <c r="DZ5" s="248"/>
      <c r="EA5" s="245"/>
      <c r="EB5" s="245"/>
      <c r="EC5" s="245"/>
      <c r="ED5" s="245"/>
      <c r="EE5" s="246"/>
      <c r="EF5" s="246"/>
      <c r="EG5" s="246"/>
      <c r="EH5" s="246"/>
      <c r="EI5" s="241"/>
      <c r="EJ5" s="245"/>
      <c r="EK5" s="245"/>
      <c r="EL5" s="245"/>
      <c r="EM5" s="242"/>
      <c r="EN5" s="242"/>
      <c r="EO5" s="242"/>
      <c r="EP5" s="245"/>
      <c r="EQ5" s="245"/>
      <c r="ER5" s="245"/>
      <c r="ES5" s="245"/>
      <c r="ET5" s="245"/>
      <c r="EU5" s="245"/>
      <c r="EV5" s="242"/>
      <c r="EW5" s="242"/>
      <c r="EX5" s="242"/>
      <c r="EY5" s="245"/>
      <c r="EZ5" s="245"/>
      <c r="FA5" s="245"/>
      <c r="FB5" s="243"/>
      <c r="FC5" s="243"/>
      <c r="FD5" s="243"/>
      <c r="FE5" s="241"/>
      <c r="FF5" s="245"/>
      <c r="FG5" s="245"/>
      <c r="FH5" s="245"/>
      <c r="FI5" s="245"/>
      <c r="FJ5" s="245"/>
      <c r="FK5" s="245"/>
      <c r="FL5" s="245"/>
      <c r="FM5" s="245"/>
      <c r="FN5" s="245"/>
      <c r="FO5" s="245"/>
      <c r="FP5" s="245"/>
      <c r="FQ5" s="245"/>
      <c r="FR5" s="245"/>
      <c r="FS5" s="245"/>
      <c r="FT5" s="245"/>
      <c r="FU5" s="245"/>
      <c r="FV5" s="246"/>
      <c r="FW5" s="246"/>
      <c r="FX5" s="246"/>
      <c r="FY5" s="241"/>
      <c r="FZ5" s="251"/>
      <c r="GA5" s="245"/>
      <c r="GB5" s="245"/>
      <c r="GC5" s="245"/>
      <c r="GD5" s="245"/>
      <c r="GE5" s="246"/>
      <c r="GF5" s="246"/>
      <c r="GG5" s="246"/>
      <c r="GH5" s="248"/>
      <c r="GI5" s="245"/>
      <c r="GJ5" s="245"/>
      <c r="GK5" s="245"/>
      <c r="GL5" s="245"/>
      <c r="GM5" s="245"/>
      <c r="GN5" s="245"/>
      <c r="GO5" s="245"/>
      <c r="GP5" s="245"/>
      <c r="GQ5" s="249"/>
      <c r="GR5" s="245"/>
      <c r="GS5" s="245"/>
      <c r="GT5" s="245"/>
      <c r="GU5" s="245"/>
      <c r="GV5" s="245"/>
      <c r="GW5" s="245"/>
      <c r="GX5" s="245"/>
      <c r="GY5" s="245"/>
      <c r="GZ5" s="245"/>
      <c r="HA5" s="245"/>
      <c r="HB5" s="245"/>
      <c r="HC5" s="245"/>
      <c r="HD5" s="245"/>
      <c r="HE5" s="245"/>
      <c r="HF5" s="245"/>
      <c r="HG5" s="245"/>
      <c r="HH5" s="249"/>
      <c r="HI5" s="242"/>
      <c r="HJ5" s="242"/>
      <c r="HK5" s="242"/>
      <c r="HL5" s="243"/>
      <c r="HM5" s="243"/>
      <c r="HN5" s="243"/>
      <c r="HO5" s="250"/>
      <c r="HP5" s="250"/>
      <c r="HQ5" s="250"/>
      <c r="HR5" s="250"/>
      <c r="HS5" s="250"/>
      <c r="HT5" s="250"/>
      <c r="HU5" s="250"/>
      <c r="HV5" s="250"/>
      <c r="HW5" s="250"/>
      <c r="HX5" s="241"/>
      <c r="HY5" s="246"/>
      <c r="HZ5" s="246"/>
      <c r="IA5" s="246"/>
      <c r="IB5" s="246"/>
      <c r="IC5" s="246"/>
      <c r="ID5" s="246"/>
      <c r="IE5" s="246"/>
      <c r="IF5" s="246"/>
      <c r="IG5" s="244"/>
      <c r="IH5" s="244"/>
      <c r="II5" s="244"/>
      <c r="IJ5" s="244"/>
      <c r="IK5" s="243"/>
      <c r="IL5" s="243"/>
      <c r="IM5" s="243"/>
      <c r="IN5" s="243"/>
      <c r="IO5" s="243"/>
      <c r="IP5" s="243"/>
    </row>
    <row r="6" spans="1:250" ht="18" customHeight="1" x14ac:dyDescent="0.3">
      <c r="A6" s="106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106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106"/>
      <c r="AB6" s="254" t="s">
        <v>120</v>
      </c>
      <c r="AC6" s="254"/>
      <c r="AD6" s="254"/>
      <c r="AE6" s="246" t="s">
        <v>121</v>
      </c>
      <c r="AF6" s="246"/>
      <c r="AG6" s="246"/>
      <c r="AH6" s="107" t="s">
        <v>122</v>
      </c>
      <c r="AI6" s="245" t="s">
        <v>123</v>
      </c>
      <c r="AJ6" s="245"/>
      <c r="AK6" s="245"/>
      <c r="AL6" s="245"/>
      <c r="AM6" s="245"/>
      <c r="AN6" s="245"/>
      <c r="AO6" s="245"/>
      <c r="AP6" s="106"/>
      <c r="AQ6" s="246"/>
      <c r="AR6" s="246"/>
      <c r="AS6" s="246"/>
      <c r="AT6" s="245" t="s">
        <v>124</v>
      </c>
      <c r="AU6" s="245"/>
      <c r="AV6" s="245"/>
      <c r="AW6" s="245"/>
      <c r="AX6" s="245"/>
      <c r="AY6" s="245"/>
      <c r="AZ6" s="245"/>
      <c r="BA6" s="245"/>
      <c r="BB6" s="245"/>
      <c r="BC6" s="246"/>
      <c r="BD6" s="246"/>
      <c r="BE6" s="246"/>
      <c r="BF6" s="106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106"/>
      <c r="BT6" s="245"/>
      <c r="BU6" s="245"/>
      <c r="BV6" s="245"/>
      <c r="BW6" s="245"/>
      <c r="BX6" s="245"/>
      <c r="BY6" s="245"/>
      <c r="BZ6" s="245"/>
      <c r="CA6" s="245"/>
      <c r="CB6" s="245"/>
      <c r="CC6" s="245"/>
      <c r="CD6" s="245"/>
      <c r="CE6" s="245"/>
      <c r="CF6" s="245"/>
      <c r="CG6" s="245"/>
      <c r="CH6" s="245"/>
      <c r="CI6" s="106"/>
      <c r="CJ6" s="254"/>
      <c r="CK6" s="254"/>
      <c r="CL6" s="254"/>
      <c r="CM6" s="254"/>
      <c r="CN6" s="245"/>
      <c r="CO6" s="245"/>
      <c r="CP6" s="245"/>
      <c r="CQ6" s="245"/>
      <c r="CR6" s="245"/>
      <c r="CS6" s="245"/>
      <c r="CT6" s="245"/>
      <c r="CU6" s="246"/>
      <c r="CV6" s="246"/>
      <c r="CW6" s="246"/>
      <c r="CX6" s="246"/>
      <c r="CY6" s="246"/>
      <c r="CZ6" s="246"/>
      <c r="DA6" s="23"/>
      <c r="DB6" s="245"/>
      <c r="DC6" s="245"/>
      <c r="DD6" s="245"/>
      <c r="DE6" s="245"/>
      <c r="DF6" s="246"/>
      <c r="DG6" s="246"/>
      <c r="DH6" s="246"/>
      <c r="DI6" s="248"/>
      <c r="DJ6" s="245"/>
      <c r="DK6" s="245"/>
      <c r="DL6" s="245"/>
      <c r="DM6" s="245"/>
      <c r="DN6" s="245"/>
      <c r="DO6" s="245"/>
      <c r="DP6" s="245"/>
      <c r="DQ6" s="245"/>
      <c r="DR6" s="23"/>
      <c r="DS6" s="245"/>
      <c r="DT6" s="245"/>
      <c r="DU6" s="245"/>
      <c r="DV6" s="245"/>
      <c r="DW6" s="246"/>
      <c r="DX6" s="246"/>
      <c r="DY6" s="246"/>
      <c r="DZ6" s="248"/>
      <c r="EA6" s="245"/>
      <c r="EB6" s="245"/>
      <c r="EC6" s="245"/>
      <c r="ED6" s="245"/>
      <c r="EE6" s="246"/>
      <c r="EF6" s="246"/>
      <c r="EG6" s="246"/>
      <c r="EH6" s="246"/>
      <c r="EI6" s="23"/>
      <c r="EJ6" s="245"/>
      <c r="EK6" s="245"/>
      <c r="EL6" s="245"/>
      <c r="EM6" s="242"/>
      <c r="EN6" s="242"/>
      <c r="EO6" s="242"/>
      <c r="EP6" s="245"/>
      <c r="EQ6" s="245"/>
      <c r="ER6" s="245"/>
      <c r="ES6" s="245"/>
      <c r="ET6" s="245"/>
      <c r="EU6" s="245"/>
      <c r="EV6" s="242"/>
      <c r="EW6" s="242"/>
      <c r="EX6" s="242"/>
      <c r="EY6" s="245"/>
      <c r="EZ6" s="245"/>
      <c r="FA6" s="245"/>
      <c r="FB6" s="243"/>
      <c r="FC6" s="243"/>
      <c r="FD6" s="243"/>
      <c r="FE6" s="23"/>
      <c r="FF6" s="245"/>
      <c r="FG6" s="245"/>
      <c r="FH6" s="245"/>
      <c r="FI6" s="245"/>
      <c r="FJ6" s="245"/>
      <c r="FK6" s="245"/>
      <c r="FL6" s="245"/>
      <c r="FM6" s="245"/>
      <c r="FN6" s="245"/>
      <c r="FO6" s="245"/>
      <c r="FP6" s="245"/>
      <c r="FQ6" s="245"/>
      <c r="FR6" s="245"/>
      <c r="FS6" s="245"/>
      <c r="FT6" s="245"/>
      <c r="FU6" s="245"/>
      <c r="FV6" s="246"/>
      <c r="FW6" s="246"/>
      <c r="FX6" s="246"/>
      <c r="FY6" s="23"/>
      <c r="FZ6" s="251"/>
      <c r="GA6" s="245"/>
      <c r="GB6" s="245"/>
      <c r="GC6" s="245"/>
      <c r="GD6" s="245"/>
      <c r="GE6" s="246"/>
      <c r="GF6" s="246"/>
      <c r="GG6" s="246"/>
      <c r="GH6" s="248"/>
      <c r="GI6" s="245"/>
      <c r="GJ6" s="245"/>
      <c r="GK6" s="245"/>
      <c r="GL6" s="245"/>
      <c r="GM6" s="245"/>
      <c r="GN6" s="245"/>
      <c r="GO6" s="245"/>
      <c r="GP6" s="245"/>
      <c r="GQ6" s="23"/>
      <c r="GR6" s="245"/>
      <c r="GS6" s="245"/>
      <c r="GT6" s="245"/>
      <c r="GU6" s="245"/>
      <c r="GV6" s="245"/>
      <c r="GW6" s="245"/>
      <c r="GX6" s="245"/>
      <c r="GY6" s="245"/>
      <c r="GZ6" s="245"/>
      <c r="HA6" s="245"/>
      <c r="HB6" s="245"/>
      <c r="HC6" s="245"/>
      <c r="HD6" s="245"/>
      <c r="HE6" s="245"/>
      <c r="HF6" s="245"/>
      <c r="HG6" s="245"/>
      <c r="HH6" s="23"/>
      <c r="HI6" s="242"/>
      <c r="HJ6" s="242"/>
      <c r="HK6" s="242"/>
      <c r="HL6" s="243"/>
      <c r="HM6" s="243"/>
      <c r="HN6" s="243"/>
      <c r="HO6" s="250"/>
      <c r="HP6" s="250"/>
      <c r="HQ6" s="250"/>
      <c r="HR6" s="250"/>
      <c r="HS6" s="250"/>
      <c r="HT6" s="250"/>
      <c r="HU6" s="250"/>
      <c r="HV6" s="250"/>
      <c r="HW6" s="250"/>
      <c r="HX6" s="23"/>
      <c r="HY6" s="246"/>
      <c r="HZ6" s="246"/>
      <c r="IA6" s="246"/>
      <c r="IB6" s="246"/>
      <c r="IC6" s="246"/>
      <c r="ID6" s="246"/>
      <c r="IE6" s="246"/>
      <c r="IF6" s="246"/>
      <c r="IG6" s="244"/>
      <c r="IH6" s="244"/>
      <c r="II6" s="244"/>
      <c r="IJ6" s="244"/>
      <c r="IK6" s="243"/>
      <c r="IL6" s="243"/>
      <c r="IM6" s="243"/>
      <c r="IN6" s="243"/>
      <c r="IO6" s="243"/>
      <c r="IP6" s="243"/>
    </row>
    <row r="7" spans="1:250" ht="20.100000000000001" customHeight="1" x14ac:dyDescent="0.3">
      <c r="A7" s="252" t="s">
        <v>278</v>
      </c>
      <c r="B7" s="108" t="s">
        <v>126</v>
      </c>
      <c r="C7" s="109" t="s">
        <v>127</v>
      </c>
      <c r="D7" s="108" t="s">
        <v>128</v>
      </c>
      <c r="E7" s="110" t="s">
        <v>126</v>
      </c>
      <c r="F7" s="108" t="s">
        <v>127</v>
      </c>
      <c r="G7" s="108" t="s">
        <v>128</v>
      </c>
      <c r="H7" s="111" t="s">
        <v>126</v>
      </c>
      <c r="I7" s="110" t="s">
        <v>127</v>
      </c>
      <c r="J7" s="108" t="s">
        <v>128</v>
      </c>
      <c r="K7" s="110" t="s">
        <v>126</v>
      </c>
      <c r="L7" s="108" t="s">
        <v>127</v>
      </c>
      <c r="M7" s="108" t="s">
        <v>128</v>
      </c>
      <c r="N7" s="253" t="s">
        <v>278</v>
      </c>
      <c r="O7" s="108" t="s">
        <v>126</v>
      </c>
      <c r="P7" s="109" t="s">
        <v>127</v>
      </c>
      <c r="Q7" s="108" t="s">
        <v>128</v>
      </c>
      <c r="R7" s="108" t="s">
        <v>126</v>
      </c>
      <c r="S7" s="109" t="s">
        <v>127</v>
      </c>
      <c r="T7" s="108" t="s">
        <v>128</v>
      </c>
      <c r="U7" s="111" t="s">
        <v>126</v>
      </c>
      <c r="V7" s="110" t="s">
        <v>127</v>
      </c>
      <c r="W7" s="108" t="s">
        <v>128</v>
      </c>
      <c r="X7" s="110" t="s">
        <v>126</v>
      </c>
      <c r="Y7" s="108" t="s">
        <v>127</v>
      </c>
      <c r="Z7" s="108" t="s">
        <v>128</v>
      </c>
      <c r="AA7" s="253" t="s">
        <v>278</v>
      </c>
      <c r="AB7" s="108" t="s">
        <v>126</v>
      </c>
      <c r="AC7" s="109" t="s">
        <v>127</v>
      </c>
      <c r="AD7" s="108" t="s">
        <v>128</v>
      </c>
      <c r="AE7" s="108" t="s">
        <v>126</v>
      </c>
      <c r="AF7" s="108" t="s">
        <v>129</v>
      </c>
      <c r="AG7" s="108" t="s">
        <v>127</v>
      </c>
      <c r="AH7" s="111" t="s">
        <v>128</v>
      </c>
      <c r="AI7" s="108" t="s">
        <v>126</v>
      </c>
      <c r="AJ7" s="108" t="s">
        <v>129</v>
      </c>
      <c r="AK7" s="109" t="s">
        <v>127</v>
      </c>
      <c r="AL7" s="108" t="s">
        <v>128</v>
      </c>
      <c r="AM7" s="108" t="s">
        <v>126</v>
      </c>
      <c r="AN7" s="109" t="s">
        <v>127</v>
      </c>
      <c r="AO7" s="108" t="s">
        <v>128</v>
      </c>
      <c r="AP7" s="253" t="s">
        <v>278</v>
      </c>
      <c r="AQ7" s="108" t="s">
        <v>126</v>
      </c>
      <c r="AR7" s="109" t="s">
        <v>127</v>
      </c>
      <c r="AS7" s="110" t="s">
        <v>128</v>
      </c>
      <c r="AT7" s="108" t="s">
        <v>126</v>
      </c>
      <c r="AU7" s="109" t="s">
        <v>127</v>
      </c>
      <c r="AV7" s="108" t="s">
        <v>128</v>
      </c>
      <c r="AW7" s="111" t="s">
        <v>126</v>
      </c>
      <c r="AX7" s="108" t="s">
        <v>130</v>
      </c>
      <c r="AY7" s="109" t="s">
        <v>127</v>
      </c>
      <c r="AZ7" s="108" t="s">
        <v>126</v>
      </c>
      <c r="BA7" s="108" t="s">
        <v>130</v>
      </c>
      <c r="BB7" s="109" t="s">
        <v>127</v>
      </c>
      <c r="BC7" s="108" t="s">
        <v>126</v>
      </c>
      <c r="BD7" s="108" t="s">
        <v>130</v>
      </c>
      <c r="BE7" s="110" t="s">
        <v>127</v>
      </c>
      <c r="BF7" s="252" t="s">
        <v>278</v>
      </c>
      <c r="BG7" s="245" t="s">
        <v>131</v>
      </c>
      <c r="BH7" s="245" t="s">
        <v>132</v>
      </c>
      <c r="BI7" s="245" t="s">
        <v>135</v>
      </c>
      <c r="BJ7" s="245" t="s">
        <v>131</v>
      </c>
      <c r="BK7" s="245" t="s">
        <v>132</v>
      </c>
      <c r="BL7" s="245" t="s">
        <v>135</v>
      </c>
      <c r="BM7" s="245" t="s">
        <v>131</v>
      </c>
      <c r="BN7" s="245" t="s">
        <v>132</v>
      </c>
      <c r="BO7" s="245" t="s">
        <v>135</v>
      </c>
      <c r="BP7" s="245" t="s">
        <v>131</v>
      </c>
      <c r="BQ7" s="245" t="s">
        <v>132</v>
      </c>
      <c r="BR7" s="245" t="s">
        <v>135</v>
      </c>
      <c r="BS7" s="253" t="s">
        <v>278</v>
      </c>
      <c r="BT7" s="245" t="s">
        <v>131</v>
      </c>
      <c r="BU7" s="245" t="s">
        <v>132</v>
      </c>
      <c r="BV7" s="245" t="s">
        <v>135</v>
      </c>
      <c r="BW7" s="245" t="s">
        <v>131</v>
      </c>
      <c r="BX7" s="245" t="s">
        <v>132</v>
      </c>
      <c r="BY7" s="245" t="s">
        <v>135</v>
      </c>
      <c r="BZ7" s="245" t="s">
        <v>131</v>
      </c>
      <c r="CA7" s="245" t="s">
        <v>132</v>
      </c>
      <c r="CB7" s="245" t="s">
        <v>135</v>
      </c>
      <c r="CC7" s="245" t="s">
        <v>131</v>
      </c>
      <c r="CD7" s="245" t="s">
        <v>132</v>
      </c>
      <c r="CE7" s="108" t="s">
        <v>128</v>
      </c>
      <c r="CF7" s="245" t="s">
        <v>131</v>
      </c>
      <c r="CG7" s="245" t="s">
        <v>132</v>
      </c>
      <c r="CH7" s="108" t="s">
        <v>128</v>
      </c>
      <c r="CI7" s="253" t="s">
        <v>278</v>
      </c>
      <c r="CJ7" s="245" t="s">
        <v>131</v>
      </c>
      <c r="CK7" s="245" t="s">
        <v>279</v>
      </c>
      <c r="CL7" s="245" t="s">
        <v>132</v>
      </c>
      <c r="CM7" s="245" t="s">
        <v>135</v>
      </c>
      <c r="CN7" s="245" t="s">
        <v>131</v>
      </c>
      <c r="CO7" s="245" t="s">
        <v>279</v>
      </c>
      <c r="CP7" s="245" t="s">
        <v>132</v>
      </c>
      <c r="CQ7" s="245" t="s">
        <v>135</v>
      </c>
      <c r="CR7" s="245" t="s">
        <v>131</v>
      </c>
      <c r="CS7" s="245" t="s">
        <v>132</v>
      </c>
      <c r="CT7" s="245" t="s">
        <v>135</v>
      </c>
      <c r="CU7" s="108" t="s">
        <v>126</v>
      </c>
      <c r="CV7" s="245" t="s">
        <v>132</v>
      </c>
      <c r="CW7" s="245" t="s">
        <v>135</v>
      </c>
      <c r="CX7" s="245" t="s">
        <v>131</v>
      </c>
      <c r="CY7" s="245" t="s">
        <v>132</v>
      </c>
      <c r="CZ7" s="246" t="s">
        <v>135</v>
      </c>
      <c r="DA7" s="252" t="s">
        <v>278</v>
      </c>
      <c r="DB7" s="245" t="s">
        <v>136</v>
      </c>
      <c r="DC7" s="245" t="s">
        <v>137</v>
      </c>
      <c r="DD7" s="245" t="s">
        <v>132</v>
      </c>
      <c r="DE7" s="245" t="s">
        <v>135</v>
      </c>
      <c r="DF7" s="245" t="s">
        <v>136</v>
      </c>
      <c r="DG7" s="245" t="s">
        <v>137</v>
      </c>
      <c r="DH7" s="245" t="s">
        <v>132</v>
      </c>
      <c r="DI7" s="245" t="s">
        <v>135</v>
      </c>
      <c r="DJ7" s="245" t="s">
        <v>136</v>
      </c>
      <c r="DK7" s="245" t="s">
        <v>137</v>
      </c>
      <c r="DL7" s="245" t="s">
        <v>132</v>
      </c>
      <c r="DM7" s="245" t="s">
        <v>135</v>
      </c>
      <c r="DN7" s="245" t="s">
        <v>136</v>
      </c>
      <c r="DO7" s="245" t="s">
        <v>137</v>
      </c>
      <c r="DP7" s="245" t="s">
        <v>132</v>
      </c>
      <c r="DQ7" s="245" t="s">
        <v>135</v>
      </c>
      <c r="DR7" s="253" t="s">
        <v>278</v>
      </c>
      <c r="DS7" s="245" t="s">
        <v>136</v>
      </c>
      <c r="DT7" s="245" t="s">
        <v>137</v>
      </c>
      <c r="DU7" s="245" t="s">
        <v>132</v>
      </c>
      <c r="DV7" s="245" t="s">
        <v>135</v>
      </c>
      <c r="DW7" s="245" t="s">
        <v>136</v>
      </c>
      <c r="DX7" s="245" t="s">
        <v>137</v>
      </c>
      <c r="DY7" s="245" t="s">
        <v>132</v>
      </c>
      <c r="DZ7" s="245" t="s">
        <v>135</v>
      </c>
      <c r="EA7" s="245" t="s">
        <v>136</v>
      </c>
      <c r="EB7" s="245" t="s">
        <v>137</v>
      </c>
      <c r="EC7" s="245" t="s">
        <v>132</v>
      </c>
      <c r="ED7" s="245" t="s">
        <v>135</v>
      </c>
      <c r="EE7" s="245" t="s">
        <v>136</v>
      </c>
      <c r="EF7" s="245" t="s">
        <v>137</v>
      </c>
      <c r="EG7" s="245" t="s">
        <v>132</v>
      </c>
      <c r="EH7" s="246" t="s">
        <v>135</v>
      </c>
      <c r="EI7" s="252" t="s">
        <v>278</v>
      </c>
      <c r="EJ7" s="108" t="s">
        <v>138</v>
      </c>
      <c r="EK7" s="108" t="s">
        <v>139</v>
      </c>
      <c r="EL7" s="108" t="s">
        <v>127</v>
      </c>
      <c r="EM7" s="108" t="s">
        <v>138</v>
      </c>
      <c r="EN7" s="108" t="s">
        <v>139</v>
      </c>
      <c r="EO7" s="108" t="s">
        <v>127</v>
      </c>
      <c r="EP7" s="108" t="s">
        <v>138</v>
      </c>
      <c r="EQ7" s="108" t="s">
        <v>139</v>
      </c>
      <c r="ER7" s="108" t="s">
        <v>127</v>
      </c>
      <c r="ES7" s="112" t="s">
        <v>138</v>
      </c>
      <c r="ET7" s="113" t="s">
        <v>139</v>
      </c>
      <c r="EU7" s="113" t="s">
        <v>127</v>
      </c>
      <c r="EV7" s="113" t="s">
        <v>138</v>
      </c>
      <c r="EW7" s="113" t="s">
        <v>139</v>
      </c>
      <c r="EX7" s="113" t="s">
        <v>127</v>
      </c>
      <c r="EY7" s="113" t="s">
        <v>138</v>
      </c>
      <c r="EZ7" s="113" t="s">
        <v>139</v>
      </c>
      <c r="FA7" s="113" t="s">
        <v>127</v>
      </c>
      <c r="FB7" s="113" t="s">
        <v>138</v>
      </c>
      <c r="FC7" s="113" t="s">
        <v>139</v>
      </c>
      <c r="FD7" s="114" t="s">
        <v>127</v>
      </c>
      <c r="FE7" s="252" t="s">
        <v>278</v>
      </c>
      <c r="FF7" s="108" t="s">
        <v>138</v>
      </c>
      <c r="FG7" s="108" t="s">
        <v>139</v>
      </c>
      <c r="FH7" s="110" t="s">
        <v>127</v>
      </c>
      <c r="FI7" s="108" t="s">
        <v>128</v>
      </c>
      <c r="FJ7" s="108" t="s">
        <v>138</v>
      </c>
      <c r="FK7" s="108" t="s">
        <v>139</v>
      </c>
      <c r="FL7" s="110" t="s">
        <v>127</v>
      </c>
      <c r="FM7" s="108" t="s">
        <v>128</v>
      </c>
      <c r="FN7" s="112" t="s">
        <v>138</v>
      </c>
      <c r="FO7" s="113" t="s">
        <v>139</v>
      </c>
      <c r="FP7" s="115" t="s">
        <v>127</v>
      </c>
      <c r="FQ7" s="113" t="s">
        <v>128</v>
      </c>
      <c r="FR7" s="113" t="s">
        <v>138</v>
      </c>
      <c r="FS7" s="113" t="s">
        <v>139</v>
      </c>
      <c r="FT7" s="114" t="s">
        <v>127</v>
      </c>
      <c r="FU7" s="113" t="s">
        <v>128</v>
      </c>
      <c r="FV7" s="113" t="s">
        <v>138</v>
      </c>
      <c r="FW7" s="113" t="s">
        <v>139</v>
      </c>
      <c r="FX7" s="113" t="s">
        <v>127</v>
      </c>
      <c r="FY7" s="253" t="s">
        <v>278</v>
      </c>
      <c r="FZ7" s="113" t="s">
        <v>128</v>
      </c>
      <c r="GA7" s="108" t="s">
        <v>138</v>
      </c>
      <c r="GB7" s="108" t="s">
        <v>139</v>
      </c>
      <c r="GC7" s="110" t="s">
        <v>127</v>
      </c>
      <c r="GD7" s="108" t="s">
        <v>128</v>
      </c>
      <c r="GE7" s="108" t="s">
        <v>138</v>
      </c>
      <c r="GF7" s="108" t="s">
        <v>139</v>
      </c>
      <c r="GG7" s="113" t="s">
        <v>127</v>
      </c>
      <c r="GH7" s="111" t="s">
        <v>128</v>
      </c>
      <c r="GI7" s="108" t="s">
        <v>138</v>
      </c>
      <c r="GJ7" s="108" t="s">
        <v>139</v>
      </c>
      <c r="GK7" s="110" t="s">
        <v>127</v>
      </c>
      <c r="GL7" s="108" t="s">
        <v>128</v>
      </c>
      <c r="GM7" s="108" t="s">
        <v>138</v>
      </c>
      <c r="GN7" s="108" t="s">
        <v>139</v>
      </c>
      <c r="GO7" s="110" t="s">
        <v>127</v>
      </c>
      <c r="GP7" s="108" t="s">
        <v>128</v>
      </c>
      <c r="GQ7" s="253" t="s">
        <v>278</v>
      </c>
      <c r="GR7" s="108" t="s">
        <v>138</v>
      </c>
      <c r="GS7" s="108" t="s">
        <v>139</v>
      </c>
      <c r="GT7" s="110" t="s">
        <v>127</v>
      </c>
      <c r="GU7" s="110" t="s">
        <v>128</v>
      </c>
      <c r="GV7" s="108" t="s">
        <v>138</v>
      </c>
      <c r="GW7" s="108" t="s">
        <v>139</v>
      </c>
      <c r="GX7" s="110" t="s">
        <v>127</v>
      </c>
      <c r="GY7" s="108" t="s">
        <v>128</v>
      </c>
      <c r="GZ7" s="111" t="s">
        <v>138</v>
      </c>
      <c r="HA7" s="108" t="s">
        <v>139</v>
      </c>
      <c r="HB7" s="114" t="s">
        <v>127</v>
      </c>
      <c r="HC7" s="110" t="s">
        <v>128</v>
      </c>
      <c r="HD7" s="108" t="s">
        <v>138</v>
      </c>
      <c r="HE7" s="108" t="s">
        <v>139</v>
      </c>
      <c r="HF7" s="114" t="s">
        <v>127</v>
      </c>
      <c r="HG7" s="108" t="s">
        <v>128</v>
      </c>
      <c r="HH7" s="253" t="s">
        <v>278</v>
      </c>
      <c r="HI7" s="108" t="s">
        <v>140</v>
      </c>
      <c r="HJ7" s="108" t="s">
        <v>141</v>
      </c>
      <c r="HK7" s="110" t="s">
        <v>127</v>
      </c>
      <c r="HL7" s="242" t="s">
        <v>280</v>
      </c>
      <c r="HM7" s="242"/>
      <c r="HN7" s="242"/>
      <c r="HO7" s="245" t="s">
        <v>281</v>
      </c>
      <c r="HP7" s="245"/>
      <c r="HQ7" s="245"/>
      <c r="HR7" s="245" t="s">
        <v>282</v>
      </c>
      <c r="HS7" s="245"/>
      <c r="HT7" s="245"/>
      <c r="HU7" s="245" t="s">
        <v>283</v>
      </c>
      <c r="HV7" s="245"/>
      <c r="HW7" s="245"/>
      <c r="HX7" s="253" t="s">
        <v>278</v>
      </c>
      <c r="HY7" s="256" t="s">
        <v>146</v>
      </c>
      <c r="HZ7" s="256"/>
      <c r="IA7" s="256"/>
      <c r="IB7" s="256" t="s">
        <v>147</v>
      </c>
      <c r="IC7" s="256"/>
      <c r="ID7" s="256"/>
      <c r="IE7" s="255" t="s">
        <v>148</v>
      </c>
      <c r="IF7" s="255"/>
      <c r="IG7" s="116" t="s">
        <v>149</v>
      </c>
      <c r="IH7" s="256" t="s">
        <v>284</v>
      </c>
      <c r="II7" s="256"/>
      <c r="IJ7" s="256"/>
      <c r="IK7" s="256" t="s">
        <v>285</v>
      </c>
      <c r="IL7" s="256"/>
      <c r="IM7" s="256"/>
      <c r="IN7" s="255" t="s">
        <v>286</v>
      </c>
      <c r="IO7" s="255"/>
      <c r="IP7" s="255"/>
    </row>
    <row r="8" spans="1:250" ht="35.1" customHeight="1" x14ac:dyDescent="0.3">
      <c r="A8" s="252"/>
      <c r="B8" s="117" t="s">
        <v>153</v>
      </c>
      <c r="C8" s="118" t="s">
        <v>154</v>
      </c>
      <c r="D8" s="117" t="s">
        <v>155</v>
      </c>
      <c r="E8" s="119" t="s">
        <v>153</v>
      </c>
      <c r="F8" s="117" t="s">
        <v>154</v>
      </c>
      <c r="G8" s="117" t="s">
        <v>155</v>
      </c>
      <c r="H8" s="120" t="s">
        <v>153</v>
      </c>
      <c r="I8" s="119" t="s">
        <v>154</v>
      </c>
      <c r="J8" s="117" t="s">
        <v>156</v>
      </c>
      <c r="K8" s="117" t="s">
        <v>153</v>
      </c>
      <c r="L8" s="118" t="s">
        <v>154</v>
      </c>
      <c r="M8" s="117" t="s">
        <v>155</v>
      </c>
      <c r="N8" s="253"/>
      <c r="O8" s="117" t="s">
        <v>153</v>
      </c>
      <c r="P8" s="118" t="s">
        <v>154</v>
      </c>
      <c r="Q8" s="121" t="s">
        <v>155</v>
      </c>
      <c r="R8" s="117" t="s">
        <v>153</v>
      </c>
      <c r="S8" s="118" t="s">
        <v>154</v>
      </c>
      <c r="T8" s="121" t="s">
        <v>155</v>
      </c>
      <c r="U8" s="120" t="s">
        <v>153</v>
      </c>
      <c r="V8" s="119" t="s">
        <v>154</v>
      </c>
      <c r="W8" s="117" t="s">
        <v>156</v>
      </c>
      <c r="X8" s="117" t="s">
        <v>153</v>
      </c>
      <c r="Y8" s="118" t="s">
        <v>154</v>
      </c>
      <c r="Z8" s="117" t="s">
        <v>155</v>
      </c>
      <c r="AA8" s="253"/>
      <c r="AB8" s="117" t="s">
        <v>153</v>
      </c>
      <c r="AC8" s="118" t="s">
        <v>154</v>
      </c>
      <c r="AD8" s="121" t="s">
        <v>155</v>
      </c>
      <c r="AE8" s="117" t="s">
        <v>153</v>
      </c>
      <c r="AF8" s="117" t="s">
        <v>157</v>
      </c>
      <c r="AG8" s="117" t="s">
        <v>154</v>
      </c>
      <c r="AH8" s="120" t="s">
        <v>155</v>
      </c>
      <c r="AI8" s="117" t="s">
        <v>153</v>
      </c>
      <c r="AJ8" s="117" t="s">
        <v>157</v>
      </c>
      <c r="AK8" s="118" t="s">
        <v>154</v>
      </c>
      <c r="AL8" s="117" t="s">
        <v>155</v>
      </c>
      <c r="AM8" s="117" t="s">
        <v>153</v>
      </c>
      <c r="AN8" s="118" t="s">
        <v>154</v>
      </c>
      <c r="AO8" s="117" t="s">
        <v>155</v>
      </c>
      <c r="AP8" s="253"/>
      <c r="AQ8" s="117" t="s">
        <v>153</v>
      </c>
      <c r="AR8" s="118" t="s">
        <v>154</v>
      </c>
      <c r="AS8" s="119" t="s">
        <v>155</v>
      </c>
      <c r="AT8" s="117" t="s">
        <v>153</v>
      </c>
      <c r="AU8" s="118" t="s">
        <v>154</v>
      </c>
      <c r="AV8" s="117" t="s">
        <v>155</v>
      </c>
      <c r="AW8" s="120" t="s">
        <v>153</v>
      </c>
      <c r="AX8" s="117" t="s">
        <v>158</v>
      </c>
      <c r="AY8" s="118" t="s">
        <v>154</v>
      </c>
      <c r="AZ8" s="117" t="s">
        <v>153</v>
      </c>
      <c r="BA8" s="117" t="s">
        <v>158</v>
      </c>
      <c r="BB8" s="118" t="s">
        <v>154</v>
      </c>
      <c r="BC8" s="117" t="s">
        <v>153</v>
      </c>
      <c r="BD8" s="117" t="s">
        <v>158</v>
      </c>
      <c r="BE8" s="119" t="s">
        <v>154</v>
      </c>
      <c r="BF8" s="252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53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117" t="s">
        <v>159</v>
      </c>
      <c r="CF8" s="245"/>
      <c r="CG8" s="245"/>
      <c r="CH8" s="117" t="s">
        <v>159</v>
      </c>
      <c r="CI8" s="253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117" t="s">
        <v>153</v>
      </c>
      <c r="CV8" s="245"/>
      <c r="CW8" s="245"/>
      <c r="CX8" s="245"/>
      <c r="CY8" s="245"/>
      <c r="CZ8" s="246"/>
      <c r="DA8" s="252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45"/>
      <c r="DR8" s="253"/>
      <c r="DS8" s="245"/>
      <c r="DT8" s="245"/>
      <c r="DU8" s="245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6"/>
      <c r="EI8" s="252"/>
      <c r="EJ8" s="117" t="s">
        <v>153</v>
      </c>
      <c r="EK8" s="117" t="s">
        <v>160</v>
      </c>
      <c r="EL8" s="117" t="s">
        <v>154</v>
      </c>
      <c r="EM8" s="117" t="s">
        <v>153</v>
      </c>
      <c r="EN8" s="117" t="s">
        <v>160</v>
      </c>
      <c r="EO8" s="117" t="s">
        <v>154</v>
      </c>
      <c r="EP8" s="117" t="s">
        <v>153</v>
      </c>
      <c r="EQ8" s="117" t="s">
        <v>160</v>
      </c>
      <c r="ER8" s="117" t="s">
        <v>154</v>
      </c>
      <c r="ES8" s="122" t="s">
        <v>153</v>
      </c>
      <c r="ET8" s="121" t="s">
        <v>160</v>
      </c>
      <c r="EU8" s="121" t="s">
        <v>154</v>
      </c>
      <c r="EV8" s="121" t="s">
        <v>153</v>
      </c>
      <c r="EW8" s="121" t="s">
        <v>160</v>
      </c>
      <c r="EX8" s="121" t="s">
        <v>154</v>
      </c>
      <c r="EY8" s="121" t="s">
        <v>153</v>
      </c>
      <c r="EZ8" s="121" t="s">
        <v>160</v>
      </c>
      <c r="FA8" s="121" t="s">
        <v>154</v>
      </c>
      <c r="FB8" s="121" t="s">
        <v>153</v>
      </c>
      <c r="FC8" s="121" t="s">
        <v>160</v>
      </c>
      <c r="FD8" s="123" t="s">
        <v>154</v>
      </c>
      <c r="FE8" s="252"/>
      <c r="FF8" s="117" t="s">
        <v>153</v>
      </c>
      <c r="FG8" s="117" t="s">
        <v>160</v>
      </c>
      <c r="FH8" s="119" t="s">
        <v>154</v>
      </c>
      <c r="FI8" s="117" t="s">
        <v>155</v>
      </c>
      <c r="FJ8" s="117" t="s">
        <v>153</v>
      </c>
      <c r="FK8" s="117" t="s">
        <v>160</v>
      </c>
      <c r="FL8" s="119" t="s">
        <v>154</v>
      </c>
      <c r="FM8" s="117" t="s">
        <v>155</v>
      </c>
      <c r="FN8" s="122" t="s">
        <v>153</v>
      </c>
      <c r="FO8" s="121" t="s">
        <v>160</v>
      </c>
      <c r="FP8" s="123" t="s">
        <v>154</v>
      </c>
      <c r="FQ8" s="121" t="s">
        <v>155</v>
      </c>
      <c r="FR8" s="121" t="s">
        <v>153</v>
      </c>
      <c r="FS8" s="121" t="s">
        <v>160</v>
      </c>
      <c r="FT8" s="123" t="s">
        <v>154</v>
      </c>
      <c r="FU8" s="121" t="s">
        <v>155</v>
      </c>
      <c r="FV8" s="121" t="s">
        <v>153</v>
      </c>
      <c r="FW8" s="121" t="s">
        <v>160</v>
      </c>
      <c r="FX8" s="121" t="s">
        <v>154</v>
      </c>
      <c r="FY8" s="253"/>
      <c r="FZ8" s="121" t="s">
        <v>155</v>
      </c>
      <c r="GA8" s="117" t="s">
        <v>153</v>
      </c>
      <c r="GB8" s="117" t="s">
        <v>160</v>
      </c>
      <c r="GC8" s="119" t="s">
        <v>154</v>
      </c>
      <c r="GD8" s="117" t="s">
        <v>155</v>
      </c>
      <c r="GE8" s="117" t="s">
        <v>153</v>
      </c>
      <c r="GF8" s="117" t="s">
        <v>160</v>
      </c>
      <c r="GG8" s="117" t="s">
        <v>154</v>
      </c>
      <c r="GH8" s="120" t="s">
        <v>155</v>
      </c>
      <c r="GI8" s="117" t="s">
        <v>153</v>
      </c>
      <c r="GJ8" s="117" t="s">
        <v>160</v>
      </c>
      <c r="GK8" s="119" t="s">
        <v>154</v>
      </c>
      <c r="GL8" s="117" t="s">
        <v>155</v>
      </c>
      <c r="GM8" s="117" t="s">
        <v>153</v>
      </c>
      <c r="GN8" s="117" t="s">
        <v>160</v>
      </c>
      <c r="GO8" s="119" t="s">
        <v>154</v>
      </c>
      <c r="GP8" s="117" t="s">
        <v>155</v>
      </c>
      <c r="GQ8" s="253"/>
      <c r="GR8" s="117" t="s">
        <v>153</v>
      </c>
      <c r="GS8" s="117" t="s">
        <v>160</v>
      </c>
      <c r="GT8" s="119" t="s">
        <v>154</v>
      </c>
      <c r="GU8" s="119" t="s">
        <v>155</v>
      </c>
      <c r="GV8" s="117" t="s">
        <v>153</v>
      </c>
      <c r="GW8" s="117" t="s">
        <v>160</v>
      </c>
      <c r="GX8" s="119" t="s">
        <v>154</v>
      </c>
      <c r="GY8" s="117" t="s">
        <v>155</v>
      </c>
      <c r="GZ8" s="120" t="s">
        <v>153</v>
      </c>
      <c r="HA8" s="117" t="s">
        <v>160</v>
      </c>
      <c r="HB8" s="119" t="s">
        <v>154</v>
      </c>
      <c r="HC8" s="119" t="s">
        <v>155</v>
      </c>
      <c r="HD8" s="117" t="s">
        <v>153</v>
      </c>
      <c r="HE8" s="117" t="s">
        <v>160</v>
      </c>
      <c r="HF8" s="119" t="s">
        <v>154</v>
      </c>
      <c r="HG8" s="117" t="s">
        <v>155</v>
      </c>
      <c r="HH8" s="253"/>
      <c r="HI8" s="117" t="s">
        <v>161</v>
      </c>
      <c r="HJ8" s="117" t="s">
        <v>162</v>
      </c>
      <c r="HK8" s="119" t="s">
        <v>154</v>
      </c>
      <c r="HL8" s="124" t="s">
        <v>163</v>
      </c>
      <c r="HM8" s="124" t="s">
        <v>164</v>
      </c>
      <c r="HN8" s="124" t="s">
        <v>165</v>
      </c>
      <c r="HO8" s="125" t="s">
        <v>163</v>
      </c>
      <c r="HP8" s="124" t="s">
        <v>164</v>
      </c>
      <c r="HQ8" s="124" t="s">
        <v>165</v>
      </c>
      <c r="HR8" s="124" t="s">
        <v>163</v>
      </c>
      <c r="HS8" s="124" t="s">
        <v>164</v>
      </c>
      <c r="HT8" s="124" t="s">
        <v>165</v>
      </c>
      <c r="HU8" s="124" t="s">
        <v>163</v>
      </c>
      <c r="HV8" s="124" t="s">
        <v>164</v>
      </c>
      <c r="HW8" s="124" t="s">
        <v>165</v>
      </c>
      <c r="HX8" s="253"/>
      <c r="HY8" s="124" t="s">
        <v>163</v>
      </c>
      <c r="HZ8" s="124" t="s">
        <v>164</v>
      </c>
      <c r="IA8" s="124" t="s">
        <v>165</v>
      </c>
      <c r="IB8" s="124" t="s">
        <v>163</v>
      </c>
      <c r="IC8" s="124" t="s">
        <v>164</v>
      </c>
      <c r="ID8" s="124" t="s">
        <v>165</v>
      </c>
      <c r="IE8" s="124" t="s">
        <v>163</v>
      </c>
      <c r="IF8" s="126" t="s">
        <v>164</v>
      </c>
      <c r="IG8" s="125" t="s">
        <v>165</v>
      </c>
      <c r="IH8" s="124" t="s">
        <v>163</v>
      </c>
      <c r="II8" s="124" t="s">
        <v>164</v>
      </c>
      <c r="IJ8" s="124" t="s">
        <v>165</v>
      </c>
      <c r="IK8" s="124" t="s">
        <v>163</v>
      </c>
      <c r="IL8" s="124" t="s">
        <v>164</v>
      </c>
      <c r="IM8" s="124" t="s">
        <v>165</v>
      </c>
      <c r="IN8" s="124" t="s">
        <v>163</v>
      </c>
      <c r="IO8" s="124" t="s">
        <v>164</v>
      </c>
      <c r="IP8" s="127" t="s">
        <v>166</v>
      </c>
    </row>
    <row r="9" spans="1:250" ht="24" customHeight="1" x14ac:dyDescent="0.3">
      <c r="A9" s="44" t="s">
        <v>287</v>
      </c>
      <c r="B9" s="128">
        <v>1632</v>
      </c>
      <c r="C9" s="46">
        <v>1147263</v>
      </c>
      <c r="D9" s="46">
        <v>6050576</v>
      </c>
      <c r="E9" s="46">
        <v>3</v>
      </c>
      <c r="F9" s="46">
        <v>9758</v>
      </c>
      <c r="G9" s="46">
        <v>48792</v>
      </c>
      <c r="H9" s="46">
        <v>7</v>
      </c>
      <c r="I9" s="46">
        <v>9960</v>
      </c>
      <c r="J9" s="46">
        <v>54271</v>
      </c>
      <c r="K9" s="46">
        <v>96</v>
      </c>
      <c r="L9" s="46">
        <v>180958</v>
      </c>
      <c r="M9" s="46">
        <v>917175</v>
      </c>
      <c r="N9" s="44" t="s">
        <v>287</v>
      </c>
      <c r="O9" s="128">
        <v>45</v>
      </c>
      <c r="P9" s="46">
        <v>55241</v>
      </c>
      <c r="Q9" s="46">
        <v>276236</v>
      </c>
      <c r="R9" s="46">
        <v>14</v>
      </c>
      <c r="S9" s="46">
        <v>9392</v>
      </c>
      <c r="T9" s="46">
        <v>44870</v>
      </c>
      <c r="U9" s="46">
        <v>8</v>
      </c>
      <c r="V9" s="46">
        <v>28423</v>
      </c>
      <c r="W9" s="46">
        <v>152221</v>
      </c>
      <c r="X9" s="46">
        <v>64</v>
      </c>
      <c r="Y9" s="46">
        <v>117039</v>
      </c>
      <c r="Z9" s="46">
        <v>592824</v>
      </c>
      <c r="AA9" s="44" t="s">
        <v>287</v>
      </c>
      <c r="AB9" s="128">
        <v>5</v>
      </c>
      <c r="AC9" s="46">
        <v>29713</v>
      </c>
      <c r="AD9" s="46">
        <v>252056</v>
      </c>
      <c r="AE9" s="46">
        <v>1204</v>
      </c>
      <c r="AF9" s="46">
        <v>3186</v>
      </c>
      <c r="AG9" s="46">
        <v>479368</v>
      </c>
      <c r="AH9" s="46">
        <v>2671296</v>
      </c>
      <c r="AI9" s="46">
        <v>47</v>
      </c>
      <c r="AJ9" s="46">
        <v>47</v>
      </c>
      <c r="AK9" s="46">
        <v>10152</v>
      </c>
      <c r="AL9" s="46">
        <v>50642</v>
      </c>
      <c r="AM9" s="46">
        <v>2</v>
      </c>
      <c r="AN9" s="46">
        <v>8544</v>
      </c>
      <c r="AO9" s="46">
        <v>42718</v>
      </c>
      <c r="AP9" s="131" t="s">
        <v>287</v>
      </c>
      <c r="AQ9" s="46">
        <v>137</v>
      </c>
      <c r="AR9" s="46">
        <v>208715</v>
      </c>
      <c r="AS9" s="46">
        <v>947475</v>
      </c>
      <c r="AT9" s="46">
        <v>137</v>
      </c>
      <c r="AU9" s="46">
        <v>208715</v>
      </c>
      <c r="AV9" s="46">
        <v>947475</v>
      </c>
      <c r="AW9" s="46">
        <v>89</v>
      </c>
      <c r="AX9" s="46">
        <v>98</v>
      </c>
      <c r="AY9" s="46">
        <v>39935</v>
      </c>
      <c r="AZ9" s="46">
        <v>28</v>
      </c>
      <c r="BA9" s="46">
        <v>31</v>
      </c>
      <c r="BB9" s="46">
        <v>6110</v>
      </c>
      <c r="BC9" s="46">
        <v>61</v>
      </c>
      <c r="BD9" s="46">
        <v>67</v>
      </c>
      <c r="BE9" s="46">
        <v>33825</v>
      </c>
      <c r="BF9" s="44" t="s">
        <v>287</v>
      </c>
      <c r="BG9" s="128">
        <v>1386</v>
      </c>
      <c r="BH9" s="46">
        <v>646582</v>
      </c>
      <c r="BI9" s="46">
        <v>3201767</v>
      </c>
      <c r="BJ9" s="46">
        <v>3</v>
      </c>
      <c r="BK9" s="46">
        <v>847</v>
      </c>
      <c r="BL9" s="46">
        <v>4237</v>
      </c>
      <c r="BM9" s="46">
        <v>2</v>
      </c>
      <c r="BN9" s="46">
        <v>2420</v>
      </c>
      <c r="BO9" s="46">
        <v>14256</v>
      </c>
      <c r="BP9" s="46">
        <v>70</v>
      </c>
      <c r="BQ9" s="46">
        <v>81773</v>
      </c>
      <c r="BR9" s="46">
        <v>443330</v>
      </c>
      <c r="BS9" s="48" t="s">
        <v>287</v>
      </c>
      <c r="BT9" s="128">
        <v>34</v>
      </c>
      <c r="BU9" s="46">
        <v>41533</v>
      </c>
      <c r="BV9" s="46">
        <v>210019</v>
      </c>
      <c r="BW9" s="46">
        <v>13</v>
      </c>
      <c r="BX9" s="46">
        <v>8028</v>
      </c>
      <c r="BY9" s="46">
        <v>40145</v>
      </c>
      <c r="BZ9" s="46">
        <v>2</v>
      </c>
      <c r="CA9" s="46">
        <v>2833</v>
      </c>
      <c r="CB9" s="46">
        <v>14167</v>
      </c>
      <c r="CC9" s="46">
        <v>43</v>
      </c>
      <c r="CD9" s="46">
        <v>20796</v>
      </c>
      <c r="CE9" s="46">
        <v>103813</v>
      </c>
      <c r="CF9" s="46">
        <v>4</v>
      </c>
      <c r="CG9" s="46">
        <v>3144</v>
      </c>
      <c r="CH9" s="46">
        <v>15722</v>
      </c>
      <c r="CI9" s="132" t="s">
        <v>287</v>
      </c>
      <c r="CJ9" s="50">
        <v>1038</v>
      </c>
      <c r="CK9" s="50">
        <v>1810</v>
      </c>
      <c r="CL9" s="46">
        <v>295685</v>
      </c>
      <c r="CM9" s="46">
        <v>1501788</v>
      </c>
      <c r="CN9" s="46">
        <v>39</v>
      </c>
      <c r="CO9" s="46">
        <v>39</v>
      </c>
      <c r="CP9" s="46">
        <v>8719</v>
      </c>
      <c r="CQ9" s="46">
        <v>43550</v>
      </c>
      <c r="CR9" s="46">
        <v>1</v>
      </c>
      <c r="CS9" s="46">
        <v>63</v>
      </c>
      <c r="CT9" s="46">
        <v>314</v>
      </c>
      <c r="CU9" s="46">
        <v>137</v>
      </c>
      <c r="CV9" s="46">
        <v>180741</v>
      </c>
      <c r="CW9" s="46">
        <v>810426</v>
      </c>
      <c r="CX9" s="46">
        <v>136</v>
      </c>
      <c r="CY9" s="46">
        <v>180702</v>
      </c>
      <c r="CZ9" s="46">
        <v>810232</v>
      </c>
      <c r="DA9" s="132" t="s">
        <v>287</v>
      </c>
      <c r="DB9" s="46">
        <v>1386</v>
      </c>
      <c r="DC9" s="46">
        <v>1760</v>
      </c>
      <c r="DD9" s="46">
        <v>646582</v>
      </c>
      <c r="DE9" s="46">
        <v>3201767</v>
      </c>
      <c r="DF9" s="46">
        <v>11</v>
      </c>
      <c r="DG9" s="46">
        <v>44</v>
      </c>
      <c r="DH9" s="46">
        <v>13488</v>
      </c>
      <c r="DI9" s="46">
        <v>41085</v>
      </c>
      <c r="DJ9" s="46">
        <v>1</v>
      </c>
      <c r="DK9" s="46">
        <v>10</v>
      </c>
      <c r="DL9" s="46">
        <v>754</v>
      </c>
      <c r="DM9" s="46">
        <v>3642</v>
      </c>
      <c r="DN9" s="46">
        <v>269</v>
      </c>
      <c r="DO9" s="46">
        <v>465</v>
      </c>
      <c r="DP9" s="46">
        <v>240765</v>
      </c>
      <c r="DQ9" s="46">
        <v>1176434</v>
      </c>
      <c r="DR9" s="54" t="s">
        <v>287</v>
      </c>
      <c r="DS9" s="128">
        <v>1089</v>
      </c>
      <c r="DT9" s="46">
        <v>1213</v>
      </c>
      <c r="DU9" s="46">
        <v>375402</v>
      </c>
      <c r="DV9" s="46">
        <v>1899412</v>
      </c>
      <c r="DW9" s="46">
        <v>16</v>
      </c>
      <c r="DX9" s="46">
        <v>28</v>
      </c>
      <c r="DY9" s="46">
        <v>16173</v>
      </c>
      <c r="DZ9" s="46">
        <v>81194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287</v>
      </c>
      <c r="EJ9" s="128">
        <v>1386</v>
      </c>
      <c r="EK9" s="46">
        <v>1760</v>
      </c>
      <c r="EL9" s="46">
        <v>646582</v>
      </c>
      <c r="EM9" s="46">
        <v>311</v>
      </c>
      <c r="EN9" s="46">
        <v>529</v>
      </c>
      <c r="EO9" s="46">
        <v>198527</v>
      </c>
      <c r="EP9" s="46">
        <v>1015</v>
      </c>
      <c r="EQ9" s="46">
        <v>1146</v>
      </c>
      <c r="ER9" s="46">
        <v>321181</v>
      </c>
      <c r="ES9" s="46">
        <v>59</v>
      </c>
      <c r="ET9" s="46">
        <v>83</v>
      </c>
      <c r="EU9" s="46">
        <v>119749</v>
      </c>
      <c r="EV9" s="55">
        <v>0</v>
      </c>
      <c r="EW9" s="55">
        <v>0</v>
      </c>
      <c r="EX9" s="59">
        <v>0</v>
      </c>
      <c r="EY9" s="46">
        <v>1</v>
      </c>
      <c r="EZ9" s="46">
        <v>2</v>
      </c>
      <c r="FA9" s="46">
        <v>7125</v>
      </c>
      <c r="FB9" s="55">
        <v>0</v>
      </c>
      <c r="FC9" s="55">
        <v>0</v>
      </c>
      <c r="FD9" s="59">
        <v>0</v>
      </c>
      <c r="FE9" s="48" t="s">
        <v>287</v>
      </c>
      <c r="FF9" s="128">
        <v>1386</v>
      </c>
      <c r="FG9" s="46">
        <v>1760</v>
      </c>
      <c r="FH9" s="46">
        <v>646582</v>
      </c>
      <c r="FI9" s="46">
        <v>3201767</v>
      </c>
      <c r="FJ9" s="55">
        <v>0</v>
      </c>
      <c r="FK9" s="55">
        <v>0</v>
      </c>
      <c r="FL9" s="53">
        <v>0</v>
      </c>
      <c r="FM9" s="53">
        <v>0</v>
      </c>
      <c r="FN9" s="46">
        <v>295</v>
      </c>
      <c r="FO9" s="46">
        <v>501</v>
      </c>
      <c r="FP9" s="46">
        <v>200624</v>
      </c>
      <c r="FQ9" s="46">
        <v>918331</v>
      </c>
      <c r="FR9" s="46">
        <v>137</v>
      </c>
      <c r="FS9" s="46">
        <v>208</v>
      </c>
      <c r="FT9" s="46">
        <v>96817</v>
      </c>
      <c r="FU9" s="46">
        <v>477866</v>
      </c>
      <c r="FV9" s="46">
        <v>750</v>
      </c>
      <c r="FW9" s="46">
        <v>804</v>
      </c>
      <c r="FX9" s="46">
        <v>189433</v>
      </c>
      <c r="FY9" s="132" t="s">
        <v>287</v>
      </c>
      <c r="FZ9" s="128">
        <v>992015</v>
      </c>
      <c r="GA9" s="46">
        <v>155</v>
      </c>
      <c r="GB9" s="46">
        <v>181</v>
      </c>
      <c r="GC9" s="46">
        <v>67053</v>
      </c>
      <c r="GD9" s="46">
        <v>340001</v>
      </c>
      <c r="GE9" s="46">
        <v>44</v>
      </c>
      <c r="GF9" s="46">
        <v>60</v>
      </c>
      <c r="GG9" s="46">
        <v>78073</v>
      </c>
      <c r="GH9" s="46">
        <v>393454</v>
      </c>
      <c r="GI9" s="46">
        <v>3</v>
      </c>
      <c r="GJ9" s="46">
        <v>3</v>
      </c>
      <c r="GK9" s="46">
        <v>4555</v>
      </c>
      <c r="GL9" s="46">
        <v>25411</v>
      </c>
      <c r="GM9" s="46">
        <v>2</v>
      </c>
      <c r="GN9" s="46">
        <v>3</v>
      </c>
      <c r="GO9" s="46">
        <v>10027</v>
      </c>
      <c r="GP9" s="46">
        <v>54689</v>
      </c>
      <c r="GQ9" s="132" t="s">
        <v>287</v>
      </c>
      <c r="GR9" s="133">
        <v>0</v>
      </c>
      <c r="GS9" s="55">
        <v>0</v>
      </c>
      <c r="GT9" s="59">
        <v>0</v>
      </c>
      <c r="GU9" s="52">
        <v>0</v>
      </c>
      <c r="GV9" s="55">
        <v>0</v>
      </c>
      <c r="GW9" s="51">
        <v>0</v>
      </c>
      <c r="GX9" s="52">
        <v>0</v>
      </c>
      <c r="GY9" s="52">
        <v>0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134" t="s">
        <v>287</v>
      </c>
      <c r="HI9" s="46">
        <v>4065416</v>
      </c>
      <c r="HJ9" s="46">
        <v>373779</v>
      </c>
      <c r="HK9" s="46">
        <v>646582</v>
      </c>
      <c r="HL9" s="46">
        <v>130376</v>
      </c>
      <c r="HM9" s="46">
        <v>61242</v>
      </c>
      <c r="HN9" s="46">
        <v>200712</v>
      </c>
      <c r="HO9" s="46">
        <v>7141</v>
      </c>
      <c r="HP9" s="46">
        <v>4779</v>
      </c>
      <c r="HQ9" s="46">
        <v>13363</v>
      </c>
      <c r="HR9" s="46">
        <v>972</v>
      </c>
      <c r="HS9" s="46">
        <v>389</v>
      </c>
      <c r="HT9" s="46">
        <v>389</v>
      </c>
      <c r="HU9" s="46">
        <v>10875</v>
      </c>
      <c r="HV9" s="46">
        <v>3224</v>
      </c>
      <c r="HW9" s="46">
        <v>9534</v>
      </c>
      <c r="HX9" s="57" t="s">
        <v>287</v>
      </c>
      <c r="HY9" s="128">
        <v>496953</v>
      </c>
      <c r="HZ9" s="46">
        <v>11223</v>
      </c>
      <c r="IA9" s="46">
        <v>23154</v>
      </c>
      <c r="IB9" s="59">
        <v>0</v>
      </c>
      <c r="IC9" s="52">
        <v>0</v>
      </c>
      <c r="ID9" s="52">
        <v>0</v>
      </c>
      <c r="IE9" s="46">
        <v>39534</v>
      </c>
      <c r="IF9" s="46">
        <v>6967</v>
      </c>
      <c r="IG9" s="46">
        <v>8737</v>
      </c>
      <c r="IH9" s="46">
        <v>1011112</v>
      </c>
      <c r="II9" s="46">
        <v>35874</v>
      </c>
      <c r="IJ9" s="46">
        <v>62408</v>
      </c>
      <c r="IK9" s="46">
        <v>82075</v>
      </c>
      <c r="IL9" s="46">
        <v>30601</v>
      </c>
      <c r="IM9" s="46">
        <v>78188</v>
      </c>
      <c r="IN9" s="46">
        <v>2286378</v>
      </c>
      <c r="IO9" s="46">
        <v>219480</v>
      </c>
      <c r="IP9" s="46">
        <v>250097</v>
      </c>
    </row>
    <row r="10" spans="1:250" ht="24" customHeight="1" x14ac:dyDescent="0.3">
      <c r="A10" s="44" t="s">
        <v>167</v>
      </c>
      <c r="B10" s="128">
        <v>1611</v>
      </c>
      <c r="C10" s="46">
        <v>1556094</v>
      </c>
      <c r="D10" s="46">
        <v>9270396</v>
      </c>
      <c r="E10" s="46">
        <v>3</v>
      </c>
      <c r="F10" s="46">
        <v>18033</v>
      </c>
      <c r="G10" s="46">
        <v>96144</v>
      </c>
      <c r="H10" s="46">
        <v>2</v>
      </c>
      <c r="I10" s="46">
        <v>2369</v>
      </c>
      <c r="J10" s="46">
        <v>12557</v>
      </c>
      <c r="K10" s="46">
        <v>75</v>
      </c>
      <c r="L10" s="46">
        <v>142009</v>
      </c>
      <c r="M10" s="46">
        <v>746899</v>
      </c>
      <c r="N10" s="44" t="s">
        <v>167</v>
      </c>
      <c r="O10" s="128">
        <v>38</v>
      </c>
      <c r="P10" s="46">
        <v>52555</v>
      </c>
      <c r="Q10" s="46">
        <v>280589</v>
      </c>
      <c r="R10" s="46">
        <v>21</v>
      </c>
      <c r="S10" s="46">
        <v>18735</v>
      </c>
      <c r="T10" s="46">
        <v>96402</v>
      </c>
      <c r="U10" s="46">
        <v>5</v>
      </c>
      <c r="V10" s="46">
        <v>239943</v>
      </c>
      <c r="W10" s="46">
        <v>2111077</v>
      </c>
      <c r="X10" s="46">
        <v>46</v>
      </c>
      <c r="Y10" s="46">
        <v>28757</v>
      </c>
      <c r="Z10" s="46">
        <v>153214</v>
      </c>
      <c r="AA10" s="44" t="s">
        <v>167</v>
      </c>
      <c r="AB10" s="128">
        <v>2</v>
      </c>
      <c r="AC10" s="46">
        <v>1200</v>
      </c>
      <c r="AD10" s="46">
        <v>6307</v>
      </c>
      <c r="AE10" s="46">
        <v>1226</v>
      </c>
      <c r="AF10" s="46">
        <v>5610</v>
      </c>
      <c r="AG10" s="46">
        <v>718567</v>
      </c>
      <c r="AH10" s="46">
        <v>4107823</v>
      </c>
      <c r="AI10" s="46">
        <v>26</v>
      </c>
      <c r="AJ10" s="46">
        <v>26</v>
      </c>
      <c r="AK10" s="46">
        <v>5020</v>
      </c>
      <c r="AL10" s="46">
        <v>26156</v>
      </c>
      <c r="AM10" s="58">
        <v>0</v>
      </c>
      <c r="AN10" s="53">
        <v>0</v>
      </c>
      <c r="AO10" s="53">
        <v>0</v>
      </c>
      <c r="AP10" s="131" t="s">
        <v>167</v>
      </c>
      <c r="AQ10" s="46">
        <v>167</v>
      </c>
      <c r="AR10" s="46">
        <v>328906</v>
      </c>
      <c r="AS10" s="46">
        <v>1633228</v>
      </c>
      <c r="AT10" s="46">
        <v>167</v>
      </c>
      <c r="AU10" s="46">
        <v>328906</v>
      </c>
      <c r="AV10" s="46">
        <v>1633228</v>
      </c>
      <c r="AW10" s="46">
        <v>134</v>
      </c>
      <c r="AX10" s="46">
        <v>150</v>
      </c>
      <c r="AY10" s="46">
        <v>58280</v>
      </c>
      <c r="AZ10" s="46">
        <v>45</v>
      </c>
      <c r="BA10" s="46">
        <v>47</v>
      </c>
      <c r="BB10" s="46">
        <v>8266</v>
      </c>
      <c r="BC10" s="46">
        <v>89</v>
      </c>
      <c r="BD10" s="46">
        <v>103</v>
      </c>
      <c r="BE10" s="46">
        <v>50014</v>
      </c>
      <c r="BF10" s="44" t="s">
        <v>167</v>
      </c>
      <c r="BG10" s="128">
        <v>1515</v>
      </c>
      <c r="BH10" s="46">
        <v>981254</v>
      </c>
      <c r="BI10" s="46">
        <v>4938211</v>
      </c>
      <c r="BJ10" s="46">
        <v>1</v>
      </c>
      <c r="BK10" s="46">
        <v>251</v>
      </c>
      <c r="BL10" s="46">
        <v>1256</v>
      </c>
      <c r="BM10" s="46">
        <v>2</v>
      </c>
      <c r="BN10" s="46">
        <v>2126</v>
      </c>
      <c r="BO10" s="46">
        <v>10647</v>
      </c>
      <c r="BP10" s="46">
        <v>49</v>
      </c>
      <c r="BQ10" s="46">
        <v>172298</v>
      </c>
      <c r="BR10" s="46">
        <v>864027</v>
      </c>
      <c r="BS10" s="48" t="s">
        <v>167</v>
      </c>
      <c r="BT10" s="128">
        <v>48</v>
      </c>
      <c r="BU10" s="46">
        <v>48865</v>
      </c>
      <c r="BV10" s="46">
        <v>245267</v>
      </c>
      <c r="BW10" s="46">
        <v>8</v>
      </c>
      <c r="BX10" s="46">
        <v>9051</v>
      </c>
      <c r="BY10" s="46">
        <v>45916</v>
      </c>
      <c r="BZ10" s="46">
        <v>10</v>
      </c>
      <c r="CA10" s="46">
        <v>19529</v>
      </c>
      <c r="CB10" s="46">
        <v>99028</v>
      </c>
      <c r="CC10" s="46">
        <v>43</v>
      </c>
      <c r="CD10" s="46">
        <v>49968</v>
      </c>
      <c r="CE10" s="46">
        <v>250692</v>
      </c>
      <c r="CF10" s="46">
        <v>5</v>
      </c>
      <c r="CG10" s="46">
        <v>12391</v>
      </c>
      <c r="CH10" s="46">
        <v>61957</v>
      </c>
      <c r="CI10" s="132" t="s">
        <v>167</v>
      </c>
      <c r="CJ10" s="50">
        <v>1147</v>
      </c>
      <c r="CK10" s="50">
        <v>2441</v>
      </c>
      <c r="CL10" s="46">
        <v>396102</v>
      </c>
      <c r="CM10" s="46">
        <v>2081739</v>
      </c>
      <c r="CN10" s="46">
        <v>47</v>
      </c>
      <c r="CO10" s="46">
        <v>47</v>
      </c>
      <c r="CP10" s="46">
        <v>10524</v>
      </c>
      <c r="CQ10" s="46">
        <v>52346</v>
      </c>
      <c r="CR10" s="46">
        <v>3</v>
      </c>
      <c r="CS10" s="46">
        <v>9746</v>
      </c>
      <c r="CT10" s="46">
        <v>48731</v>
      </c>
      <c r="CU10" s="46">
        <v>152</v>
      </c>
      <c r="CV10" s="46">
        <v>250403</v>
      </c>
      <c r="CW10" s="46">
        <v>1176605</v>
      </c>
      <c r="CX10" s="46">
        <v>152</v>
      </c>
      <c r="CY10" s="46">
        <v>250403</v>
      </c>
      <c r="CZ10" s="46">
        <v>1176605</v>
      </c>
      <c r="DA10" s="132" t="s">
        <v>167</v>
      </c>
      <c r="DB10" s="46">
        <v>1515</v>
      </c>
      <c r="DC10" s="46">
        <v>2129</v>
      </c>
      <c r="DD10" s="46">
        <v>981254</v>
      </c>
      <c r="DE10" s="46">
        <v>4938211</v>
      </c>
      <c r="DF10" s="46">
        <v>16</v>
      </c>
      <c r="DG10" s="46">
        <v>70</v>
      </c>
      <c r="DH10" s="46">
        <v>18692</v>
      </c>
      <c r="DI10" s="46">
        <v>64061</v>
      </c>
      <c r="DJ10" s="46">
        <v>1</v>
      </c>
      <c r="DK10" s="46">
        <v>4</v>
      </c>
      <c r="DL10" s="46">
        <v>3133</v>
      </c>
      <c r="DM10" s="46">
        <v>9793</v>
      </c>
      <c r="DN10" s="46">
        <v>277</v>
      </c>
      <c r="DO10" s="46">
        <v>553</v>
      </c>
      <c r="DP10" s="46">
        <v>397265</v>
      </c>
      <c r="DQ10" s="46">
        <v>1951845</v>
      </c>
      <c r="DR10" s="54" t="s">
        <v>167</v>
      </c>
      <c r="DS10" s="128">
        <v>1219</v>
      </c>
      <c r="DT10" s="46">
        <v>1497</v>
      </c>
      <c r="DU10" s="46">
        <v>552326</v>
      </c>
      <c r="DV10" s="46">
        <v>2863324</v>
      </c>
      <c r="DW10" s="46">
        <v>2</v>
      </c>
      <c r="DX10" s="46">
        <v>5</v>
      </c>
      <c r="DY10" s="46">
        <v>9838</v>
      </c>
      <c r="DZ10" s="46">
        <v>49188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167</v>
      </c>
      <c r="EJ10" s="128">
        <v>1515</v>
      </c>
      <c r="EK10" s="46">
        <v>2129</v>
      </c>
      <c r="EL10" s="46">
        <v>981254</v>
      </c>
      <c r="EM10" s="46">
        <v>317</v>
      </c>
      <c r="EN10" s="46">
        <v>609</v>
      </c>
      <c r="EO10" s="46">
        <v>265084</v>
      </c>
      <c r="EP10" s="46">
        <v>1110</v>
      </c>
      <c r="EQ10" s="46">
        <v>1341</v>
      </c>
      <c r="ER10" s="46">
        <v>393757</v>
      </c>
      <c r="ES10" s="46">
        <v>84</v>
      </c>
      <c r="ET10" s="46">
        <v>159</v>
      </c>
      <c r="EU10" s="46">
        <v>297885</v>
      </c>
      <c r="EV10" s="46">
        <v>1</v>
      </c>
      <c r="EW10" s="46">
        <v>17</v>
      </c>
      <c r="EX10" s="46">
        <v>8754</v>
      </c>
      <c r="EY10" s="46">
        <v>3</v>
      </c>
      <c r="EZ10" s="46">
        <v>3</v>
      </c>
      <c r="FA10" s="46">
        <v>15774</v>
      </c>
      <c r="FB10" s="55">
        <v>0</v>
      </c>
      <c r="FC10" s="55">
        <v>0</v>
      </c>
      <c r="FD10" s="59">
        <v>0</v>
      </c>
      <c r="FE10" s="48" t="s">
        <v>167</v>
      </c>
      <c r="FF10" s="128">
        <v>1515</v>
      </c>
      <c r="FG10" s="46">
        <v>2129</v>
      </c>
      <c r="FH10" s="46">
        <v>981254</v>
      </c>
      <c r="FI10" s="46">
        <v>4938211</v>
      </c>
      <c r="FJ10" s="55">
        <v>0</v>
      </c>
      <c r="FK10" s="55">
        <v>0</v>
      </c>
      <c r="FL10" s="53">
        <v>0</v>
      </c>
      <c r="FM10" s="53">
        <v>0</v>
      </c>
      <c r="FN10" s="46">
        <v>284</v>
      </c>
      <c r="FO10" s="46">
        <v>545</v>
      </c>
      <c r="FP10" s="46">
        <v>266924</v>
      </c>
      <c r="FQ10" s="46">
        <v>1258366</v>
      </c>
      <c r="FR10" s="46">
        <v>151</v>
      </c>
      <c r="FS10" s="46">
        <v>246</v>
      </c>
      <c r="FT10" s="46">
        <v>138946</v>
      </c>
      <c r="FU10" s="46">
        <v>701705</v>
      </c>
      <c r="FV10" s="46">
        <v>801</v>
      </c>
      <c r="FW10" s="46">
        <v>894</v>
      </c>
      <c r="FX10" s="46">
        <v>209874</v>
      </c>
      <c r="FY10" s="132" t="s">
        <v>167</v>
      </c>
      <c r="FZ10" s="128">
        <v>1067147</v>
      </c>
      <c r="GA10" s="46">
        <v>212</v>
      </c>
      <c r="GB10" s="46">
        <v>336</v>
      </c>
      <c r="GC10" s="46">
        <v>201232</v>
      </c>
      <c r="GD10" s="46">
        <v>1013529</v>
      </c>
      <c r="GE10" s="46">
        <v>60</v>
      </c>
      <c r="GF10" s="46">
        <v>100</v>
      </c>
      <c r="GG10" s="46">
        <v>138482</v>
      </c>
      <c r="GH10" s="46">
        <v>696269</v>
      </c>
      <c r="GI10" s="46">
        <v>3</v>
      </c>
      <c r="GJ10" s="46">
        <v>4</v>
      </c>
      <c r="GK10" s="46">
        <v>7079</v>
      </c>
      <c r="GL10" s="46">
        <v>42672</v>
      </c>
      <c r="GM10" s="46">
        <v>2</v>
      </c>
      <c r="GN10" s="46">
        <v>2</v>
      </c>
      <c r="GO10" s="46">
        <v>3282</v>
      </c>
      <c r="GP10" s="46">
        <v>19688</v>
      </c>
      <c r="GQ10" s="132" t="s">
        <v>167</v>
      </c>
      <c r="GR10" s="133">
        <v>0</v>
      </c>
      <c r="GS10" s="55">
        <v>0</v>
      </c>
      <c r="GT10" s="59">
        <v>0</v>
      </c>
      <c r="GU10" s="52">
        <v>0</v>
      </c>
      <c r="GV10" s="55">
        <v>0</v>
      </c>
      <c r="GW10" s="51">
        <v>0</v>
      </c>
      <c r="GX10" s="52">
        <v>0</v>
      </c>
      <c r="GY10" s="52">
        <v>0</v>
      </c>
      <c r="GZ10" s="46">
        <v>2</v>
      </c>
      <c r="HA10" s="46">
        <v>2</v>
      </c>
      <c r="HB10" s="46">
        <v>15435</v>
      </c>
      <c r="HC10" s="46">
        <v>138835</v>
      </c>
      <c r="HD10" s="63">
        <v>0</v>
      </c>
      <c r="HE10" s="63">
        <v>0</v>
      </c>
      <c r="HF10" s="52">
        <v>0</v>
      </c>
      <c r="HG10" s="52">
        <v>0</v>
      </c>
      <c r="HH10" s="134" t="s">
        <v>167</v>
      </c>
      <c r="HI10" s="46">
        <v>9915785</v>
      </c>
      <c r="HJ10" s="46">
        <v>536554</v>
      </c>
      <c r="HK10" s="46">
        <v>981254</v>
      </c>
      <c r="HL10" s="46">
        <v>182877</v>
      </c>
      <c r="HM10" s="46">
        <v>86035</v>
      </c>
      <c r="HN10" s="46">
        <v>317215</v>
      </c>
      <c r="HO10" s="46">
        <v>2195</v>
      </c>
      <c r="HP10" s="46">
        <v>1221</v>
      </c>
      <c r="HQ10" s="46">
        <v>3562</v>
      </c>
      <c r="HR10" s="52">
        <v>0</v>
      </c>
      <c r="HS10" s="52">
        <v>0</v>
      </c>
      <c r="HT10" s="52">
        <v>0</v>
      </c>
      <c r="HU10" s="46">
        <v>12852</v>
      </c>
      <c r="HV10" s="46">
        <v>1664</v>
      </c>
      <c r="HW10" s="46">
        <v>6464</v>
      </c>
      <c r="HX10" s="57" t="s">
        <v>167</v>
      </c>
      <c r="HY10" s="128">
        <v>525729</v>
      </c>
      <c r="HZ10" s="46">
        <v>12147</v>
      </c>
      <c r="IA10" s="46">
        <v>22988</v>
      </c>
      <c r="IB10" s="59">
        <v>0</v>
      </c>
      <c r="IC10" s="52">
        <v>0</v>
      </c>
      <c r="ID10" s="52">
        <v>0</v>
      </c>
      <c r="IE10" s="46">
        <v>74029</v>
      </c>
      <c r="IF10" s="46">
        <v>15233</v>
      </c>
      <c r="IG10" s="46">
        <v>25846</v>
      </c>
      <c r="IH10" s="46">
        <v>628788</v>
      </c>
      <c r="II10" s="46">
        <v>53116</v>
      </c>
      <c r="IJ10" s="46">
        <v>67307</v>
      </c>
      <c r="IK10" s="46">
        <v>108128</v>
      </c>
      <c r="IL10" s="46">
        <v>31864</v>
      </c>
      <c r="IM10" s="46">
        <v>92666</v>
      </c>
      <c r="IN10" s="46">
        <v>8381187</v>
      </c>
      <c r="IO10" s="46">
        <v>335274</v>
      </c>
      <c r="IP10" s="46">
        <v>445206</v>
      </c>
    </row>
    <row r="11" spans="1:250" ht="24" customHeight="1" x14ac:dyDescent="0.3">
      <c r="A11" s="44" t="s">
        <v>168</v>
      </c>
      <c r="B11" s="128">
        <v>1403</v>
      </c>
      <c r="C11" s="46">
        <v>1022103</v>
      </c>
      <c r="D11" s="46">
        <v>5443940</v>
      </c>
      <c r="E11" s="46">
        <v>1</v>
      </c>
      <c r="F11" s="46">
        <v>1420</v>
      </c>
      <c r="G11" s="46">
        <v>7677</v>
      </c>
      <c r="H11" s="46">
        <v>6</v>
      </c>
      <c r="I11" s="46">
        <v>30359</v>
      </c>
      <c r="J11" s="46">
        <v>185632</v>
      </c>
      <c r="K11" s="46">
        <v>182</v>
      </c>
      <c r="L11" s="46">
        <v>105572</v>
      </c>
      <c r="M11" s="46">
        <v>581218</v>
      </c>
      <c r="N11" s="44" t="s">
        <v>168</v>
      </c>
      <c r="O11" s="128">
        <v>21</v>
      </c>
      <c r="P11" s="46">
        <v>32753</v>
      </c>
      <c r="Q11" s="46">
        <v>171277</v>
      </c>
      <c r="R11" s="46">
        <v>13</v>
      </c>
      <c r="S11" s="46">
        <v>9206</v>
      </c>
      <c r="T11" s="46">
        <v>49257</v>
      </c>
      <c r="U11" s="46">
        <v>4</v>
      </c>
      <c r="V11" s="46">
        <v>4922</v>
      </c>
      <c r="W11" s="46">
        <v>26089</v>
      </c>
      <c r="X11" s="46">
        <v>60</v>
      </c>
      <c r="Y11" s="46">
        <v>31135</v>
      </c>
      <c r="Z11" s="46">
        <v>164377</v>
      </c>
      <c r="AA11" s="44" t="s">
        <v>168</v>
      </c>
      <c r="AB11" s="128">
        <v>2</v>
      </c>
      <c r="AC11" s="46">
        <v>537</v>
      </c>
      <c r="AD11" s="46">
        <v>2741</v>
      </c>
      <c r="AE11" s="46">
        <v>916</v>
      </c>
      <c r="AF11" s="46">
        <v>2768</v>
      </c>
      <c r="AG11" s="46">
        <v>380770</v>
      </c>
      <c r="AH11" s="46">
        <v>2168454</v>
      </c>
      <c r="AI11" s="46">
        <v>19</v>
      </c>
      <c r="AJ11" s="46">
        <v>19</v>
      </c>
      <c r="AK11" s="46">
        <v>3757</v>
      </c>
      <c r="AL11" s="46">
        <v>19910</v>
      </c>
      <c r="AM11" s="46">
        <v>3</v>
      </c>
      <c r="AN11" s="46">
        <v>1017</v>
      </c>
      <c r="AO11" s="46">
        <v>6265</v>
      </c>
      <c r="AP11" s="131" t="s">
        <v>168</v>
      </c>
      <c r="AQ11" s="46">
        <v>176</v>
      </c>
      <c r="AR11" s="46">
        <v>420655</v>
      </c>
      <c r="AS11" s="46">
        <v>2061043</v>
      </c>
      <c r="AT11" s="46">
        <v>176</v>
      </c>
      <c r="AU11" s="46">
        <v>420655</v>
      </c>
      <c r="AV11" s="46">
        <v>2061043</v>
      </c>
      <c r="AW11" s="46">
        <v>113</v>
      </c>
      <c r="AX11" s="46">
        <v>126</v>
      </c>
      <c r="AY11" s="46">
        <v>35522</v>
      </c>
      <c r="AZ11" s="46">
        <v>51</v>
      </c>
      <c r="BA11" s="46">
        <v>65</v>
      </c>
      <c r="BB11" s="46">
        <v>12413</v>
      </c>
      <c r="BC11" s="46">
        <v>62</v>
      </c>
      <c r="BD11" s="46">
        <v>61</v>
      </c>
      <c r="BE11" s="46">
        <v>23109</v>
      </c>
      <c r="BF11" s="44" t="s">
        <v>168</v>
      </c>
      <c r="BG11" s="128">
        <v>1514</v>
      </c>
      <c r="BH11" s="46">
        <v>1039709</v>
      </c>
      <c r="BI11" s="46">
        <v>5484644</v>
      </c>
      <c r="BJ11" s="46">
        <v>1</v>
      </c>
      <c r="BK11" s="46">
        <v>2629</v>
      </c>
      <c r="BL11" s="46">
        <v>13145</v>
      </c>
      <c r="BM11" s="46">
        <v>3</v>
      </c>
      <c r="BN11" s="46">
        <v>2118</v>
      </c>
      <c r="BO11" s="46">
        <v>10741</v>
      </c>
      <c r="BP11" s="46">
        <v>93</v>
      </c>
      <c r="BQ11" s="46">
        <v>148814</v>
      </c>
      <c r="BR11" s="46">
        <v>762364</v>
      </c>
      <c r="BS11" s="48" t="s">
        <v>168</v>
      </c>
      <c r="BT11" s="128">
        <v>37</v>
      </c>
      <c r="BU11" s="46">
        <v>39185</v>
      </c>
      <c r="BV11" s="46">
        <v>198927</v>
      </c>
      <c r="BW11" s="46">
        <v>17</v>
      </c>
      <c r="BX11" s="46">
        <v>30478</v>
      </c>
      <c r="BY11" s="46">
        <v>158364</v>
      </c>
      <c r="BZ11" s="46">
        <v>4</v>
      </c>
      <c r="CA11" s="46">
        <v>97783</v>
      </c>
      <c r="CB11" s="46">
        <v>581962</v>
      </c>
      <c r="CC11" s="46">
        <v>50</v>
      </c>
      <c r="CD11" s="46">
        <v>58866</v>
      </c>
      <c r="CE11" s="46">
        <v>296645</v>
      </c>
      <c r="CF11" s="46">
        <v>4</v>
      </c>
      <c r="CG11" s="46">
        <v>25613</v>
      </c>
      <c r="CH11" s="46">
        <v>243452</v>
      </c>
      <c r="CI11" s="132" t="s">
        <v>168</v>
      </c>
      <c r="CJ11" s="50">
        <v>1103</v>
      </c>
      <c r="CK11" s="50">
        <v>2698</v>
      </c>
      <c r="CL11" s="46">
        <v>391483</v>
      </c>
      <c r="CM11" s="46">
        <v>2064399</v>
      </c>
      <c r="CN11" s="46">
        <v>35</v>
      </c>
      <c r="CO11" s="46">
        <v>35</v>
      </c>
      <c r="CP11" s="46">
        <v>7252</v>
      </c>
      <c r="CQ11" s="46">
        <v>36935</v>
      </c>
      <c r="CR11" s="46">
        <v>1</v>
      </c>
      <c r="CS11" s="46">
        <v>149</v>
      </c>
      <c r="CT11" s="46">
        <v>744</v>
      </c>
      <c r="CU11" s="46">
        <v>166</v>
      </c>
      <c r="CV11" s="46">
        <v>235339</v>
      </c>
      <c r="CW11" s="46">
        <v>1116966</v>
      </c>
      <c r="CX11" s="46">
        <v>166</v>
      </c>
      <c r="CY11" s="46">
        <v>235339</v>
      </c>
      <c r="CZ11" s="46">
        <v>1116966</v>
      </c>
      <c r="DA11" s="132" t="s">
        <v>168</v>
      </c>
      <c r="DB11" s="46">
        <v>1514</v>
      </c>
      <c r="DC11" s="46">
        <v>2052</v>
      </c>
      <c r="DD11" s="46">
        <v>1039709</v>
      </c>
      <c r="DE11" s="46">
        <v>5484644</v>
      </c>
      <c r="DF11" s="46">
        <v>16</v>
      </c>
      <c r="DG11" s="46">
        <v>56</v>
      </c>
      <c r="DH11" s="46">
        <v>18671</v>
      </c>
      <c r="DI11" s="46">
        <v>56036</v>
      </c>
      <c r="DJ11" s="51">
        <v>0</v>
      </c>
      <c r="DK11" s="51">
        <v>0</v>
      </c>
      <c r="DL11" s="52">
        <v>0</v>
      </c>
      <c r="DM11" s="53">
        <v>0</v>
      </c>
      <c r="DN11" s="46">
        <v>336</v>
      </c>
      <c r="DO11" s="46">
        <v>619</v>
      </c>
      <c r="DP11" s="46">
        <v>350459</v>
      </c>
      <c r="DQ11" s="46">
        <v>1750849</v>
      </c>
      <c r="DR11" s="54" t="s">
        <v>168</v>
      </c>
      <c r="DS11" s="128">
        <v>1153</v>
      </c>
      <c r="DT11" s="46">
        <v>1358</v>
      </c>
      <c r="DU11" s="46">
        <v>661968</v>
      </c>
      <c r="DV11" s="46">
        <v>3634702</v>
      </c>
      <c r="DW11" s="46">
        <v>9</v>
      </c>
      <c r="DX11" s="46">
        <v>19</v>
      </c>
      <c r="DY11" s="46">
        <v>8611</v>
      </c>
      <c r="DZ11" s="46">
        <v>43057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168</v>
      </c>
      <c r="EJ11" s="128">
        <v>1514</v>
      </c>
      <c r="EK11" s="46">
        <v>2052</v>
      </c>
      <c r="EL11" s="46">
        <v>1039709</v>
      </c>
      <c r="EM11" s="46">
        <v>335</v>
      </c>
      <c r="EN11" s="46">
        <v>654</v>
      </c>
      <c r="EO11" s="46">
        <v>264274</v>
      </c>
      <c r="EP11" s="46">
        <v>1058</v>
      </c>
      <c r="EQ11" s="46">
        <v>1188</v>
      </c>
      <c r="ER11" s="46">
        <v>342367</v>
      </c>
      <c r="ES11" s="46">
        <v>116</v>
      </c>
      <c r="ET11" s="46">
        <v>199</v>
      </c>
      <c r="EU11" s="46">
        <v>305353</v>
      </c>
      <c r="EV11" s="46">
        <v>2</v>
      </c>
      <c r="EW11" s="46">
        <v>8</v>
      </c>
      <c r="EX11" s="46">
        <v>24345</v>
      </c>
      <c r="EY11" s="46">
        <v>3</v>
      </c>
      <c r="EZ11" s="46">
        <v>3</v>
      </c>
      <c r="FA11" s="46">
        <v>103370</v>
      </c>
      <c r="FB11" s="55">
        <v>0</v>
      </c>
      <c r="FC11" s="55">
        <v>0</v>
      </c>
      <c r="FD11" s="59">
        <v>0</v>
      </c>
      <c r="FE11" s="48" t="s">
        <v>168</v>
      </c>
      <c r="FF11" s="128">
        <v>1514</v>
      </c>
      <c r="FG11" s="46">
        <v>2052</v>
      </c>
      <c r="FH11" s="46">
        <v>1039709</v>
      </c>
      <c r="FI11" s="46">
        <v>5484644</v>
      </c>
      <c r="FJ11" s="55">
        <v>0</v>
      </c>
      <c r="FK11" s="55">
        <v>0</v>
      </c>
      <c r="FL11" s="53">
        <v>0</v>
      </c>
      <c r="FM11" s="53">
        <v>0</v>
      </c>
      <c r="FN11" s="46">
        <v>353</v>
      </c>
      <c r="FO11" s="46">
        <v>653</v>
      </c>
      <c r="FP11" s="46">
        <v>299933</v>
      </c>
      <c r="FQ11" s="46">
        <v>1453995</v>
      </c>
      <c r="FR11" s="46">
        <v>135</v>
      </c>
      <c r="FS11" s="46">
        <v>202</v>
      </c>
      <c r="FT11" s="46">
        <v>106276</v>
      </c>
      <c r="FU11" s="46">
        <v>544198</v>
      </c>
      <c r="FV11" s="46">
        <v>726</v>
      </c>
      <c r="FW11" s="46">
        <v>771</v>
      </c>
      <c r="FX11" s="46">
        <v>164904</v>
      </c>
      <c r="FY11" s="132" t="s">
        <v>168</v>
      </c>
      <c r="FZ11" s="128">
        <v>848145</v>
      </c>
      <c r="GA11" s="46">
        <v>205</v>
      </c>
      <c r="GB11" s="46">
        <v>271</v>
      </c>
      <c r="GC11" s="46">
        <v>160475</v>
      </c>
      <c r="GD11" s="46">
        <v>816033</v>
      </c>
      <c r="GE11" s="46">
        <v>81</v>
      </c>
      <c r="GF11" s="46">
        <v>123</v>
      </c>
      <c r="GG11" s="46">
        <v>154189</v>
      </c>
      <c r="GH11" s="46">
        <v>778425</v>
      </c>
      <c r="GI11" s="46">
        <v>2</v>
      </c>
      <c r="GJ11" s="46">
        <v>2</v>
      </c>
      <c r="GK11" s="46">
        <v>2468</v>
      </c>
      <c r="GL11" s="46">
        <v>13856</v>
      </c>
      <c r="GM11" s="46">
        <v>5</v>
      </c>
      <c r="GN11" s="46">
        <v>17</v>
      </c>
      <c r="GO11" s="46">
        <v>18606</v>
      </c>
      <c r="GP11" s="46">
        <v>111666</v>
      </c>
      <c r="GQ11" s="132" t="s">
        <v>168</v>
      </c>
      <c r="GR11" s="128">
        <v>2</v>
      </c>
      <c r="GS11" s="46">
        <v>2</v>
      </c>
      <c r="GT11" s="46">
        <v>5143</v>
      </c>
      <c r="GU11" s="46">
        <v>32914</v>
      </c>
      <c r="GV11" s="46">
        <v>2</v>
      </c>
      <c r="GW11" s="46">
        <v>2</v>
      </c>
      <c r="GX11" s="46">
        <v>92970</v>
      </c>
      <c r="GY11" s="46">
        <v>557818</v>
      </c>
      <c r="GZ11" s="46">
        <v>3</v>
      </c>
      <c r="HA11" s="46">
        <v>9</v>
      </c>
      <c r="HB11" s="46">
        <v>34745</v>
      </c>
      <c r="HC11" s="46">
        <v>327594</v>
      </c>
      <c r="HD11" s="63">
        <v>0</v>
      </c>
      <c r="HE11" s="63">
        <v>0</v>
      </c>
      <c r="HF11" s="52">
        <v>0</v>
      </c>
      <c r="HG11" s="52">
        <v>0</v>
      </c>
      <c r="HH11" s="134" t="s">
        <v>168</v>
      </c>
      <c r="HI11" s="46">
        <v>6186351</v>
      </c>
      <c r="HJ11" s="46">
        <v>536965</v>
      </c>
      <c r="HK11" s="46">
        <v>1039709</v>
      </c>
      <c r="HL11" s="46">
        <v>162731</v>
      </c>
      <c r="HM11" s="46">
        <v>80257</v>
      </c>
      <c r="HN11" s="46">
        <v>310194</v>
      </c>
      <c r="HO11" s="46">
        <v>4334</v>
      </c>
      <c r="HP11" s="46">
        <v>2179</v>
      </c>
      <c r="HQ11" s="46">
        <v>6563</v>
      </c>
      <c r="HR11" s="46">
        <v>2404</v>
      </c>
      <c r="HS11" s="46">
        <v>1428</v>
      </c>
      <c r="HT11" s="46">
        <v>2192</v>
      </c>
      <c r="HU11" s="46">
        <v>7515</v>
      </c>
      <c r="HV11" s="46">
        <v>1834</v>
      </c>
      <c r="HW11" s="46">
        <v>7682</v>
      </c>
      <c r="HX11" s="57" t="s">
        <v>168</v>
      </c>
      <c r="HY11" s="128">
        <v>184690</v>
      </c>
      <c r="HZ11" s="46">
        <v>4373</v>
      </c>
      <c r="IA11" s="46">
        <v>4417</v>
      </c>
      <c r="IB11" s="59">
        <v>0</v>
      </c>
      <c r="IC11" s="52">
        <v>0</v>
      </c>
      <c r="ID11" s="52">
        <v>0</v>
      </c>
      <c r="IE11" s="46">
        <v>79541</v>
      </c>
      <c r="IF11" s="46">
        <v>8060</v>
      </c>
      <c r="IG11" s="46">
        <v>9012</v>
      </c>
      <c r="IH11" s="46">
        <v>1249809</v>
      </c>
      <c r="II11" s="46">
        <v>125945</v>
      </c>
      <c r="IJ11" s="46">
        <v>276159</v>
      </c>
      <c r="IK11" s="46">
        <v>162167</v>
      </c>
      <c r="IL11" s="46">
        <v>33804</v>
      </c>
      <c r="IM11" s="46">
        <v>92953</v>
      </c>
      <c r="IN11" s="46">
        <v>4333160</v>
      </c>
      <c r="IO11" s="46">
        <v>279085</v>
      </c>
      <c r="IP11" s="46">
        <v>330537</v>
      </c>
    </row>
    <row r="12" spans="1:250" ht="24" customHeight="1" x14ac:dyDescent="0.3">
      <c r="A12" s="44" t="s">
        <v>169</v>
      </c>
      <c r="B12" s="128">
        <v>1214</v>
      </c>
      <c r="C12" s="46">
        <v>1098002</v>
      </c>
      <c r="D12" s="46">
        <v>6207016</v>
      </c>
      <c r="E12" s="46">
        <v>1</v>
      </c>
      <c r="F12" s="46">
        <v>5499</v>
      </c>
      <c r="G12" s="46">
        <v>29143</v>
      </c>
      <c r="H12" s="46">
        <v>8</v>
      </c>
      <c r="I12" s="46">
        <v>48885</v>
      </c>
      <c r="J12" s="46">
        <v>265863</v>
      </c>
      <c r="K12" s="46">
        <v>117</v>
      </c>
      <c r="L12" s="46">
        <v>176726</v>
      </c>
      <c r="M12" s="46">
        <v>997057</v>
      </c>
      <c r="N12" s="44" t="s">
        <v>169</v>
      </c>
      <c r="O12" s="128">
        <v>26</v>
      </c>
      <c r="P12" s="46">
        <v>60268</v>
      </c>
      <c r="Q12" s="46">
        <v>328848</v>
      </c>
      <c r="R12" s="46">
        <v>17</v>
      </c>
      <c r="S12" s="46">
        <v>15511</v>
      </c>
      <c r="T12" s="46">
        <v>85749</v>
      </c>
      <c r="U12" s="46">
        <v>5</v>
      </c>
      <c r="V12" s="46">
        <v>17704</v>
      </c>
      <c r="W12" s="46">
        <v>96381</v>
      </c>
      <c r="X12" s="46">
        <v>78</v>
      </c>
      <c r="Y12" s="46">
        <v>27556</v>
      </c>
      <c r="Z12" s="46">
        <v>148199</v>
      </c>
      <c r="AA12" s="44" t="s">
        <v>169</v>
      </c>
      <c r="AB12" s="128">
        <v>2</v>
      </c>
      <c r="AC12" s="46">
        <v>18889</v>
      </c>
      <c r="AD12" s="46">
        <v>173677</v>
      </c>
      <c r="AE12" s="46">
        <v>765</v>
      </c>
      <c r="AF12" s="46">
        <v>2802</v>
      </c>
      <c r="AG12" s="46">
        <v>360908</v>
      </c>
      <c r="AH12" s="46">
        <v>2242919</v>
      </c>
      <c r="AI12" s="46">
        <v>18</v>
      </c>
      <c r="AJ12" s="46">
        <v>18</v>
      </c>
      <c r="AK12" s="46">
        <v>4243</v>
      </c>
      <c r="AL12" s="46">
        <v>22758</v>
      </c>
      <c r="AM12" s="46">
        <v>1</v>
      </c>
      <c r="AN12" s="46">
        <v>205</v>
      </c>
      <c r="AO12" s="46">
        <v>1087</v>
      </c>
      <c r="AP12" s="131" t="s">
        <v>169</v>
      </c>
      <c r="AQ12" s="46">
        <v>176</v>
      </c>
      <c r="AR12" s="46">
        <v>361608</v>
      </c>
      <c r="AS12" s="46">
        <v>1815335</v>
      </c>
      <c r="AT12" s="46">
        <v>176</v>
      </c>
      <c r="AU12" s="46">
        <v>361608</v>
      </c>
      <c r="AV12" s="46">
        <v>1815335</v>
      </c>
      <c r="AW12" s="46">
        <v>98</v>
      </c>
      <c r="AX12" s="46">
        <v>115</v>
      </c>
      <c r="AY12" s="46">
        <v>31619</v>
      </c>
      <c r="AZ12" s="46">
        <v>24</v>
      </c>
      <c r="BA12" s="46">
        <v>27</v>
      </c>
      <c r="BB12" s="46">
        <v>4334</v>
      </c>
      <c r="BC12" s="46">
        <v>74</v>
      </c>
      <c r="BD12" s="46">
        <v>88</v>
      </c>
      <c r="BE12" s="46">
        <v>27285</v>
      </c>
      <c r="BF12" s="44" t="s">
        <v>169</v>
      </c>
      <c r="BG12" s="128">
        <v>1346</v>
      </c>
      <c r="BH12" s="46">
        <v>871850</v>
      </c>
      <c r="BI12" s="46">
        <v>4676218</v>
      </c>
      <c r="BJ12" s="46">
        <v>2</v>
      </c>
      <c r="BK12" s="46">
        <v>3456</v>
      </c>
      <c r="BL12" s="46">
        <v>18291</v>
      </c>
      <c r="BM12" s="46">
        <v>5</v>
      </c>
      <c r="BN12" s="46">
        <v>9763</v>
      </c>
      <c r="BO12" s="46">
        <v>57076</v>
      </c>
      <c r="BP12" s="46">
        <v>93</v>
      </c>
      <c r="BQ12" s="46">
        <v>83631</v>
      </c>
      <c r="BR12" s="46">
        <v>448223</v>
      </c>
      <c r="BS12" s="48" t="s">
        <v>169</v>
      </c>
      <c r="BT12" s="128">
        <v>25</v>
      </c>
      <c r="BU12" s="46">
        <v>20008</v>
      </c>
      <c r="BV12" s="46">
        <v>107182</v>
      </c>
      <c r="BW12" s="46">
        <v>16</v>
      </c>
      <c r="BX12" s="46">
        <v>13443</v>
      </c>
      <c r="BY12" s="46">
        <v>70811</v>
      </c>
      <c r="BZ12" s="46">
        <v>5</v>
      </c>
      <c r="CA12" s="46">
        <v>19698</v>
      </c>
      <c r="CB12" s="46">
        <v>114751</v>
      </c>
      <c r="CC12" s="46">
        <v>89</v>
      </c>
      <c r="CD12" s="46">
        <v>53174</v>
      </c>
      <c r="CE12" s="46">
        <v>287809</v>
      </c>
      <c r="CF12" s="46">
        <v>2</v>
      </c>
      <c r="CG12" s="46">
        <v>783</v>
      </c>
      <c r="CH12" s="46">
        <v>4116</v>
      </c>
      <c r="CI12" s="132" t="s">
        <v>169</v>
      </c>
      <c r="CJ12" s="50">
        <v>920</v>
      </c>
      <c r="CK12" s="50">
        <v>2933</v>
      </c>
      <c r="CL12" s="46">
        <v>386645</v>
      </c>
      <c r="CM12" s="46">
        <v>2170992</v>
      </c>
      <c r="CN12" s="46">
        <v>19</v>
      </c>
      <c r="CO12" s="46">
        <v>19</v>
      </c>
      <c r="CP12" s="46">
        <v>3673</v>
      </c>
      <c r="CQ12" s="46">
        <v>19638</v>
      </c>
      <c r="CR12" s="46">
        <v>1</v>
      </c>
      <c r="CS12" s="46">
        <v>512</v>
      </c>
      <c r="CT12" s="46">
        <v>2715</v>
      </c>
      <c r="CU12" s="46">
        <v>169</v>
      </c>
      <c r="CV12" s="46">
        <v>277064</v>
      </c>
      <c r="CW12" s="46">
        <v>1374614</v>
      </c>
      <c r="CX12" s="46">
        <v>169</v>
      </c>
      <c r="CY12" s="46">
        <v>277064</v>
      </c>
      <c r="CZ12" s="46">
        <v>1374614</v>
      </c>
      <c r="DA12" s="132" t="s">
        <v>169</v>
      </c>
      <c r="DB12" s="46">
        <v>1346</v>
      </c>
      <c r="DC12" s="46">
        <v>1923</v>
      </c>
      <c r="DD12" s="46">
        <v>871850</v>
      </c>
      <c r="DE12" s="46">
        <v>4676218</v>
      </c>
      <c r="DF12" s="46">
        <v>10</v>
      </c>
      <c r="DG12" s="46">
        <v>25</v>
      </c>
      <c r="DH12" s="46">
        <v>5816</v>
      </c>
      <c r="DI12" s="46">
        <v>20199</v>
      </c>
      <c r="DJ12" s="46">
        <v>3</v>
      </c>
      <c r="DK12" s="46">
        <v>14</v>
      </c>
      <c r="DL12" s="46">
        <v>5424</v>
      </c>
      <c r="DM12" s="46">
        <v>17240</v>
      </c>
      <c r="DN12" s="46">
        <v>317</v>
      </c>
      <c r="DO12" s="46">
        <v>552</v>
      </c>
      <c r="DP12" s="46">
        <v>330882</v>
      </c>
      <c r="DQ12" s="46">
        <v>1695092</v>
      </c>
      <c r="DR12" s="54" t="s">
        <v>169</v>
      </c>
      <c r="DS12" s="128">
        <v>1009</v>
      </c>
      <c r="DT12" s="46">
        <v>1320</v>
      </c>
      <c r="DU12" s="46">
        <v>521282</v>
      </c>
      <c r="DV12" s="46">
        <v>2899666</v>
      </c>
      <c r="DW12" s="46">
        <v>7</v>
      </c>
      <c r="DX12" s="46">
        <v>12</v>
      </c>
      <c r="DY12" s="46">
        <v>8446</v>
      </c>
      <c r="DZ12" s="46">
        <v>44021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169</v>
      </c>
      <c r="EJ12" s="128">
        <v>1346</v>
      </c>
      <c r="EK12" s="46">
        <v>1923</v>
      </c>
      <c r="EL12" s="46">
        <v>871850</v>
      </c>
      <c r="EM12" s="46">
        <v>263</v>
      </c>
      <c r="EN12" s="46">
        <v>577</v>
      </c>
      <c r="EO12" s="46">
        <v>269014</v>
      </c>
      <c r="EP12" s="46">
        <v>957</v>
      </c>
      <c r="EQ12" s="46">
        <v>1132</v>
      </c>
      <c r="ER12" s="46">
        <v>305170</v>
      </c>
      <c r="ES12" s="46">
        <v>122</v>
      </c>
      <c r="ET12" s="46">
        <v>209</v>
      </c>
      <c r="EU12" s="46">
        <v>267813</v>
      </c>
      <c r="EV12" s="46">
        <v>3</v>
      </c>
      <c r="EW12" s="46">
        <v>4</v>
      </c>
      <c r="EX12" s="46">
        <v>22503</v>
      </c>
      <c r="EY12" s="46">
        <v>1</v>
      </c>
      <c r="EZ12" s="46">
        <v>1</v>
      </c>
      <c r="FA12" s="46">
        <v>7350</v>
      </c>
      <c r="FB12" s="55">
        <v>0</v>
      </c>
      <c r="FC12" s="55">
        <v>0</v>
      </c>
      <c r="FD12" s="59">
        <v>0</v>
      </c>
      <c r="FE12" s="48" t="s">
        <v>169</v>
      </c>
      <c r="FF12" s="128">
        <v>1346</v>
      </c>
      <c r="FG12" s="46">
        <v>1923</v>
      </c>
      <c r="FH12" s="46">
        <v>871850</v>
      </c>
      <c r="FI12" s="46">
        <v>4676218</v>
      </c>
      <c r="FJ12" s="55">
        <v>0</v>
      </c>
      <c r="FK12" s="55">
        <v>0</v>
      </c>
      <c r="FL12" s="53">
        <v>0</v>
      </c>
      <c r="FM12" s="53">
        <v>0</v>
      </c>
      <c r="FN12" s="46">
        <v>337</v>
      </c>
      <c r="FO12" s="46">
        <v>619</v>
      </c>
      <c r="FP12" s="46">
        <v>289876</v>
      </c>
      <c r="FQ12" s="46">
        <v>1456836</v>
      </c>
      <c r="FR12" s="46">
        <v>126</v>
      </c>
      <c r="FS12" s="46">
        <v>208</v>
      </c>
      <c r="FT12" s="46">
        <v>114691</v>
      </c>
      <c r="FU12" s="46">
        <v>606769</v>
      </c>
      <c r="FV12" s="46">
        <v>597</v>
      </c>
      <c r="FW12" s="46">
        <v>634</v>
      </c>
      <c r="FX12" s="46">
        <v>142613</v>
      </c>
      <c r="FY12" s="132" t="s">
        <v>169</v>
      </c>
      <c r="FZ12" s="128">
        <v>790977</v>
      </c>
      <c r="GA12" s="46">
        <v>187</v>
      </c>
      <c r="GB12" s="46">
        <v>306</v>
      </c>
      <c r="GC12" s="46">
        <v>78415</v>
      </c>
      <c r="GD12" s="46">
        <v>417484</v>
      </c>
      <c r="GE12" s="46">
        <v>77</v>
      </c>
      <c r="GF12" s="46">
        <v>115</v>
      </c>
      <c r="GG12" s="46">
        <v>157490</v>
      </c>
      <c r="GH12" s="46">
        <v>832501</v>
      </c>
      <c r="GI12" s="46">
        <v>10</v>
      </c>
      <c r="GJ12" s="46">
        <v>13</v>
      </c>
      <c r="GK12" s="46">
        <v>29524</v>
      </c>
      <c r="GL12" s="46">
        <v>184040</v>
      </c>
      <c r="GM12" s="46">
        <v>7</v>
      </c>
      <c r="GN12" s="46">
        <v>9</v>
      </c>
      <c r="GO12" s="46">
        <v>21256</v>
      </c>
      <c r="GP12" s="46">
        <v>133260</v>
      </c>
      <c r="GQ12" s="132" t="s">
        <v>169</v>
      </c>
      <c r="GR12" s="128">
        <v>3</v>
      </c>
      <c r="GS12" s="46">
        <v>16</v>
      </c>
      <c r="GT12" s="46">
        <v>21547</v>
      </c>
      <c r="GU12" s="46">
        <v>134355</v>
      </c>
      <c r="GV12" s="46">
        <v>1</v>
      </c>
      <c r="GW12" s="46">
        <v>2</v>
      </c>
      <c r="GX12" s="46">
        <v>9088</v>
      </c>
      <c r="GY12" s="46">
        <v>54527</v>
      </c>
      <c r="GZ12" s="46">
        <v>1</v>
      </c>
      <c r="HA12" s="46">
        <v>1</v>
      </c>
      <c r="HB12" s="46">
        <v>7350</v>
      </c>
      <c r="HC12" s="46">
        <v>65469</v>
      </c>
      <c r="HD12" s="63">
        <v>0</v>
      </c>
      <c r="HE12" s="63">
        <v>0</v>
      </c>
      <c r="HF12" s="52">
        <v>0</v>
      </c>
      <c r="HG12" s="52">
        <v>0</v>
      </c>
      <c r="HH12" s="134" t="s">
        <v>169</v>
      </c>
      <c r="HI12" s="46">
        <v>5263278</v>
      </c>
      <c r="HJ12" s="46">
        <v>494165</v>
      </c>
      <c r="HK12" s="46">
        <v>871850</v>
      </c>
      <c r="HL12" s="46">
        <v>159747</v>
      </c>
      <c r="HM12" s="46">
        <v>79199</v>
      </c>
      <c r="HN12" s="46">
        <v>282399</v>
      </c>
      <c r="HO12" s="46">
        <v>9350</v>
      </c>
      <c r="HP12" s="46">
        <v>3157</v>
      </c>
      <c r="HQ12" s="46">
        <v>16840</v>
      </c>
      <c r="HR12" s="46">
        <v>150427</v>
      </c>
      <c r="HS12" s="46">
        <v>5974</v>
      </c>
      <c r="HT12" s="46">
        <v>7927</v>
      </c>
      <c r="HU12" s="52">
        <v>0</v>
      </c>
      <c r="HV12" s="52">
        <v>0</v>
      </c>
      <c r="HW12" s="52">
        <v>0</v>
      </c>
      <c r="HX12" s="57" t="s">
        <v>169</v>
      </c>
      <c r="HY12" s="136">
        <v>0</v>
      </c>
      <c r="HZ12" s="52">
        <v>0</v>
      </c>
      <c r="IA12" s="52">
        <v>0</v>
      </c>
      <c r="IB12" s="59">
        <v>0</v>
      </c>
      <c r="IC12" s="52">
        <v>0</v>
      </c>
      <c r="ID12" s="52">
        <v>0</v>
      </c>
      <c r="IE12" s="46">
        <v>22339</v>
      </c>
      <c r="IF12" s="46">
        <v>3184</v>
      </c>
      <c r="IG12" s="46">
        <v>3329</v>
      </c>
      <c r="IH12" s="46">
        <v>72074</v>
      </c>
      <c r="II12" s="46">
        <v>27681</v>
      </c>
      <c r="IJ12" s="46">
        <v>35153</v>
      </c>
      <c r="IK12" s="46">
        <v>7146</v>
      </c>
      <c r="IL12" s="46">
        <v>3663</v>
      </c>
      <c r="IM12" s="46">
        <v>12204</v>
      </c>
      <c r="IN12" s="46">
        <v>4842195</v>
      </c>
      <c r="IO12" s="46">
        <v>371307</v>
      </c>
      <c r="IP12" s="46">
        <v>513998</v>
      </c>
    </row>
    <row r="13" spans="1:250" ht="24" customHeight="1" x14ac:dyDescent="0.3">
      <c r="A13" s="44" t="s">
        <v>170</v>
      </c>
      <c r="B13" s="128">
        <v>1303</v>
      </c>
      <c r="C13" s="46">
        <v>903326</v>
      </c>
      <c r="D13" s="46">
        <v>5456613</v>
      </c>
      <c r="E13" s="46">
        <v>1</v>
      </c>
      <c r="F13" s="46">
        <v>32802</v>
      </c>
      <c r="G13" s="46">
        <v>188076</v>
      </c>
      <c r="H13" s="46">
        <v>4</v>
      </c>
      <c r="I13" s="46">
        <v>31530</v>
      </c>
      <c r="J13" s="46">
        <v>277291</v>
      </c>
      <c r="K13" s="46">
        <v>101</v>
      </c>
      <c r="L13" s="46">
        <v>142407</v>
      </c>
      <c r="M13" s="46">
        <v>808781</v>
      </c>
      <c r="N13" s="44" t="s">
        <v>170</v>
      </c>
      <c r="O13" s="128">
        <v>19</v>
      </c>
      <c r="P13" s="46">
        <v>15047</v>
      </c>
      <c r="Q13" s="46">
        <v>83418</v>
      </c>
      <c r="R13" s="46">
        <v>13</v>
      </c>
      <c r="S13" s="46">
        <v>12246</v>
      </c>
      <c r="T13" s="46">
        <v>70763</v>
      </c>
      <c r="U13" s="46">
        <v>4</v>
      </c>
      <c r="V13" s="46">
        <v>7398</v>
      </c>
      <c r="W13" s="46">
        <v>41554</v>
      </c>
      <c r="X13" s="46">
        <v>119</v>
      </c>
      <c r="Y13" s="46">
        <v>96749</v>
      </c>
      <c r="Z13" s="46">
        <v>704300</v>
      </c>
      <c r="AA13" s="44" t="s">
        <v>170</v>
      </c>
      <c r="AB13" s="128">
        <v>6</v>
      </c>
      <c r="AC13" s="46">
        <v>9930</v>
      </c>
      <c r="AD13" s="46">
        <v>61173</v>
      </c>
      <c r="AE13" s="46">
        <v>852</v>
      </c>
      <c r="AF13" s="46">
        <v>2343</v>
      </c>
      <c r="AG13" s="46">
        <v>302182</v>
      </c>
      <c r="AH13" s="46">
        <v>1906540</v>
      </c>
      <c r="AI13" s="46">
        <v>31</v>
      </c>
      <c r="AJ13" s="46">
        <v>31</v>
      </c>
      <c r="AK13" s="46">
        <v>7221</v>
      </c>
      <c r="AL13" s="46">
        <v>40861</v>
      </c>
      <c r="AM13" s="46">
        <v>4</v>
      </c>
      <c r="AN13" s="46">
        <v>895</v>
      </c>
      <c r="AO13" s="46">
        <v>4953</v>
      </c>
      <c r="AP13" s="131" t="s">
        <v>170</v>
      </c>
      <c r="AQ13" s="46">
        <v>149</v>
      </c>
      <c r="AR13" s="46">
        <v>244919</v>
      </c>
      <c r="AS13" s="46">
        <v>1268903</v>
      </c>
      <c r="AT13" s="46">
        <v>148</v>
      </c>
      <c r="AU13" s="46">
        <v>244878</v>
      </c>
      <c r="AV13" s="46">
        <v>1268669</v>
      </c>
      <c r="AW13" s="46">
        <v>92</v>
      </c>
      <c r="AX13" s="46">
        <v>95</v>
      </c>
      <c r="AY13" s="46">
        <v>58117</v>
      </c>
      <c r="AZ13" s="46">
        <v>29</v>
      </c>
      <c r="BA13" s="46">
        <v>31</v>
      </c>
      <c r="BB13" s="46">
        <v>4245</v>
      </c>
      <c r="BC13" s="46">
        <v>63</v>
      </c>
      <c r="BD13" s="46">
        <v>64</v>
      </c>
      <c r="BE13" s="46">
        <v>53872</v>
      </c>
      <c r="BF13" s="44" t="s">
        <v>170</v>
      </c>
      <c r="BG13" s="128">
        <v>1180</v>
      </c>
      <c r="BH13" s="46">
        <v>952069</v>
      </c>
      <c r="BI13" s="46">
        <v>5169605</v>
      </c>
      <c r="BJ13" s="46">
        <v>1</v>
      </c>
      <c r="BK13" s="46">
        <v>2812</v>
      </c>
      <c r="BL13" s="46">
        <v>16307</v>
      </c>
      <c r="BM13" s="46">
        <v>4</v>
      </c>
      <c r="BN13" s="46">
        <v>29624</v>
      </c>
      <c r="BO13" s="46">
        <v>164535</v>
      </c>
      <c r="BP13" s="46">
        <v>149</v>
      </c>
      <c r="BQ13" s="46">
        <v>173433</v>
      </c>
      <c r="BR13" s="46">
        <v>906370</v>
      </c>
      <c r="BS13" s="48" t="s">
        <v>170</v>
      </c>
      <c r="BT13" s="128">
        <v>24</v>
      </c>
      <c r="BU13" s="46">
        <v>24957</v>
      </c>
      <c r="BV13" s="46">
        <v>134732</v>
      </c>
      <c r="BW13" s="46">
        <v>20</v>
      </c>
      <c r="BX13" s="46">
        <v>6521</v>
      </c>
      <c r="BY13" s="46">
        <v>34341</v>
      </c>
      <c r="BZ13" s="46">
        <v>7</v>
      </c>
      <c r="CA13" s="46">
        <v>19242</v>
      </c>
      <c r="CB13" s="46">
        <v>99970</v>
      </c>
      <c r="CC13" s="46">
        <v>63</v>
      </c>
      <c r="CD13" s="46">
        <v>101785</v>
      </c>
      <c r="CE13" s="46">
        <v>594421</v>
      </c>
      <c r="CF13" s="46">
        <v>3</v>
      </c>
      <c r="CG13" s="46">
        <v>1408</v>
      </c>
      <c r="CH13" s="46">
        <v>7742</v>
      </c>
      <c r="CI13" s="132" t="s">
        <v>170</v>
      </c>
      <c r="CJ13" s="50">
        <v>742</v>
      </c>
      <c r="CK13" s="50">
        <v>2768</v>
      </c>
      <c r="CL13" s="46">
        <v>342566</v>
      </c>
      <c r="CM13" s="46">
        <v>2046955</v>
      </c>
      <c r="CN13" s="46">
        <v>23</v>
      </c>
      <c r="CO13" s="46">
        <v>23</v>
      </c>
      <c r="CP13" s="46">
        <v>5548</v>
      </c>
      <c r="CQ13" s="46">
        <v>29939</v>
      </c>
      <c r="CR13" s="55">
        <v>0</v>
      </c>
      <c r="CS13" s="52">
        <v>0</v>
      </c>
      <c r="CT13" s="52">
        <v>0</v>
      </c>
      <c r="CU13" s="46">
        <v>144</v>
      </c>
      <c r="CV13" s="46">
        <v>244173</v>
      </c>
      <c r="CW13" s="46">
        <v>1134293</v>
      </c>
      <c r="CX13" s="46">
        <v>143</v>
      </c>
      <c r="CY13" s="46">
        <v>237963</v>
      </c>
      <c r="CZ13" s="46">
        <v>1101063</v>
      </c>
      <c r="DA13" s="132" t="s">
        <v>170</v>
      </c>
      <c r="DB13" s="46">
        <v>1180</v>
      </c>
      <c r="DC13" s="46">
        <v>1807</v>
      </c>
      <c r="DD13" s="46">
        <v>952069</v>
      </c>
      <c r="DE13" s="46">
        <v>5169605</v>
      </c>
      <c r="DF13" s="46">
        <v>13</v>
      </c>
      <c r="DG13" s="46">
        <v>72</v>
      </c>
      <c r="DH13" s="46">
        <v>27072</v>
      </c>
      <c r="DI13" s="46">
        <v>102926</v>
      </c>
      <c r="DJ13" s="46">
        <v>2</v>
      </c>
      <c r="DK13" s="46">
        <v>10</v>
      </c>
      <c r="DL13" s="46">
        <v>5013</v>
      </c>
      <c r="DM13" s="46">
        <v>15817</v>
      </c>
      <c r="DN13" s="46">
        <v>376</v>
      </c>
      <c r="DO13" s="46">
        <v>623</v>
      </c>
      <c r="DP13" s="46">
        <v>384541</v>
      </c>
      <c r="DQ13" s="46">
        <v>1924139</v>
      </c>
      <c r="DR13" s="54" t="s">
        <v>170</v>
      </c>
      <c r="DS13" s="128">
        <v>784</v>
      </c>
      <c r="DT13" s="46">
        <v>1097</v>
      </c>
      <c r="DU13" s="46">
        <v>533001</v>
      </c>
      <c r="DV13" s="46">
        <v>3114194</v>
      </c>
      <c r="DW13" s="46">
        <v>5</v>
      </c>
      <c r="DX13" s="46">
        <v>5</v>
      </c>
      <c r="DY13" s="46">
        <v>2442</v>
      </c>
      <c r="DZ13" s="46">
        <v>12529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170</v>
      </c>
      <c r="EJ13" s="128">
        <v>1180</v>
      </c>
      <c r="EK13" s="46">
        <v>1807</v>
      </c>
      <c r="EL13" s="46">
        <v>952069</v>
      </c>
      <c r="EM13" s="46">
        <v>248</v>
      </c>
      <c r="EN13" s="46">
        <v>535</v>
      </c>
      <c r="EO13" s="46">
        <v>247003</v>
      </c>
      <c r="EP13" s="46">
        <v>810</v>
      </c>
      <c r="EQ13" s="46">
        <v>965</v>
      </c>
      <c r="ER13" s="46">
        <v>288129</v>
      </c>
      <c r="ES13" s="46">
        <v>111</v>
      </c>
      <c r="ET13" s="46">
        <v>266</v>
      </c>
      <c r="EU13" s="46">
        <v>318639</v>
      </c>
      <c r="EV13" s="46">
        <v>8</v>
      </c>
      <c r="EW13" s="46">
        <v>13</v>
      </c>
      <c r="EX13" s="46">
        <v>54595</v>
      </c>
      <c r="EY13" s="46">
        <v>3</v>
      </c>
      <c r="EZ13" s="46">
        <v>28</v>
      </c>
      <c r="FA13" s="46">
        <v>43703</v>
      </c>
      <c r="FB13" s="55">
        <v>0</v>
      </c>
      <c r="FC13" s="55">
        <v>0</v>
      </c>
      <c r="FD13" s="59">
        <v>0</v>
      </c>
      <c r="FE13" s="48" t="s">
        <v>170</v>
      </c>
      <c r="FF13" s="128">
        <v>1180</v>
      </c>
      <c r="FG13" s="46">
        <v>1807</v>
      </c>
      <c r="FH13" s="46">
        <v>952069</v>
      </c>
      <c r="FI13" s="46">
        <v>5169605</v>
      </c>
      <c r="FJ13" s="55">
        <v>0</v>
      </c>
      <c r="FK13" s="55">
        <v>0</v>
      </c>
      <c r="FL13" s="53">
        <v>0</v>
      </c>
      <c r="FM13" s="53">
        <v>0</v>
      </c>
      <c r="FN13" s="46">
        <v>388</v>
      </c>
      <c r="FO13" s="46">
        <v>689</v>
      </c>
      <c r="FP13" s="46">
        <v>298144</v>
      </c>
      <c r="FQ13" s="46">
        <v>1433918</v>
      </c>
      <c r="FR13" s="46">
        <v>145</v>
      </c>
      <c r="FS13" s="46">
        <v>188</v>
      </c>
      <c r="FT13" s="46">
        <v>118852</v>
      </c>
      <c r="FU13" s="46">
        <v>618456</v>
      </c>
      <c r="FV13" s="46">
        <v>436</v>
      </c>
      <c r="FW13" s="46">
        <v>478</v>
      </c>
      <c r="FX13" s="46">
        <v>117482</v>
      </c>
      <c r="FY13" s="132" t="s">
        <v>170</v>
      </c>
      <c r="FZ13" s="128">
        <v>643398</v>
      </c>
      <c r="GA13" s="46">
        <v>128</v>
      </c>
      <c r="GB13" s="46">
        <v>199</v>
      </c>
      <c r="GC13" s="46">
        <v>93219</v>
      </c>
      <c r="GD13" s="46">
        <v>499526</v>
      </c>
      <c r="GE13" s="46">
        <v>60</v>
      </c>
      <c r="GF13" s="46">
        <v>195</v>
      </c>
      <c r="GG13" s="46">
        <v>195033</v>
      </c>
      <c r="GH13" s="46">
        <v>1045006</v>
      </c>
      <c r="GI13" s="46">
        <v>8</v>
      </c>
      <c r="GJ13" s="46">
        <v>11</v>
      </c>
      <c r="GK13" s="46">
        <v>30099</v>
      </c>
      <c r="GL13" s="46">
        <v>183127</v>
      </c>
      <c r="GM13" s="46">
        <v>7</v>
      </c>
      <c r="GN13" s="46">
        <v>14</v>
      </c>
      <c r="GO13" s="46">
        <v>30883</v>
      </c>
      <c r="GP13" s="46">
        <v>197266</v>
      </c>
      <c r="GQ13" s="132" t="s">
        <v>170</v>
      </c>
      <c r="GR13" s="133">
        <v>0</v>
      </c>
      <c r="GS13" s="55">
        <v>0</v>
      </c>
      <c r="GT13" s="59">
        <v>0</v>
      </c>
      <c r="GU13" s="52">
        <v>0</v>
      </c>
      <c r="GV13" s="46">
        <v>5</v>
      </c>
      <c r="GW13" s="46">
        <v>5</v>
      </c>
      <c r="GX13" s="46">
        <v>24654</v>
      </c>
      <c r="GY13" s="46">
        <v>170540</v>
      </c>
      <c r="GZ13" s="46">
        <v>3</v>
      </c>
      <c r="HA13" s="46">
        <v>28</v>
      </c>
      <c r="HB13" s="46">
        <v>43703</v>
      </c>
      <c r="HC13" s="46">
        <v>378368</v>
      </c>
      <c r="HD13" s="63">
        <v>0</v>
      </c>
      <c r="HE13" s="63">
        <v>0</v>
      </c>
      <c r="HF13" s="52">
        <v>0</v>
      </c>
      <c r="HG13" s="52">
        <v>0</v>
      </c>
      <c r="HH13" s="134" t="s">
        <v>170</v>
      </c>
      <c r="HI13" s="46">
        <v>4992151</v>
      </c>
      <c r="HJ13" s="46">
        <v>516071</v>
      </c>
      <c r="HK13" s="46">
        <v>952069</v>
      </c>
      <c r="HL13" s="46">
        <v>146406</v>
      </c>
      <c r="HM13" s="46">
        <v>62599</v>
      </c>
      <c r="HN13" s="46">
        <v>262576</v>
      </c>
      <c r="HO13" s="46">
        <v>11109</v>
      </c>
      <c r="HP13" s="46">
        <v>4025</v>
      </c>
      <c r="HQ13" s="46">
        <v>19618</v>
      </c>
      <c r="HR13" s="46">
        <v>47538</v>
      </c>
      <c r="HS13" s="46">
        <v>21192</v>
      </c>
      <c r="HT13" s="46">
        <v>34378</v>
      </c>
      <c r="HU13" s="52">
        <v>0</v>
      </c>
      <c r="HV13" s="52">
        <v>0</v>
      </c>
      <c r="HW13" s="52">
        <v>0</v>
      </c>
      <c r="HX13" s="57" t="s">
        <v>170</v>
      </c>
      <c r="HY13" s="136">
        <v>0</v>
      </c>
      <c r="HZ13" s="52">
        <v>0</v>
      </c>
      <c r="IA13" s="52">
        <v>0</v>
      </c>
      <c r="IB13" s="59">
        <v>0</v>
      </c>
      <c r="IC13" s="52">
        <v>0</v>
      </c>
      <c r="ID13" s="52">
        <v>0</v>
      </c>
      <c r="IE13" s="59">
        <v>0</v>
      </c>
      <c r="IF13" s="52">
        <v>0</v>
      </c>
      <c r="IG13" s="52">
        <v>0</v>
      </c>
      <c r="IH13" s="46">
        <v>74690</v>
      </c>
      <c r="II13" s="46">
        <v>29575</v>
      </c>
      <c r="IJ13" s="46">
        <v>37452</v>
      </c>
      <c r="IK13" s="46">
        <v>63708</v>
      </c>
      <c r="IL13" s="46">
        <v>29797</v>
      </c>
      <c r="IM13" s="46">
        <v>106462</v>
      </c>
      <c r="IN13" s="46">
        <v>4648700</v>
      </c>
      <c r="IO13" s="46">
        <v>368883</v>
      </c>
      <c r="IP13" s="46">
        <v>491583</v>
      </c>
    </row>
    <row r="14" spans="1:250" ht="24" customHeight="1" x14ac:dyDescent="0.3">
      <c r="A14" s="44" t="s">
        <v>172</v>
      </c>
      <c r="B14" s="128">
        <v>267</v>
      </c>
      <c r="C14" s="46">
        <v>230688</v>
      </c>
      <c r="D14" s="46">
        <v>1509523</v>
      </c>
      <c r="E14" s="58">
        <v>0</v>
      </c>
      <c r="F14" s="53">
        <v>0</v>
      </c>
      <c r="G14" s="52">
        <v>0</v>
      </c>
      <c r="H14" s="46">
        <v>1</v>
      </c>
      <c r="I14" s="46">
        <v>26498</v>
      </c>
      <c r="J14" s="46">
        <v>248610</v>
      </c>
      <c r="K14" s="46">
        <v>26</v>
      </c>
      <c r="L14" s="46">
        <v>16294</v>
      </c>
      <c r="M14" s="46">
        <v>87145</v>
      </c>
      <c r="N14" s="44" t="s">
        <v>172</v>
      </c>
      <c r="O14" s="128">
        <v>2</v>
      </c>
      <c r="P14" s="46">
        <v>2101</v>
      </c>
      <c r="Q14" s="46">
        <v>11386</v>
      </c>
      <c r="R14" s="46">
        <v>2</v>
      </c>
      <c r="S14" s="46">
        <v>885</v>
      </c>
      <c r="T14" s="46">
        <v>4798</v>
      </c>
      <c r="U14" s="46">
        <v>2</v>
      </c>
      <c r="V14" s="46">
        <v>3938</v>
      </c>
      <c r="W14" s="46">
        <v>21126</v>
      </c>
      <c r="X14" s="46">
        <v>18</v>
      </c>
      <c r="Y14" s="46">
        <v>24118</v>
      </c>
      <c r="Z14" s="46">
        <v>205982</v>
      </c>
      <c r="AA14" s="44" t="s">
        <v>172</v>
      </c>
      <c r="AB14" s="128">
        <v>1</v>
      </c>
      <c r="AC14" s="46">
        <v>4555</v>
      </c>
      <c r="AD14" s="46">
        <v>30149</v>
      </c>
      <c r="AE14" s="46">
        <v>162</v>
      </c>
      <c r="AF14" s="46">
        <v>550</v>
      </c>
      <c r="AG14" s="46">
        <v>71299</v>
      </c>
      <c r="AH14" s="46">
        <v>474342</v>
      </c>
      <c r="AI14" s="46">
        <v>9</v>
      </c>
      <c r="AJ14" s="46">
        <v>9</v>
      </c>
      <c r="AK14" s="46">
        <v>2586</v>
      </c>
      <c r="AL14" s="46">
        <v>14048</v>
      </c>
      <c r="AM14" s="46">
        <v>2</v>
      </c>
      <c r="AN14" s="46">
        <v>717</v>
      </c>
      <c r="AO14" s="46">
        <v>3935</v>
      </c>
      <c r="AP14" s="131" t="s">
        <v>172</v>
      </c>
      <c r="AQ14" s="46">
        <v>42</v>
      </c>
      <c r="AR14" s="46">
        <v>77697</v>
      </c>
      <c r="AS14" s="46">
        <v>408002</v>
      </c>
      <c r="AT14" s="46">
        <v>42</v>
      </c>
      <c r="AU14" s="46">
        <v>77697</v>
      </c>
      <c r="AV14" s="46">
        <v>408002</v>
      </c>
      <c r="AW14" s="46">
        <v>19</v>
      </c>
      <c r="AX14" s="46">
        <v>20</v>
      </c>
      <c r="AY14" s="46">
        <v>4227</v>
      </c>
      <c r="AZ14" s="46">
        <v>7</v>
      </c>
      <c r="BA14" s="46">
        <v>7</v>
      </c>
      <c r="BB14" s="46">
        <v>1064</v>
      </c>
      <c r="BC14" s="46">
        <v>12</v>
      </c>
      <c r="BD14" s="46">
        <v>13</v>
      </c>
      <c r="BE14" s="46">
        <v>3163</v>
      </c>
      <c r="BF14" s="44" t="s">
        <v>172</v>
      </c>
      <c r="BG14" s="128">
        <v>314</v>
      </c>
      <c r="BH14" s="46">
        <v>207016</v>
      </c>
      <c r="BI14" s="46">
        <v>1162535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16</v>
      </c>
      <c r="BQ14" s="46">
        <v>25114</v>
      </c>
      <c r="BR14" s="46">
        <v>137337</v>
      </c>
      <c r="BS14" s="48" t="s">
        <v>172</v>
      </c>
      <c r="BT14" s="128">
        <v>2</v>
      </c>
      <c r="BU14" s="46">
        <v>2946</v>
      </c>
      <c r="BV14" s="46">
        <v>16419</v>
      </c>
      <c r="BW14" s="46">
        <v>5</v>
      </c>
      <c r="BX14" s="46">
        <v>1198</v>
      </c>
      <c r="BY14" s="46">
        <v>6723</v>
      </c>
      <c r="BZ14" s="46">
        <v>4</v>
      </c>
      <c r="CA14" s="46">
        <v>13904</v>
      </c>
      <c r="CB14" s="46">
        <v>71244</v>
      </c>
      <c r="CC14" s="46">
        <v>17</v>
      </c>
      <c r="CD14" s="46">
        <v>14409</v>
      </c>
      <c r="CE14" s="46">
        <v>80510</v>
      </c>
      <c r="CF14" s="46">
        <v>1</v>
      </c>
      <c r="CG14" s="46">
        <v>233</v>
      </c>
      <c r="CH14" s="46">
        <v>1234</v>
      </c>
      <c r="CI14" s="132" t="s">
        <v>172</v>
      </c>
      <c r="CJ14" s="50">
        <v>229</v>
      </c>
      <c r="CK14" s="50">
        <v>691</v>
      </c>
      <c r="CL14" s="46">
        <v>88149</v>
      </c>
      <c r="CM14" s="46">
        <v>546712</v>
      </c>
      <c r="CN14" s="46">
        <v>2</v>
      </c>
      <c r="CO14" s="46">
        <v>2</v>
      </c>
      <c r="CP14" s="46">
        <v>665</v>
      </c>
      <c r="CQ14" s="46">
        <v>3525</v>
      </c>
      <c r="CR14" s="55">
        <v>0</v>
      </c>
      <c r="CS14" s="52">
        <v>0</v>
      </c>
      <c r="CT14" s="52">
        <v>0</v>
      </c>
      <c r="CU14" s="46">
        <v>38</v>
      </c>
      <c r="CV14" s="46">
        <v>60398</v>
      </c>
      <c r="CW14" s="46">
        <v>298831</v>
      </c>
      <c r="CX14" s="46">
        <v>38</v>
      </c>
      <c r="CY14" s="46">
        <v>60398</v>
      </c>
      <c r="CZ14" s="46">
        <v>298831</v>
      </c>
      <c r="DA14" s="132" t="s">
        <v>172</v>
      </c>
      <c r="DB14" s="46">
        <v>314</v>
      </c>
      <c r="DC14" s="46">
        <v>455</v>
      </c>
      <c r="DD14" s="46">
        <v>207016</v>
      </c>
      <c r="DE14" s="46">
        <v>1162535</v>
      </c>
      <c r="DF14" s="46">
        <v>2</v>
      </c>
      <c r="DG14" s="46">
        <v>3</v>
      </c>
      <c r="DH14" s="46">
        <v>2422</v>
      </c>
      <c r="DI14" s="46">
        <v>7373</v>
      </c>
      <c r="DJ14" s="46">
        <v>1</v>
      </c>
      <c r="DK14" s="46">
        <v>6</v>
      </c>
      <c r="DL14" s="46">
        <v>1898</v>
      </c>
      <c r="DM14" s="46">
        <v>6285</v>
      </c>
      <c r="DN14" s="46">
        <v>69</v>
      </c>
      <c r="DO14" s="46">
        <v>134</v>
      </c>
      <c r="DP14" s="46">
        <v>77923</v>
      </c>
      <c r="DQ14" s="46">
        <v>410081</v>
      </c>
      <c r="DR14" s="54" t="s">
        <v>172</v>
      </c>
      <c r="DS14" s="128">
        <v>240</v>
      </c>
      <c r="DT14" s="46">
        <v>310</v>
      </c>
      <c r="DU14" s="46">
        <v>124429</v>
      </c>
      <c r="DV14" s="46">
        <v>736971</v>
      </c>
      <c r="DW14" s="46">
        <v>2</v>
      </c>
      <c r="DX14" s="46">
        <v>2</v>
      </c>
      <c r="DY14" s="46">
        <v>344</v>
      </c>
      <c r="DZ14" s="46">
        <v>1825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128">
        <v>314</v>
      </c>
      <c r="EK14" s="46">
        <v>455</v>
      </c>
      <c r="EL14" s="46">
        <v>207016</v>
      </c>
      <c r="EM14" s="46">
        <v>69</v>
      </c>
      <c r="EN14" s="46">
        <v>145</v>
      </c>
      <c r="EO14" s="46">
        <v>63534</v>
      </c>
      <c r="EP14" s="46">
        <v>211</v>
      </c>
      <c r="EQ14" s="46">
        <v>258</v>
      </c>
      <c r="ER14" s="46">
        <v>62527</v>
      </c>
      <c r="ES14" s="46">
        <v>31</v>
      </c>
      <c r="ET14" s="46">
        <v>48</v>
      </c>
      <c r="EU14" s="46">
        <v>54438</v>
      </c>
      <c r="EV14" s="46">
        <v>2</v>
      </c>
      <c r="EW14" s="46">
        <v>2</v>
      </c>
      <c r="EX14" s="46">
        <v>11443</v>
      </c>
      <c r="EY14" s="46">
        <v>1</v>
      </c>
      <c r="EZ14" s="46">
        <v>2</v>
      </c>
      <c r="FA14" s="46">
        <v>15074</v>
      </c>
      <c r="FB14" s="55">
        <v>0</v>
      </c>
      <c r="FC14" s="55">
        <v>0</v>
      </c>
      <c r="FD14" s="59">
        <v>0</v>
      </c>
      <c r="FE14" s="48" t="s">
        <v>172</v>
      </c>
      <c r="FF14" s="128">
        <v>314</v>
      </c>
      <c r="FG14" s="46">
        <v>455</v>
      </c>
      <c r="FH14" s="46">
        <v>207016</v>
      </c>
      <c r="FI14" s="46">
        <v>1162535</v>
      </c>
      <c r="FJ14" s="55">
        <v>0</v>
      </c>
      <c r="FK14" s="55">
        <v>0</v>
      </c>
      <c r="FL14" s="53">
        <v>0</v>
      </c>
      <c r="FM14" s="53">
        <v>0</v>
      </c>
      <c r="FN14" s="46">
        <v>82</v>
      </c>
      <c r="FO14" s="46">
        <v>165</v>
      </c>
      <c r="FP14" s="46">
        <v>77547</v>
      </c>
      <c r="FQ14" s="46">
        <v>393180</v>
      </c>
      <c r="FR14" s="46">
        <v>39</v>
      </c>
      <c r="FS14" s="46">
        <v>49</v>
      </c>
      <c r="FT14" s="46">
        <v>15206</v>
      </c>
      <c r="FU14" s="46">
        <v>82948</v>
      </c>
      <c r="FV14" s="46">
        <v>148</v>
      </c>
      <c r="FW14" s="46">
        <v>166</v>
      </c>
      <c r="FX14" s="46">
        <v>37993</v>
      </c>
      <c r="FY14" s="132" t="s">
        <v>172</v>
      </c>
      <c r="FZ14" s="128">
        <v>209369</v>
      </c>
      <c r="GA14" s="46">
        <v>24</v>
      </c>
      <c r="GB14" s="46">
        <v>40</v>
      </c>
      <c r="GC14" s="46">
        <v>25691</v>
      </c>
      <c r="GD14" s="46">
        <v>136465</v>
      </c>
      <c r="GE14" s="46">
        <v>15</v>
      </c>
      <c r="GF14" s="46">
        <v>28</v>
      </c>
      <c r="GG14" s="46">
        <v>20258</v>
      </c>
      <c r="GH14" s="46">
        <v>108161</v>
      </c>
      <c r="GI14" s="46">
        <v>2</v>
      </c>
      <c r="GJ14" s="46">
        <v>2</v>
      </c>
      <c r="GK14" s="46">
        <v>4322</v>
      </c>
      <c r="GL14" s="46">
        <v>25694</v>
      </c>
      <c r="GM14" s="46">
        <v>2</v>
      </c>
      <c r="GN14" s="46">
        <v>2</v>
      </c>
      <c r="GO14" s="46">
        <v>5879</v>
      </c>
      <c r="GP14" s="46">
        <v>37350</v>
      </c>
      <c r="GQ14" s="132" t="s">
        <v>172</v>
      </c>
      <c r="GR14" s="133">
        <v>0</v>
      </c>
      <c r="GS14" s="55">
        <v>0</v>
      </c>
      <c r="GT14" s="59">
        <v>0</v>
      </c>
      <c r="GU14" s="52">
        <v>0</v>
      </c>
      <c r="GV14" s="46">
        <v>1</v>
      </c>
      <c r="GW14" s="46">
        <v>1</v>
      </c>
      <c r="GX14" s="46">
        <v>5046</v>
      </c>
      <c r="GY14" s="46">
        <v>29941</v>
      </c>
      <c r="GZ14" s="46">
        <v>1</v>
      </c>
      <c r="HA14" s="46">
        <v>2</v>
      </c>
      <c r="HB14" s="46">
        <v>15074</v>
      </c>
      <c r="HC14" s="46">
        <v>139427</v>
      </c>
      <c r="HD14" s="63">
        <v>0</v>
      </c>
      <c r="HE14" s="63">
        <v>0</v>
      </c>
      <c r="HF14" s="52">
        <v>0</v>
      </c>
      <c r="HG14" s="52">
        <v>0</v>
      </c>
      <c r="HH14" s="134" t="s">
        <v>172</v>
      </c>
      <c r="HI14" s="46">
        <v>2758444</v>
      </c>
      <c r="HJ14" s="46">
        <v>114367</v>
      </c>
      <c r="HK14" s="46">
        <v>207016</v>
      </c>
      <c r="HL14" s="46">
        <v>31341</v>
      </c>
      <c r="HM14" s="46">
        <v>14824</v>
      </c>
      <c r="HN14" s="46">
        <v>65855</v>
      </c>
      <c r="HO14" s="46">
        <v>7088</v>
      </c>
      <c r="HP14" s="46">
        <v>1306</v>
      </c>
      <c r="HQ14" s="46">
        <v>4916</v>
      </c>
      <c r="HR14" s="46">
        <v>9682</v>
      </c>
      <c r="HS14" s="46">
        <v>4816</v>
      </c>
      <c r="HT14" s="46">
        <v>11159</v>
      </c>
      <c r="HU14" s="52">
        <v>0</v>
      </c>
      <c r="HV14" s="52">
        <v>0</v>
      </c>
      <c r="HW14" s="52">
        <v>0</v>
      </c>
      <c r="HX14" s="57" t="s">
        <v>172</v>
      </c>
      <c r="HY14" s="136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46">
        <v>33435</v>
      </c>
      <c r="II14" s="46">
        <v>20029</v>
      </c>
      <c r="IJ14" s="46">
        <v>20298</v>
      </c>
      <c r="IK14" s="59">
        <v>0</v>
      </c>
      <c r="IL14" s="52">
        <v>0</v>
      </c>
      <c r="IM14" s="52">
        <v>0</v>
      </c>
      <c r="IN14" s="46">
        <v>2676898</v>
      </c>
      <c r="IO14" s="46">
        <v>73392</v>
      </c>
      <c r="IP14" s="46">
        <v>104788</v>
      </c>
    </row>
    <row r="15" spans="1:250" ht="24" customHeight="1" x14ac:dyDescent="0.3">
      <c r="A15" s="44" t="s">
        <v>173</v>
      </c>
      <c r="B15" s="128">
        <v>113</v>
      </c>
      <c r="C15" s="46">
        <v>76125</v>
      </c>
      <c r="D15" s="46">
        <v>460522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16</v>
      </c>
      <c r="L15" s="46">
        <v>11865</v>
      </c>
      <c r="M15" s="46">
        <v>63317</v>
      </c>
      <c r="N15" s="44" t="s">
        <v>173</v>
      </c>
      <c r="O15" s="128">
        <v>1</v>
      </c>
      <c r="P15" s="46">
        <v>1476</v>
      </c>
      <c r="Q15" s="46">
        <v>7823</v>
      </c>
      <c r="R15" s="58">
        <v>0</v>
      </c>
      <c r="S15" s="53">
        <v>0</v>
      </c>
      <c r="T15" s="58">
        <v>0</v>
      </c>
      <c r="U15" s="46">
        <v>2</v>
      </c>
      <c r="V15" s="46">
        <v>3938</v>
      </c>
      <c r="W15" s="46">
        <v>21126</v>
      </c>
      <c r="X15" s="46">
        <v>10</v>
      </c>
      <c r="Y15" s="46">
        <v>12401</v>
      </c>
      <c r="Z15" s="46">
        <v>104530</v>
      </c>
      <c r="AA15" s="44" t="s">
        <v>173</v>
      </c>
      <c r="AB15" s="128">
        <v>1</v>
      </c>
      <c r="AC15" s="46">
        <v>4555</v>
      </c>
      <c r="AD15" s="46">
        <v>30149</v>
      </c>
      <c r="AE15" s="46">
        <v>65</v>
      </c>
      <c r="AF15" s="46">
        <v>171</v>
      </c>
      <c r="AG15" s="46">
        <v>21834</v>
      </c>
      <c r="AH15" s="46">
        <v>122311</v>
      </c>
      <c r="AI15" s="46">
        <v>5</v>
      </c>
      <c r="AJ15" s="46">
        <v>5</v>
      </c>
      <c r="AK15" s="46">
        <v>1783</v>
      </c>
      <c r="AL15" s="46">
        <v>9602</v>
      </c>
      <c r="AM15" s="46">
        <v>2</v>
      </c>
      <c r="AN15" s="46">
        <v>717</v>
      </c>
      <c r="AO15" s="46">
        <v>3935</v>
      </c>
      <c r="AP15" s="131" t="s">
        <v>173</v>
      </c>
      <c r="AQ15" s="46">
        <v>11</v>
      </c>
      <c r="AR15" s="46">
        <v>17556</v>
      </c>
      <c r="AS15" s="46">
        <v>97729</v>
      </c>
      <c r="AT15" s="46">
        <v>11</v>
      </c>
      <c r="AU15" s="46">
        <v>17556</v>
      </c>
      <c r="AV15" s="46">
        <v>97729</v>
      </c>
      <c r="AW15" s="46">
        <v>4</v>
      </c>
      <c r="AX15" s="46">
        <v>4</v>
      </c>
      <c r="AY15" s="46">
        <v>607</v>
      </c>
      <c r="AZ15" s="46">
        <v>2</v>
      </c>
      <c r="BA15" s="46">
        <v>2</v>
      </c>
      <c r="BB15" s="46">
        <v>260</v>
      </c>
      <c r="BC15" s="46">
        <v>2</v>
      </c>
      <c r="BD15" s="46">
        <v>2</v>
      </c>
      <c r="BE15" s="46">
        <v>347</v>
      </c>
      <c r="BF15" s="44" t="s">
        <v>173</v>
      </c>
      <c r="BG15" s="128">
        <v>118</v>
      </c>
      <c r="BH15" s="46">
        <v>79206</v>
      </c>
      <c r="BI15" s="46">
        <v>468610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4</v>
      </c>
      <c r="BQ15" s="46">
        <v>10373</v>
      </c>
      <c r="BR15" s="46">
        <v>55497</v>
      </c>
      <c r="BS15" s="48" t="s">
        <v>173</v>
      </c>
      <c r="BT15" s="128">
        <v>1</v>
      </c>
      <c r="BU15" s="46">
        <v>370</v>
      </c>
      <c r="BV15" s="46">
        <v>2087</v>
      </c>
      <c r="BW15" s="46">
        <v>2</v>
      </c>
      <c r="BX15" s="46">
        <v>482</v>
      </c>
      <c r="BY15" s="46">
        <v>2551</v>
      </c>
      <c r="BZ15" s="46">
        <v>1</v>
      </c>
      <c r="CA15" s="46">
        <v>3751</v>
      </c>
      <c r="CB15" s="46">
        <v>19675</v>
      </c>
      <c r="CC15" s="46">
        <v>6</v>
      </c>
      <c r="CD15" s="46">
        <v>618</v>
      </c>
      <c r="CE15" s="46">
        <v>3241</v>
      </c>
      <c r="CF15" s="53">
        <v>0</v>
      </c>
      <c r="CG15" s="53">
        <v>0</v>
      </c>
      <c r="CH15" s="53">
        <v>0</v>
      </c>
      <c r="CI15" s="132" t="s">
        <v>173</v>
      </c>
      <c r="CJ15" s="50">
        <v>86</v>
      </c>
      <c r="CK15" s="50">
        <v>333</v>
      </c>
      <c r="CL15" s="46">
        <v>42827</v>
      </c>
      <c r="CM15" s="46">
        <v>292819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46">
        <v>18</v>
      </c>
      <c r="CV15" s="46">
        <v>20785</v>
      </c>
      <c r="CW15" s="46">
        <v>92740</v>
      </c>
      <c r="CX15" s="46">
        <v>18</v>
      </c>
      <c r="CY15" s="46">
        <v>20785</v>
      </c>
      <c r="CZ15" s="46">
        <v>92740</v>
      </c>
      <c r="DA15" s="132" t="s">
        <v>173</v>
      </c>
      <c r="DB15" s="46">
        <v>118</v>
      </c>
      <c r="DC15" s="46">
        <v>175</v>
      </c>
      <c r="DD15" s="46">
        <v>79206</v>
      </c>
      <c r="DE15" s="46">
        <v>468610</v>
      </c>
      <c r="DF15" s="46">
        <v>2</v>
      </c>
      <c r="DG15" s="46">
        <v>3</v>
      </c>
      <c r="DH15" s="46">
        <v>2422</v>
      </c>
      <c r="DI15" s="46">
        <v>7373</v>
      </c>
      <c r="DJ15" s="46">
        <v>1</v>
      </c>
      <c r="DK15" s="46">
        <v>6</v>
      </c>
      <c r="DL15" s="46">
        <v>1898</v>
      </c>
      <c r="DM15" s="46">
        <v>6285</v>
      </c>
      <c r="DN15" s="46">
        <v>28</v>
      </c>
      <c r="DO15" s="46">
        <v>46</v>
      </c>
      <c r="DP15" s="46">
        <v>22712</v>
      </c>
      <c r="DQ15" s="46">
        <v>115119</v>
      </c>
      <c r="DR15" s="54" t="s">
        <v>173</v>
      </c>
      <c r="DS15" s="128">
        <v>86</v>
      </c>
      <c r="DT15" s="46">
        <v>119</v>
      </c>
      <c r="DU15" s="46">
        <v>52083</v>
      </c>
      <c r="DV15" s="46">
        <v>339350</v>
      </c>
      <c r="DW15" s="46">
        <v>1</v>
      </c>
      <c r="DX15" s="46">
        <v>1</v>
      </c>
      <c r="DY15" s="46">
        <v>91</v>
      </c>
      <c r="DZ15" s="46">
        <v>483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128">
        <v>118</v>
      </c>
      <c r="EK15" s="46">
        <v>175</v>
      </c>
      <c r="EL15" s="46">
        <v>79206</v>
      </c>
      <c r="EM15" s="46">
        <v>30</v>
      </c>
      <c r="EN15" s="46">
        <v>60</v>
      </c>
      <c r="EO15" s="46">
        <v>20957</v>
      </c>
      <c r="EP15" s="46">
        <v>72</v>
      </c>
      <c r="EQ15" s="46">
        <v>96</v>
      </c>
      <c r="ER15" s="46">
        <v>20048</v>
      </c>
      <c r="ES15" s="46">
        <v>14</v>
      </c>
      <c r="ET15" s="46">
        <v>16</v>
      </c>
      <c r="EU15" s="46">
        <v>16730</v>
      </c>
      <c r="EV15" s="46">
        <v>1</v>
      </c>
      <c r="EW15" s="46">
        <v>1</v>
      </c>
      <c r="EX15" s="46">
        <v>6397</v>
      </c>
      <c r="EY15" s="46">
        <v>1</v>
      </c>
      <c r="EZ15" s="46">
        <v>2</v>
      </c>
      <c r="FA15" s="46">
        <v>15074</v>
      </c>
      <c r="FB15" s="55">
        <v>0</v>
      </c>
      <c r="FC15" s="55">
        <v>0</v>
      </c>
      <c r="FD15" s="59">
        <v>0</v>
      </c>
      <c r="FE15" s="48" t="s">
        <v>173</v>
      </c>
      <c r="FF15" s="128">
        <v>118</v>
      </c>
      <c r="FG15" s="46">
        <v>175</v>
      </c>
      <c r="FH15" s="46">
        <v>79206</v>
      </c>
      <c r="FI15" s="46">
        <v>468610</v>
      </c>
      <c r="FJ15" s="55">
        <v>0</v>
      </c>
      <c r="FK15" s="55">
        <v>0</v>
      </c>
      <c r="FL15" s="53">
        <v>0</v>
      </c>
      <c r="FM15" s="53">
        <v>0</v>
      </c>
      <c r="FN15" s="46">
        <v>35</v>
      </c>
      <c r="FO15" s="46">
        <v>68</v>
      </c>
      <c r="FP15" s="46">
        <v>24710</v>
      </c>
      <c r="FQ15" s="46">
        <v>117097</v>
      </c>
      <c r="FR15" s="46">
        <v>11</v>
      </c>
      <c r="FS15" s="46">
        <v>16</v>
      </c>
      <c r="FT15" s="46">
        <v>4458</v>
      </c>
      <c r="FU15" s="46">
        <v>19965</v>
      </c>
      <c r="FV15" s="46">
        <v>52</v>
      </c>
      <c r="FW15" s="46">
        <v>68</v>
      </c>
      <c r="FX15" s="46">
        <v>20425</v>
      </c>
      <c r="FY15" s="132" t="s">
        <v>173</v>
      </c>
      <c r="FZ15" s="128">
        <v>111466</v>
      </c>
      <c r="GA15" s="46">
        <v>9</v>
      </c>
      <c r="GB15" s="46">
        <v>9</v>
      </c>
      <c r="GC15" s="46">
        <v>2257</v>
      </c>
      <c r="GD15" s="46">
        <v>12477</v>
      </c>
      <c r="GE15" s="46">
        <v>9</v>
      </c>
      <c r="GF15" s="46">
        <v>11</v>
      </c>
      <c r="GG15" s="46">
        <v>9811</v>
      </c>
      <c r="GH15" s="46">
        <v>52069</v>
      </c>
      <c r="GI15" s="51">
        <v>0</v>
      </c>
      <c r="GJ15" s="51">
        <v>0</v>
      </c>
      <c r="GK15" s="52">
        <v>0</v>
      </c>
      <c r="GL15" s="52">
        <v>0</v>
      </c>
      <c r="GM15" s="46">
        <v>1</v>
      </c>
      <c r="GN15" s="46">
        <v>1</v>
      </c>
      <c r="GO15" s="46">
        <v>2471</v>
      </c>
      <c r="GP15" s="46">
        <v>16109</v>
      </c>
      <c r="GQ15" s="132" t="s">
        <v>173</v>
      </c>
      <c r="GR15" s="133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46">
        <v>1</v>
      </c>
      <c r="HA15" s="46">
        <v>2</v>
      </c>
      <c r="HB15" s="46">
        <v>15074</v>
      </c>
      <c r="HC15" s="46">
        <v>139427</v>
      </c>
      <c r="HD15" s="63">
        <v>0</v>
      </c>
      <c r="HE15" s="63">
        <v>0</v>
      </c>
      <c r="HF15" s="52">
        <v>0</v>
      </c>
      <c r="HG15" s="52">
        <v>0</v>
      </c>
      <c r="HH15" s="134" t="s">
        <v>173</v>
      </c>
      <c r="HI15" s="46">
        <v>151417</v>
      </c>
      <c r="HJ15" s="46">
        <v>38762</v>
      </c>
      <c r="HK15" s="46">
        <v>79206</v>
      </c>
      <c r="HL15" s="46">
        <v>13039</v>
      </c>
      <c r="HM15" s="46">
        <v>5901</v>
      </c>
      <c r="HN15" s="46">
        <v>32955</v>
      </c>
      <c r="HO15" s="46">
        <v>81</v>
      </c>
      <c r="HP15" s="46">
        <v>48</v>
      </c>
      <c r="HQ15" s="46">
        <v>48</v>
      </c>
      <c r="HR15" s="46">
        <v>4027</v>
      </c>
      <c r="HS15" s="46">
        <v>2605</v>
      </c>
      <c r="HT15" s="46">
        <v>6880</v>
      </c>
      <c r="HU15" s="52">
        <v>0</v>
      </c>
      <c r="HV15" s="52">
        <v>0</v>
      </c>
      <c r="HW15" s="52">
        <v>0</v>
      </c>
      <c r="HX15" s="57" t="s">
        <v>173</v>
      </c>
      <c r="HY15" s="136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46">
        <v>10765</v>
      </c>
      <c r="II15" s="46">
        <v>4853</v>
      </c>
      <c r="IJ15" s="46">
        <v>5122</v>
      </c>
      <c r="IK15" s="59">
        <v>0</v>
      </c>
      <c r="IL15" s="52">
        <v>0</v>
      </c>
      <c r="IM15" s="52">
        <v>0</v>
      </c>
      <c r="IN15" s="46">
        <v>123505</v>
      </c>
      <c r="IO15" s="46">
        <v>25355</v>
      </c>
      <c r="IP15" s="46">
        <v>34201</v>
      </c>
    </row>
    <row r="16" spans="1:250" ht="24" customHeight="1" x14ac:dyDescent="0.3">
      <c r="A16" s="44" t="s">
        <v>174</v>
      </c>
      <c r="B16" s="128">
        <v>66</v>
      </c>
      <c r="C16" s="46">
        <v>65657</v>
      </c>
      <c r="D16" s="46">
        <v>414375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2</v>
      </c>
      <c r="L16" s="46">
        <v>1307</v>
      </c>
      <c r="M16" s="46">
        <v>6927</v>
      </c>
      <c r="N16" s="44" t="s">
        <v>174</v>
      </c>
      <c r="O16" s="137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6</v>
      </c>
      <c r="Y16" s="46">
        <v>10566</v>
      </c>
      <c r="Z16" s="46">
        <v>95353</v>
      </c>
      <c r="AA16" s="44" t="s">
        <v>174</v>
      </c>
      <c r="AB16" s="137">
        <v>0</v>
      </c>
      <c r="AC16" s="53">
        <v>0</v>
      </c>
      <c r="AD16" s="53">
        <v>0</v>
      </c>
      <c r="AE16" s="46">
        <v>40</v>
      </c>
      <c r="AF16" s="46">
        <v>183</v>
      </c>
      <c r="AG16" s="46">
        <v>20390</v>
      </c>
      <c r="AH16" s="46">
        <v>137774</v>
      </c>
      <c r="AI16" s="46">
        <v>2</v>
      </c>
      <c r="AJ16" s="46">
        <v>2</v>
      </c>
      <c r="AK16" s="46">
        <v>237</v>
      </c>
      <c r="AL16" s="46">
        <v>1354</v>
      </c>
      <c r="AM16" s="58">
        <v>0</v>
      </c>
      <c r="AN16" s="53">
        <v>0</v>
      </c>
      <c r="AO16" s="53">
        <v>0</v>
      </c>
      <c r="AP16" s="131" t="s">
        <v>174</v>
      </c>
      <c r="AQ16" s="46">
        <v>16</v>
      </c>
      <c r="AR16" s="46">
        <v>33157</v>
      </c>
      <c r="AS16" s="46">
        <v>172967</v>
      </c>
      <c r="AT16" s="46">
        <v>16</v>
      </c>
      <c r="AU16" s="46">
        <v>33157</v>
      </c>
      <c r="AV16" s="46">
        <v>172967</v>
      </c>
      <c r="AW16" s="46">
        <v>4</v>
      </c>
      <c r="AX16" s="46">
        <v>4</v>
      </c>
      <c r="AY16" s="46">
        <v>860</v>
      </c>
      <c r="AZ16" s="46">
        <v>1</v>
      </c>
      <c r="BA16" s="46">
        <v>1</v>
      </c>
      <c r="BB16" s="46">
        <v>169</v>
      </c>
      <c r="BC16" s="46">
        <v>3</v>
      </c>
      <c r="BD16" s="46">
        <v>3</v>
      </c>
      <c r="BE16" s="46">
        <v>691</v>
      </c>
      <c r="BF16" s="44" t="s">
        <v>174</v>
      </c>
      <c r="BG16" s="128">
        <v>89</v>
      </c>
      <c r="BH16" s="46">
        <v>63949</v>
      </c>
      <c r="BI16" s="46">
        <v>344675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2</v>
      </c>
      <c r="BQ16" s="46">
        <v>5954</v>
      </c>
      <c r="BR16" s="46">
        <v>31152</v>
      </c>
      <c r="BS16" s="48" t="s">
        <v>174</v>
      </c>
      <c r="BT16" s="138">
        <v>0</v>
      </c>
      <c r="BU16" s="53">
        <v>0</v>
      </c>
      <c r="BV16" s="53">
        <v>0</v>
      </c>
      <c r="BW16" s="46">
        <v>1</v>
      </c>
      <c r="BX16" s="46">
        <v>579</v>
      </c>
      <c r="BY16" s="46">
        <v>3448</v>
      </c>
      <c r="BZ16" s="46">
        <v>1</v>
      </c>
      <c r="CA16" s="46">
        <v>764</v>
      </c>
      <c r="CB16" s="46">
        <v>4175</v>
      </c>
      <c r="CC16" s="46">
        <v>5</v>
      </c>
      <c r="CD16" s="46">
        <v>11363</v>
      </c>
      <c r="CE16" s="46">
        <v>61822</v>
      </c>
      <c r="CF16" s="53">
        <v>0</v>
      </c>
      <c r="CG16" s="53">
        <v>0</v>
      </c>
      <c r="CH16" s="53">
        <v>0</v>
      </c>
      <c r="CI16" s="132" t="s">
        <v>174</v>
      </c>
      <c r="CJ16" s="50">
        <v>68</v>
      </c>
      <c r="CK16" s="50">
        <v>197</v>
      </c>
      <c r="CL16" s="46">
        <v>26044</v>
      </c>
      <c r="CM16" s="46">
        <v>145310</v>
      </c>
      <c r="CN16" s="46">
        <v>1</v>
      </c>
      <c r="CO16" s="46">
        <v>1</v>
      </c>
      <c r="CP16" s="46">
        <v>339</v>
      </c>
      <c r="CQ16" s="46">
        <v>1799</v>
      </c>
      <c r="CR16" s="55">
        <v>0</v>
      </c>
      <c r="CS16" s="52">
        <v>0</v>
      </c>
      <c r="CT16" s="52">
        <v>0</v>
      </c>
      <c r="CU16" s="46">
        <v>11</v>
      </c>
      <c r="CV16" s="46">
        <v>18906</v>
      </c>
      <c r="CW16" s="46">
        <v>96969</v>
      </c>
      <c r="CX16" s="46">
        <v>11</v>
      </c>
      <c r="CY16" s="46">
        <v>18906</v>
      </c>
      <c r="CZ16" s="46">
        <v>96969</v>
      </c>
      <c r="DA16" s="132" t="s">
        <v>174</v>
      </c>
      <c r="DB16" s="46">
        <v>89</v>
      </c>
      <c r="DC16" s="46">
        <v>148</v>
      </c>
      <c r="DD16" s="46">
        <v>63949</v>
      </c>
      <c r="DE16" s="46">
        <v>344675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16</v>
      </c>
      <c r="DO16" s="46">
        <v>42</v>
      </c>
      <c r="DP16" s="46">
        <v>22181</v>
      </c>
      <c r="DQ16" s="46">
        <v>114023</v>
      </c>
      <c r="DR16" s="54" t="s">
        <v>174</v>
      </c>
      <c r="DS16" s="128">
        <v>73</v>
      </c>
      <c r="DT16" s="46">
        <v>106</v>
      </c>
      <c r="DU16" s="46">
        <v>41768</v>
      </c>
      <c r="DV16" s="46">
        <v>230652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128">
        <v>89</v>
      </c>
      <c r="EK16" s="46">
        <v>148</v>
      </c>
      <c r="EL16" s="46">
        <v>63949</v>
      </c>
      <c r="EM16" s="46">
        <v>16</v>
      </c>
      <c r="EN16" s="46">
        <v>46</v>
      </c>
      <c r="EO16" s="46">
        <v>20439</v>
      </c>
      <c r="EP16" s="46">
        <v>65</v>
      </c>
      <c r="EQ16" s="46">
        <v>81</v>
      </c>
      <c r="ER16" s="46">
        <v>20150</v>
      </c>
      <c r="ES16" s="46">
        <v>7</v>
      </c>
      <c r="ET16" s="46">
        <v>20</v>
      </c>
      <c r="EU16" s="46">
        <v>18314</v>
      </c>
      <c r="EV16" s="46">
        <v>1</v>
      </c>
      <c r="EW16" s="46">
        <v>1</v>
      </c>
      <c r="EX16" s="46">
        <v>5046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128">
        <v>89</v>
      </c>
      <c r="FG16" s="46">
        <v>148</v>
      </c>
      <c r="FH16" s="46">
        <v>63949</v>
      </c>
      <c r="FI16" s="46">
        <v>344675</v>
      </c>
      <c r="FJ16" s="55">
        <v>0</v>
      </c>
      <c r="FK16" s="55">
        <v>0</v>
      </c>
      <c r="FL16" s="53">
        <v>0</v>
      </c>
      <c r="FM16" s="53">
        <v>0</v>
      </c>
      <c r="FN16" s="46">
        <v>17</v>
      </c>
      <c r="FO16" s="46">
        <v>50</v>
      </c>
      <c r="FP16" s="46">
        <v>26273</v>
      </c>
      <c r="FQ16" s="46">
        <v>135737</v>
      </c>
      <c r="FR16" s="46">
        <v>22</v>
      </c>
      <c r="FS16" s="46">
        <v>22</v>
      </c>
      <c r="FT16" s="46">
        <v>3537</v>
      </c>
      <c r="FU16" s="46">
        <v>19874</v>
      </c>
      <c r="FV16" s="46">
        <v>36</v>
      </c>
      <c r="FW16" s="46">
        <v>37</v>
      </c>
      <c r="FX16" s="46">
        <v>7223</v>
      </c>
      <c r="FY16" s="132" t="s">
        <v>174</v>
      </c>
      <c r="FZ16" s="128">
        <v>40138</v>
      </c>
      <c r="GA16" s="46">
        <v>8</v>
      </c>
      <c r="GB16" s="46">
        <v>22</v>
      </c>
      <c r="GC16" s="46">
        <v>12262</v>
      </c>
      <c r="GD16" s="46">
        <v>67012</v>
      </c>
      <c r="GE16" s="46">
        <v>4</v>
      </c>
      <c r="GF16" s="46">
        <v>15</v>
      </c>
      <c r="GG16" s="46">
        <v>7402</v>
      </c>
      <c r="GH16" s="46">
        <v>39888</v>
      </c>
      <c r="GI16" s="46">
        <v>1</v>
      </c>
      <c r="GJ16" s="46">
        <v>1</v>
      </c>
      <c r="GK16" s="46">
        <v>2206</v>
      </c>
      <c r="GL16" s="46">
        <v>12085</v>
      </c>
      <c r="GM16" s="51">
        <v>0</v>
      </c>
      <c r="GN16" s="51">
        <v>0</v>
      </c>
      <c r="GO16" s="52">
        <v>0</v>
      </c>
      <c r="GP16" s="52">
        <v>0</v>
      </c>
      <c r="GQ16" s="132" t="s">
        <v>174</v>
      </c>
      <c r="GR16" s="133">
        <v>0</v>
      </c>
      <c r="GS16" s="55">
        <v>0</v>
      </c>
      <c r="GT16" s="59">
        <v>0</v>
      </c>
      <c r="GU16" s="52">
        <v>0</v>
      </c>
      <c r="GV16" s="46">
        <v>1</v>
      </c>
      <c r="GW16" s="46">
        <v>1</v>
      </c>
      <c r="GX16" s="46">
        <v>5046</v>
      </c>
      <c r="GY16" s="46">
        <v>29941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134" t="s">
        <v>174</v>
      </c>
      <c r="HI16" s="46">
        <v>123294</v>
      </c>
      <c r="HJ16" s="46">
        <v>36607</v>
      </c>
      <c r="HK16" s="46">
        <v>63949</v>
      </c>
      <c r="HL16" s="46">
        <v>9591</v>
      </c>
      <c r="HM16" s="46">
        <v>4812</v>
      </c>
      <c r="HN16" s="46">
        <v>18800</v>
      </c>
      <c r="HO16" s="46">
        <v>6337</v>
      </c>
      <c r="HP16" s="46">
        <v>801</v>
      </c>
      <c r="HQ16" s="46">
        <v>2599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136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46">
        <v>3471</v>
      </c>
      <c r="II16" s="46">
        <v>1318</v>
      </c>
      <c r="IJ16" s="46">
        <v>1318</v>
      </c>
      <c r="IK16" s="59">
        <v>0</v>
      </c>
      <c r="IL16" s="52">
        <v>0</v>
      </c>
      <c r="IM16" s="52">
        <v>0</v>
      </c>
      <c r="IN16" s="46">
        <v>103895</v>
      </c>
      <c r="IO16" s="46">
        <v>29676</v>
      </c>
      <c r="IP16" s="46">
        <v>41232</v>
      </c>
    </row>
    <row r="17" spans="1:250" ht="24" customHeight="1" x14ac:dyDescent="0.3">
      <c r="A17" s="44" t="s">
        <v>175</v>
      </c>
      <c r="B17" s="128">
        <v>88</v>
      </c>
      <c r="C17" s="46">
        <v>88906</v>
      </c>
      <c r="D17" s="46">
        <v>634626</v>
      </c>
      <c r="E17" s="58">
        <v>0</v>
      </c>
      <c r="F17" s="53">
        <v>0</v>
      </c>
      <c r="G17" s="52">
        <v>0</v>
      </c>
      <c r="H17" s="46">
        <v>1</v>
      </c>
      <c r="I17" s="46">
        <v>26498</v>
      </c>
      <c r="J17" s="46">
        <v>248610</v>
      </c>
      <c r="K17" s="46">
        <v>8</v>
      </c>
      <c r="L17" s="46">
        <v>3122</v>
      </c>
      <c r="M17" s="46">
        <v>16901</v>
      </c>
      <c r="N17" s="44" t="s">
        <v>175</v>
      </c>
      <c r="O17" s="128">
        <v>1</v>
      </c>
      <c r="P17" s="46">
        <v>625</v>
      </c>
      <c r="Q17" s="46">
        <v>3563</v>
      </c>
      <c r="R17" s="46">
        <v>2</v>
      </c>
      <c r="S17" s="46">
        <v>885</v>
      </c>
      <c r="T17" s="46">
        <v>4798</v>
      </c>
      <c r="U17" s="58">
        <v>0</v>
      </c>
      <c r="V17" s="52">
        <v>0</v>
      </c>
      <c r="W17" s="52">
        <v>0</v>
      </c>
      <c r="X17" s="46">
        <v>2</v>
      </c>
      <c r="Y17" s="46">
        <v>1151</v>
      </c>
      <c r="Z17" s="46">
        <v>6099</v>
      </c>
      <c r="AA17" s="44" t="s">
        <v>175</v>
      </c>
      <c r="AB17" s="137">
        <v>0</v>
      </c>
      <c r="AC17" s="53">
        <v>0</v>
      </c>
      <c r="AD17" s="53">
        <v>0</v>
      </c>
      <c r="AE17" s="46">
        <v>57</v>
      </c>
      <c r="AF17" s="46">
        <v>196</v>
      </c>
      <c r="AG17" s="46">
        <v>29075</v>
      </c>
      <c r="AH17" s="46">
        <v>214257</v>
      </c>
      <c r="AI17" s="46">
        <v>2</v>
      </c>
      <c r="AJ17" s="46">
        <v>2</v>
      </c>
      <c r="AK17" s="46">
        <v>566</v>
      </c>
      <c r="AL17" s="46">
        <v>3092</v>
      </c>
      <c r="AM17" s="58">
        <v>0</v>
      </c>
      <c r="AN17" s="53">
        <v>0</v>
      </c>
      <c r="AO17" s="53">
        <v>0</v>
      </c>
      <c r="AP17" s="131" t="s">
        <v>175</v>
      </c>
      <c r="AQ17" s="46">
        <v>15</v>
      </c>
      <c r="AR17" s="46">
        <v>26984</v>
      </c>
      <c r="AS17" s="46">
        <v>137306</v>
      </c>
      <c r="AT17" s="46">
        <v>15</v>
      </c>
      <c r="AU17" s="46">
        <v>26984</v>
      </c>
      <c r="AV17" s="46">
        <v>137306</v>
      </c>
      <c r="AW17" s="46">
        <v>11</v>
      </c>
      <c r="AX17" s="46">
        <v>12</v>
      </c>
      <c r="AY17" s="46">
        <v>2760</v>
      </c>
      <c r="AZ17" s="46">
        <v>4</v>
      </c>
      <c r="BA17" s="46">
        <v>4</v>
      </c>
      <c r="BB17" s="46">
        <v>635</v>
      </c>
      <c r="BC17" s="46">
        <v>7</v>
      </c>
      <c r="BD17" s="46">
        <v>8</v>
      </c>
      <c r="BE17" s="46">
        <v>2125</v>
      </c>
      <c r="BF17" s="44" t="s">
        <v>175</v>
      </c>
      <c r="BG17" s="128">
        <v>107</v>
      </c>
      <c r="BH17" s="46">
        <v>63861</v>
      </c>
      <c r="BI17" s="46">
        <v>349250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10</v>
      </c>
      <c r="BQ17" s="46">
        <v>8787</v>
      </c>
      <c r="BR17" s="46">
        <v>50688</v>
      </c>
      <c r="BS17" s="48" t="s">
        <v>175</v>
      </c>
      <c r="BT17" s="128">
        <v>1</v>
      </c>
      <c r="BU17" s="46">
        <v>2576</v>
      </c>
      <c r="BV17" s="46">
        <v>14332</v>
      </c>
      <c r="BW17" s="46">
        <v>2</v>
      </c>
      <c r="BX17" s="46">
        <v>137</v>
      </c>
      <c r="BY17" s="46">
        <v>724</v>
      </c>
      <c r="BZ17" s="46">
        <v>2</v>
      </c>
      <c r="CA17" s="46">
        <v>9389</v>
      </c>
      <c r="CB17" s="46">
        <v>47394</v>
      </c>
      <c r="CC17" s="46">
        <v>6</v>
      </c>
      <c r="CD17" s="46">
        <v>2428</v>
      </c>
      <c r="CE17" s="46">
        <v>15447</v>
      </c>
      <c r="CF17" s="46">
        <v>1</v>
      </c>
      <c r="CG17" s="46">
        <v>233</v>
      </c>
      <c r="CH17" s="46">
        <v>1234</v>
      </c>
      <c r="CI17" s="132" t="s">
        <v>175</v>
      </c>
      <c r="CJ17" s="50">
        <v>75</v>
      </c>
      <c r="CK17" s="50">
        <v>161</v>
      </c>
      <c r="CL17" s="46">
        <v>19278</v>
      </c>
      <c r="CM17" s="46">
        <v>108583</v>
      </c>
      <c r="CN17" s="46">
        <v>1</v>
      </c>
      <c r="CO17" s="46">
        <v>1</v>
      </c>
      <c r="CP17" s="46">
        <v>326</v>
      </c>
      <c r="CQ17" s="46">
        <v>1726</v>
      </c>
      <c r="CR17" s="55">
        <v>0</v>
      </c>
      <c r="CS17" s="52">
        <v>0</v>
      </c>
      <c r="CT17" s="52">
        <v>0</v>
      </c>
      <c r="CU17" s="46">
        <v>9</v>
      </c>
      <c r="CV17" s="46">
        <v>20707</v>
      </c>
      <c r="CW17" s="46">
        <v>109122</v>
      </c>
      <c r="CX17" s="46">
        <v>9</v>
      </c>
      <c r="CY17" s="46">
        <v>20707</v>
      </c>
      <c r="CZ17" s="46">
        <v>109122</v>
      </c>
      <c r="DA17" s="132" t="s">
        <v>175</v>
      </c>
      <c r="DB17" s="46">
        <v>107</v>
      </c>
      <c r="DC17" s="46">
        <v>132</v>
      </c>
      <c r="DD17" s="46">
        <v>63861</v>
      </c>
      <c r="DE17" s="46">
        <v>349250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25</v>
      </c>
      <c r="DO17" s="46">
        <v>46</v>
      </c>
      <c r="DP17" s="46">
        <v>33030</v>
      </c>
      <c r="DQ17" s="46">
        <v>180939</v>
      </c>
      <c r="DR17" s="54" t="s">
        <v>175</v>
      </c>
      <c r="DS17" s="128">
        <v>81</v>
      </c>
      <c r="DT17" s="46">
        <v>85</v>
      </c>
      <c r="DU17" s="46">
        <v>30578</v>
      </c>
      <c r="DV17" s="46">
        <v>166969</v>
      </c>
      <c r="DW17" s="46">
        <v>1</v>
      </c>
      <c r="DX17" s="46">
        <v>1</v>
      </c>
      <c r="DY17" s="46">
        <v>253</v>
      </c>
      <c r="DZ17" s="46">
        <v>1342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128">
        <v>107</v>
      </c>
      <c r="EK17" s="46">
        <v>132</v>
      </c>
      <c r="EL17" s="46">
        <v>63861</v>
      </c>
      <c r="EM17" s="46">
        <v>23</v>
      </c>
      <c r="EN17" s="46">
        <v>39</v>
      </c>
      <c r="EO17" s="46">
        <v>22138</v>
      </c>
      <c r="EP17" s="46">
        <v>74</v>
      </c>
      <c r="EQ17" s="46">
        <v>81</v>
      </c>
      <c r="ER17" s="46">
        <v>22329</v>
      </c>
      <c r="ES17" s="46">
        <v>10</v>
      </c>
      <c r="ET17" s="46">
        <v>12</v>
      </c>
      <c r="EU17" s="46">
        <v>19394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128">
        <v>107</v>
      </c>
      <c r="FG17" s="46">
        <v>132</v>
      </c>
      <c r="FH17" s="46">
        <v>63861</v>
      </c>
      <c r="FI17" s="46">
        <v>349250</v>
      </c>
      <c r="FJ17" s="55">
        <v>0</v>
      </c>
      <c r="FK17" s="55">
        <v>0</v>
      </c>
      <c r="FL17" s="53">
        <v>0</v>
      </c>
      <c r="FM17" s="53">
        <v>0</v>
      </c>
      <c r="FN17" s="46">
        <v>30</v>
      </c>
      <c r="FO17" s="46">
        <v>47</v>
      </c>
      <c r="FP17" s="46">
        <v>26564</v>
      </c>
      <c r="FQ17" s="46">
        <v>140346</v>
      </c>
      <c r="FR17" s="46">
        <v>6</v>
      </c>
      <c r="FS17" s="46">
        <v>11</v>
      </c>
      <c r="FT17" s="46">
        <v>7211</v>
      </c>
      <c r="FU17" s="46">
        <v>43109</v>
      </c>
      <c r="FV17" s="46">
        <v>60</v>
      </c>
      <c r="FW17" s="46">
        <v>61</v>
      </c>
      <c r="FX17" s="46">
        <v>10345</v>
      </c>
      <c r="FY17" s="132" t="s">
        <v>175</v>
      </c>
      <c r="FZ17" s="128">
        <v>57765</v>
      </c>
      <c r="GA17" s="46">
        <v>7</v>
      </c>
      <c r="GB17" s="46">
        <v>9</v>
      </c>
      <c r="GC17" s="46">
        <v>11172</v>
      </c>
      <c r="GD17" s="46">
        <v>56976</v>
      </c>
      <c r="GE17" s="46">
        <v>2</v>
      </c>
      <c r="GF17" s="46">
        <v>2</v>
      </c>
      <c r="GG17" s="46">
        <v>3045</v>
      </c>
      <c r="GH17" s="46">
        <v>16204</v>
      </c>
      <c r="GI17" s="46">
        <v>1</v>
      </c>
      <c r="GJ17" s="46">
        <v>1</v>
      </c>
      <c r="GK17" s="46">
        <v>2116</v>
      </c>
      <c r="GL17" s="46">
        <v>13609</v>
      </c>
      <c r="GM17" s="46">
        <v>1</v>
      </c>
      <c r="GN17" s="46">
        <v>1</v>
      </c>
      <c r="GO17" s="46">
        <v>3408</v>
      </c>
      <c r="GP17" s="46">
        <v>21241</v>
      </c>
      <c r="GQ17" s="132" t="s">
        <v>175</v>
      </c>
      <c r="GR17" s="133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134" t="s">
        <v>175</v>
      </c>
      <c r="HI17" s="46">
        <v>2483733</v>
      </c>
      <c r="HJ17" s="46">
        <v>38998</v>
      </c>
      <c r="HK17" s="46">
        <v>63861</v>
      </c>
      <c r="HL17" s="46">
        <v>8711</v>
      </c>
      <c r="HM17" s="46">
        <v>4111</v>
      </c>
      <c r="HN17" s="46">
        <v>14100</v>
      </c>
      <c r="HO17" s="46">
        <v>670</v>
      </c>
      <c r="HP17" s="46">
        <v>457</v>
      </c>
      <c r="HQ17" s="46">
        <v>2269</v>
      </c>
      <c r="HR17" s="46">
        <v>5655</v>
      </c>
      <c r="HS17" s="46">
        <v>2211</v>
      </c>
      <c r="HT17" s="46">
        <v>4279</v>
      </c>
      <c r="HU17" s="52">
        <v>0</v>
      </c>
      <c r="HV17" s="52">
        <v>0</v>
      </c>
      <c r="HW17" s="52">
        <v>0</v>
      </c>
      <c r="HX17" s="57" t="s">
        <v>175</v>
      </c>
      <c r="HY17" s="136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46">
        <v>19199</v>
      </c>
      <c r="II17" s="46">
        <v>13858</v>
      </c>
      <c r="IJ17" s="46">
        <v>13858</v>
      </c>
      <c r="IK17" s="59">
        <v>0</v>
      </c>
      <c r="IL17" s="52">
        <v>0</v>
      </c>
      <c r="IM17" s="52">
        <v>0</v>
      </c>
      <c r="IN17" s="46">
        <v>2449498</v>
      </c>
      <c r="IO17" s="46">
        <v>18361</v>
      </c>
      <c r="IP17" s="46">
        <v>29355</v>
      </c>
    </row>
    <row r="18" spans="1:250" ht="24" customHeight="1" x14ac:dyDescent="0.3">
      <c r="A18" s="44" t="s">
        <v>176</v>
      </c>
      <c r="B18" s="128">
        <v>350</v>
      </c>
      <c r="C18" s="46">
        <v>204365</v>
      </c>
      <c r="D18" s="46">
        <v>1248424</v>
      </c>
      <c r="E18" s="58">
        <v>0</v>
      </c>
      <c r="F18" s="53">
        <v>0</v>
      </c>
      <c r="G18" s="52">
        <v>0</v>
      </c>
      <c r="H18" s="46">
        <v>2</v>
      </c>
      <c r="I18" s="46">
        <v>3802</v>
      </c>
      <c r="J18" s="46">
        <v>21669</v>
      </c>
      <c r="K18" s="46">
        <v>31</v>
      </c>
      <c r="L18" s="46">
        <v>26932</v>
      </c>
      <c r="M18" s="46">
        <v>148708</v>
      </c>
      <c r="N18" s="44" t="s">
        <v>176</v>
      </c>
      <c r="O18" s="128">
        <v>8</v>
      </c>
      <c r="P18" s="46">
        <v>4971</v>
      </c>
      <c r="Q18" s="46">
        <v>27964</v>
      </c>
      <c r="R18" s="46">
        <v>4</v>
      </c>
      <c r="S18" s="46">
        <v>4587</v>
      </c>
      <c r="T18" s="46">
        <v>26440</v>
      </c>
      <c r="U18" s="58">
        <v>0</v>
      </c>
      <c r="V18" s="52">
        <v>0</v>
      </c>
      <c r="W18" s="52">
        <v>0</v>
      </c>
      <c r="X18" s="46">
        <v>39</v>
      </c>
      <c r="Y18" s="46">
        <v>32934</v>
      </c>
      <c r="Z18" s="46">
        <v>253075</v>
      </c>
      <c r="AA18" s="44" t="s">
        <v>176</v>
      </c>
      <c r="AB18" s="128">
        <v>3</v>
      </c>
      <c r="AC18" s="46">
        <v>2401</v>
      </c>
      <c r="AD18" s="46">
        <v>14074</v>
      </c>
      <c r="AE18" s="46">
        <v>215</v>
      </c>
      <c r="AF18" s="46">
        <v>560</v>
      </c>
      <c r="AG18" s="46">
        <v>75592</v>
      </c>
      <c r="AH18" s="46">
        <v>469726</v>
      </c>
      <c r="AI18" s="46">
        <v>7</v>
      </c>
      <c r="AJ18" s="46">
        <v>7</v>
      </c>
      <c r="AK18" s="46">
        <v>1119</v>
      </c>
      <c r="AL18" s="46">
        <v>6281</v>
      </c>
      <c r="AM18" s="46">
        <v>2</v>
      </c>
      <c r="AN18" s="46">
        <v>178</v>
      </c>
      <c r="AO18" s="46">
        <v>1018</v>
      </c>
      <c r="AP18" s="131" t="s">
        <v>176</v>
      </c>
      <c r="AQ18" s="46">
        <v>39</v>
      </c>
      <c r="AR18" s="46">
        <v>51849</v>
      </c>
      <c r="AS18" s="46">
        <v>279469</v>
      </c>
      <c r="AT18" s="46">
        <v>39</v>
      </c>
      <c r="AU18" s="46">
        <v>51849</v>
      </c>
      <c r="AV18" s="46">
        <v>279469</v>
      </c>
      <c r="AW18" s="46">
        <v>25</v>
      </c>
      <c r="AX18" s="46">
        <v>23</v>
      </c>
      <c r="AY18" s="46">
        <v>12882</v>
      </c>
      <c r="AZ18" s="46">
        <v>7</v>
      </c>
      <c r="BA18" s="46">
        <v>8</v>
      </c>
      <c r="BB18" s="46">
        <v>1175</v>
      </c>
      <c r="BC18" s="46">
        <v>18</v>
      </c>
      <c r="BD18" s="46">
        <v>15</v>
      </c>
      <c r="BE18" s="46">
        <v>11707</v>
      </c>
      <c r="BF18" s="44" t="s">
        <v>176</v>
      </c>
      <c r="BG18" s="128">
        <v>332</v>
      </c>
      <c r="BH18" s="46">
        <v>207337</v>
      </c>
      <c r="BI18" s="46">
        <v>1101694</v>
      </c>
      <c r="BJ18" s="46">
        <v>1</v>
      </c>
      <c r="BK18" s="46">
        <v>2812</v>
      </c>
      <c r="BL18" s="46">
        <v>16307</v>
      </c>
      <c r="BM18" s="46">
        <v>2</v>
      </c>
      <c r="BN18" s="46">
        <v>5015</v>
      </c>
      <c r="BO18" s="46">
        <v>26576</v>
      </c>
      <c r="BP18" s="46">
        <v>92</v>
      </c>
      <c r="BQ18" s="46">
        <v>45238</v>
      </c>
      <c r="BR18" s="46">
        <v>232693</v>
      </c>
      <c r="BS18" s="48" t="s">
        <v>176</v>
      </c>
      <c r="BT18" s="128">
        <v>10</v>
      </c>
      <c r="BU18" s="46">
        <v>14913</v>
      </c>
      <c r="BV18" s="46">
        <v>79807</v>
      </c>
      <c r="BW18" s="46">
        <v>1</v>
      </c>
      <c r="BX18" s="46">
        <v>56</v>
      </c>
      <c r="BY18" s="46">
        <v>297</v>
      </c>
      <c r="BZ18" s="46">
        <v>1</v>
      </c>
      <c r="CA18" s="46">
        <v>2252</v>
      </c>
      <c r="CB18" s="46">
        <v>12330</v>
      </c>
      <c r="CC18" s="46">
        <v>27</v>
      </c>
      <c r="CD18" s="46">
        <v>17493</v>
      </c>
      <c r="CE18" s="46">
        <v>96625</v>
      </c>
      <c r="CF18" s="46">
        <v>2</v>
      </c>
      <c r="CG18" s="46">
        <v>1175</v>
      </c>
      <c r="CH18" s="46">
        <v>6508</v>
      </c>
      <c r="CI18" s="132" t="s">
        <v>176</v>
      </c>
      <c r="CJ18" s="50">
        <v>150</v>
      </c>
      <c r="CK18" s="50">
        <v>561</v>
      </c>
      <c r="CL18" s="46">
        <v>69976</v>
      </c>
      <c r="CM18" s="46">
        <v>394553</v>
      </c>
      <c r="CN18" s="46">
        <v>6</v>
      </c>
      <c r="CO18" s="46">
        <v>6</v>
      </c>
      <c r="CP18" s="46">
        <v>1395</v>
      </c>
      <c r="CQ18" s="46">
        <v>7457</v>
      </c>
      <c r="CR18" s="55">
        <v>0</v>
      </c>
      <c r="CS18" s="52">
        <v>0</v>
      </c>
      <c r="CT18" s="52">
        <v>0</v>
      </c>
      <c r="CU18" s="46">
        <v>40</v>
      </c>
      <c r="CV18" s="46">
        <v>47012</v>
      </c>
      <c r="CW18" s="46">
        <v>228541</v>
      </c>
      <c r="CX18" s="46">
        <v>40</v>
      </c>
      <c r="CY18" s="46">
        <v>47012</v>
      </c>
      <c r="CZ18" s="46">
        <v>228541</v>
      </c>
      <c r="DA18" s="132" t="s">
        <v>176</v>
      </c>
      <c r="DB18" s="46">
        <v>332</v>
      </c>
      <c r="DC18" s="46">
        <v>466</v>
      </c>
      <c r="DD18" s="46">
        <v>207337</v>
      </c>
      <c r="DE18" s="46">
        <v>1101694</v>
      </c>
      <c r="DF18" s="46">
        <v>4</v>
      </c>
      <c r="DG18" s="46">
        <v>28</v>
      </c>
      <c r="DH18" s="46">
        <v>11494</v>
      </c>
      <c r="DI18" s="46">
        <v>52166</v>
      </c>
      <c r="DJ18" s="46">
        <v>1</v>
      </c>
      <c r="DK18" s="46">
        <v>4</v>
      </c>
      <c r="DL18" s="46">
        <v>3115</v>
      </c>
      <c r="DM18" s="46">
        <v>9532</v>
      </c>
      <c r="DN18" s="46">
        <v>158</v>
      </c>
      <c r="DO18" s="46">
        <v>230</v>
      </c>
      <c r="DP18" s="46">
        <v>80396</v>
      </c>
      <c r="DQ18" s="46">
        <v>413224</v>
      </c>
      <c r="DR18" s="54" t="s">
        <v>176</v>
      </c>
      <c r="DS18" s="128">
        <v>166</v>
      </c>
      <c r="DT18" s="46">
        <v>201</v>
      </c>
      <c r="DU18" s="46">
        <v>110234</v>
      </c>
      <c r="DV18" s="46">
        <v>616068</v>
      </c>
      <c r="DW18" s="46">
        <v>3</v>
      </c>
      <c r="DX18" s="46">
        <v>3</v>
      </c>
      <c r="DY18" s="46">
        <v>2098</v>
      </c>
      <c r="DZ18" s="46">
        <v>10704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128">
        <v>332</v>
      </c>
      <c r="EK18" s="46">
        <v>466</v>
      </c>
      <c r="EL18" s="46">
        <v>207337</v>
      </c>
      <c r="EM18" s="46">
        <v>65</v>
      </c>
      <c r="EN18" s="46">
        <v>146</v>
      </c>
      <c r="EO18" s="46">
        <v>45396</v>
      </c>
      <c r="EP18" s="46">
        <v>239</v>
      </c>
      <c r="EQ18" s="46">
        <v>273</v>
      </c>
      <c r="ER18" s="46">
        <v>79561</v>
      </c>
      <c r="ES18" s="46">
        <v>26</v>
      </c>
      <c r="ET18" s="46">
        <v>45</v>
      </c>
      <c r="EU18" s="46">
        <v>72904</v>
      </c>
      <c r="EV18" s="46">
        <v>2</v>
      </c>
      <c r="EW18" s="46">
        <v>2</v>
      </c>
      <c r="EX18" s="46">
        <v>9476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128">
        <v>332</v>
      </c>
      <c r="FG18" s="46">
        <v>466</v>
      </c>
      <c r="FH18" s="46">
        <v>207337</v>
      </c>
      <c r="FI18" s="46">
        <v>1101694</v>
      </c>
      <c r="FJ18" s="55">
        <v>0</v>
      </c>
      <c r="FK18" s="55">
        <v>0</v>
      </c>
      <c r="FL18" s="53">
        <v>0</v>
      </c>
      <c r="FM18" s="53">
        <v>0</v>
      </c>
      <c r="FN18" s="46">
        <v>157</v>
      </c>
      <c r="FO18" s="46">
        <v>233</v>
      </c>
      <c r="FP18" s="46">
        <v>60656</v>
      </c>
      <c r="FQ18" s="46">
        <v>308486</v>
      </c>
      <c r="FR18" s="46">
        <v>39</v>
      </c>
      <c r="FS18" s="46">
        <v>56</v>
      </c>
      <c r="FT18" s="46">
        <v>31242</v>
      </c>
      <c r="FU18" s="46">
        <v>158847</v>
      </c>
      <c r="FV18" s="46">
        <v>78</v>
      </c>
      <c r="FW18" s="46">
        <v>84</v>
      </c>
      <c r="FX18" s="46">
        <v>23055</v>
      </c>
      <c r="FY18" s="132" t="s">
        <v>176</v>
      </c>
      <c r="FZ18" s="128">
        <v>127191</v>
      </c>
      <c r="GA18" s="46">
        <v>35</v>
      </c>
      <c r="GB18" s="46">
        <v>51</v>
      </c>
      <c r="GC18" s="46">
        <v>22169</v>
      </c>
      <c r="GD18" s="46">
        <v>120669</v>
      </c>
      <c r="GE18" s="46">
        <v>17</v>
      </c>
      <c r="GF18" s="46">
        <v>36</v>
      </c>
      <c r="GG18" s="46">
        <v>50672</v>
      </c>
      <c r="GH18" s="46">
        <v>265086</v>
      </c>
      <c r="GI18" s="46">
        <v>3</v>
      </c>
      <c r="GJ18" s="46">
        <v>3</v>
      </c>
      <c r="GK18" s="46">
        <v>4804</v>
      </c>
      <c r="GL18" s="46">
        <v>28823</v>
      </c>
      <c r="GM18" s="46">
        <v>1</v>
      </c>
      <c r="GN18" s="46">
        <v>1</v>
      </c>
      <c r="GO18" s="46">
        <v>5263</v>
      </c>
      <c r="GP18" s="46">
        <v>34177</v>
      </c>
      <c r="GQ18" s="132" t="s">
        <v>176</v>
      </c>
      <c r="GR18" s="133">
        <v>0</v>
      </c>
      <c r="GS18" s="55">
        <v>0</v>
      </c>
      <c r="GT18" s="59">
        <v>0</v>
      </c>
      <c r="GU18" s="52">
        <v>0</v>
      </c>
      <c r="GV18" s="46">
        <v>2</v>
      </c>
      <c r="GW18" s="46">
        <v>2</v>
      </c>
      <c r="GX18" s="46">
        <v>9476</v>
      </c>
      <c r="GY18" s="46">
        <v>58415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134" t="s">
        <v>176</v>
      </c>
      <c r="HI18" s="46">
        <v>631468</v>
      </c>
      <c r="HJ18" s="46">
        <v>127405</v>
      </c>
      <c r="HK18" s="46">
        <v>207337</v>
      </c>
      <c r="HL18" s="46">
        <v>22922</v>
      </c>
      <c r="HM18" s="46">
        <v>11472</v>
      </c>
      <c r="HN18" s="46">
        <v>38907</v>
      </c>
      <c r="HO18" s="46">
        <v>1801</v>
      </c>
      <c r="HP18" s="46">
        <v>1387</v>
      </c>
      <c r="HQ18" s="46">
        <v>9899</v>
      </c>
      <c r="HR18" s="46">
        <v>20443</v>
      </c>
      <c r="HS18" s="46">
        <v>9555</v>
      </c>
      <c r="HT18" s="46">
        <v>11544</v>
      </c>
      <c r="HU18" s="52">
        <v>0</v>
      </c>
      <c r="HV18" s="52">
        <v>0</v>
      </c>
      <c r="HW18" s="52">
        <v>0</v>
      </c>
      <c r="HX18" s="57" t="s">
        <v>176</v>
      </c>
      <c r="HY18" s="136">
        <v>0</v>
      </c>
      <c r="HZ18" s="52">
        <v>0</v>
      </c>
      <c r="IA18" s="52">
        <v>0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19729</v>
      </c>
      <c r="II18" s="46">
        <v>4610</v>
      </c>
      <c r="IJ18" s="46">
        <v>5173</v>
      </c>
      <c r="IK18" s="46">
        <v>16297</v>
      </c>
      <c r="IL18" s="46">
        <v>7891</v>
      </c>
      <c r="IM18" s="46">
        <v>27175</v>
      </c>
      <c r="IN18" s="46">
        <v>550276</v>
      </c>
      <c r="IO18" s="46">
        <v>92490</v>
      </c>
      <c r="IP18" s="46">
        <v>114639</v>
      </c>
    </row>
    <row r="19" spans="1:250" ht="24" customHeight="1" x14ac:dyDescent="0.3">
      <c r="A19" s="44" t="s">
        <v>177</v>
      </c>
      <c r="B19" s="128">
        <v>127</v>
      </c>
      <c r="C19" s="46">
        <v>72915</v>
      </c>
      <c r="D19" s="46">
        <v>472842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4</v>
      </c>
      <c r="L19" s="46">
        <v>8641</v>
      </c>
      <c r="M19" s="46">
        <v>49931</v>
      </c>
      <c r="N19" s="44" t="s">
        <v>177</v>
      </c>
      <c r="O19" s="128">
        <v>2</v>
      </c>
      <c r="P19" s="46">
        <v>969</v>
      </c>
      <c r="Q19" s="46">
        <v>5328</v>
      </c>
      <c r="R19" s="46">
        <v>3</v>
      </c>
      <c r="S19" s="46">
        <v>4474</v>
      </c>
      <c r="T19" s="46">
        <v>25799</v>
      </c>
      <c r="U19" s="58">
        <v>0</v>
      </c>
      <c r="V19" s="52">
        <v>0</v>
      </c>
      <c r="W19" s="52">
        <v>0</v>
      </c>
      <c r="X19" s="46">
        <v>14</v>
      </c>
      <c r="Y19" s="46">
        <v>17763</v>
      </c>
      <c r="Z19" s="46">
        <v>158463</v>
      </c>
      <c r="AA19" s="44" t="s">
        <v>177</v>
      </c>
      <c r="AB19" s="128">
        <v>1</v>
      </c>
      <c r="AC19" s="46">
        <v>301</v>
      </c>
      <c r="AD19" s="46">
        <v>1718</v>
      </c>
      <c r="AE19" s="46">
        <v>81</v>
      </c>
      <c r="AF19" s="46">
        <v>121</v>
      </c>
      <c r="AG19" s="46">
        <v>17000</v>
      </c>
      <c r="AH19" s="46">
        <v>98497</v>
      </c>
      <c r="AI19" s="46">
        <v>3</v>
      </c>
      <c r="AJ19" s="46">
        <v>3</v>
      </c>
      <c r="AK19" s="46">
        <v>415</v>
      </c>
      <c r="AL19" s="46">
        <v>2334</v>
      </c>
      <c r="AM19" s="46">
        <v>1</v>
      </c>
      <c r="AN19" s="46">
        <v>141</v>
      </c>
      <c r="AO19" s="46">
        <v>806</v>
      </c>
      <c r="AP19" s="131" t="s">
        <v>177</v>
      </c>
      <c r="AQ19" s="46">
        <v>18</v>
      </c>
      <c r="AR19" s="46">
        <v>23211</v>
      </c>
      <c r="AS19" s="46">
        <v>129966</v>
      </c>
      <c r="AT19" s="46">
        <v>18</v>
      </c>
      <c r="AU19" s="46">
        <v>23211</v>
      </c>
      <c r="AV19" s="46">
        <v>129966</v>
      </c>
      <c r="AW19" s="46">
        <v>10</v>
      </c>
      <c r="AX19" s="46">
        <v>8</v>
      </c>
      <c r="AY19" s="46">
        <v>1768</v>
      </c>
      <c r="AZ19" s="46">
        <v>1</v>
      </c>
      <c r="BA19" s="46">
        <v>1</v>
      </c>
      <c r="BB19" s="46">
        <v>246</v>
      </c>
      <c r="BC19" s="46">
        <v>9</v>
      </c>
      <c r="BD19" s="46">
        <v>7</v>
      </c>
      <c r="BE19" s="46">
        <v>1522</v>
      </c>
      <c r="BF19" s="44" t="s">
        <v>177</v>
      </c>
      <c r="BG19" s="128">
        <v>147</v>
      </c>
      <c r="BH19" s="46">
        <v>88777</v>
      </c>
      <c r="BI19" s="46">
        <v>471071</v>
      </c>
      <c r="BJ19" s="53">
        <v>0</v>
      </c>
      <c r="BK19" s="53">
        <v>0</v>
      </c>
      <c r="BL19" s="53">
        <v>0</v>
      </c>
      <c r="BM19" s="46">
        <v>1</v>
      </c>
      <c r="BN19" s="46">
        <v>1893</v>
      </c>
      <c r="BO19" s="46">
        <v>10031</v>
      </c>
      <c r="BP19" s="46">
        <v>50</v>
      </c>
      <c r="BQ19" s="46">
        <v>33785</v>
      </c>
      <c r="BR19" s="46">
        <v>172431</v>
      </c>
      <c r="BS19" s="48" t="s">
        <v>177</v>
      </c>
      <c r="BT19" s="128">
        <v>5</v>
      </c>
      <c r="BU19" s="46">
        <v>6790</v>
      </c>
      <c r="BV19" s="46">
        <v>36056</v>
      </c>
      <c r="BW19" s="46">
        <v>1</v>
      </c>
      <c r="BX19" s="46">
        <v>56</v>
      </c>
      <c r="BY19" s="46">
        <v>297</v>
      </c>
      <c r="BZ19" s="53">
        <v>0</v>
      </c>
      <c r="CA19" s="53">
        <v>0</v>
      </c>
      <c r="CB19" s="53">
        <v>0</v>
      </c>
      <c r="CC19" s="46">
        <v>13</v>
      </c>
      <c r="CD19" s="46">
        <v>5705</v>
      </c>
      <c r="CE19" s="46">
        <v>33929</v>
      </c>
      <c r="CF19" s="46">
        <v>2</v>
      </c>
      <c r="CG19" s="46">
        <v>1175</v>
      </c>
      <c r="CH19" s="46">
        <v>6508</v>
      </c>
      <c r="CI19" s="132" t="s">
        <v>177</v>
      </c>
      <c r="CJ19" s="50">
        <v>59</v>
      </c>
      <c r="CK19" s="50">
        <v>151</v>
      </c>
      <c r="CL19" s="46">
        <v>20486</v>
      </c>
      <c r="CM19" s="46">
        <v>114886</v>
      </c>
      <c r="CN19" s="46">
        <v>3</v>
      </c>
      <c r="CO19" s="46">
        <v>3</v>
      </c>
      <c r="CP19" s="46">
        <v>918</v>
      </c>
      <c r="CQ19" s="46">
        <v>4867</v>
      </c>
      <c r="CR19" s="55">
        <v>0</v>
      </c>
      <c r="CS19" s="52">
        <v>0</v>
      </c>
      <c r="CT19" s="52">
        <v>0</v>
      </c>
      <c r="CU19" s="46">
        <v>13</v>
      </c>
      <c r="CV19" s="46">
        <v>17969</v>
      </c>
      <c r="CW19" s="46">
        <v>92066</v>
      </c>
      <c r="CX19" s="46">
        <v>13</v>
      </c>
      <c r="CY19" s="46">
        <v>17969</v>
      </c>
      <c r="CZ19" s="46">
        <v>92066</v>
      </c>
      <c r="DA19" s="132" t="s">
        <v>177</v>
      </c>
      <c r="DB19" s="46">
        <v>147</v>
      </c>
      <c r="DC19" s="46">
        <v>185</v>
      </c>
      <c r="DD19" s="46">
        <v>88777</v>
      </c>
      <c r="DE19" s="46">
        <v>471071</v>
      </c>
      <c r="DF19" s="46">
        <v>1</v>
      </c>
      <c r="DG19" s="46">
        <v>3</v>
      </c>
      <c r="DH19" s="46">
        <v>629</v>
      </c>
      <c r="DI19" s="46">
        <v>2012</v>
      </c>
      <c r="DJ19" s="51">
        <v>0</v>
      </c>
      <c r="DK19" s="51">
        <v>0</v>
      </c>
      <c r="DL19" s="52">
        <v>0</v>
      </c>
      <c r="DM19" s="53">
        <v>0</v>
      </c>
      <c r="DN19" s="46">
        <v>69</v>
      </c>
      <c r="DO19" s="46">
        <v>94</v>
      </c>
      <c r="DP19" s="46">
        <v>46930</v>
      </c>
      <c r="DQ19" s="46">
        <v>239569</v>
      </c>
      <c r="DR19" s="54" t="s">
        <v>177</v>
      </c>
      <c r="DS19" s="128">
        <v>76</v>
      </c>
      <c r="DT19" s="46">
        <v>87</v>
      </c>
      <c r="DU19" s="46">
        <v>40246</v>
      </c>
      <c r="DV19" s="46">
        <v>224628</v>
      </c>
      <c r="DW19" s="46">
        <v>1</v>
      </c>
      <c r="DX19" s="46">
        <v>1</v>
      </c>
      <c r="DY19" s="46">
        <v>972</v>
      </c>
      <c r="DZ19" s="46">
        <v>4862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128">
        <v>147</v>
      </c>
      <c r="EK19" s="46">
        <v>185</v>
      </c>
      <c r="EL19" s="46">
        <v>88777</v>
      </c>
      <c r="EM19" s="46">
        <v>20</v>
      </c>
      <c r="EN19" s="46">
        <v>40</v>
      </c>
      <c r="EO19" s="46">
        <v>17106</v>
      </c>
      <c r="EP19" s="46">
        <v>117</v>
      </c>
      <c r="EQ19" s="46">
        <v>127</v>
      </c>
      <c r="ER19" s="46">
        <v>35888</v>
      </c>
      <c r="ES19" s="46">
        <v>9</v>
      </c>
      <c r="ET19" s="46">
        <v>17</v>
      </c>
      <c r="EU19" s="46">
        <v>31994</v>
      </c>
      <c r="EV19" s="46">
        <v>1</v>
      </c>
      <c r="EW19" s="46">
        <v>1</v>
      </c>
      <c r="EX19" s="46">
        <v>3789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128">
        <v>147</v>
      </c>
      <c r="FG19" s="46">
        <v>185</v>
      </c>
      <c r="FH19" s="46">
        <v>88777</v>
      </c>
      <c r="FI19" s="46">
        <v>471071</v>
      </c>
      <c r="FJ19" s="55">
        <v>0</v>
      </c>
      <c r="FK19" s="55">
        <v>0</v>
      </c>
      <c r="FL19" s="53">
        <v>0</v>
      </c>
      <c r="FM19" s="53">
        <v>0</v>
      </c>
      <c r="FN19" s="46">
        <v>69</v>
      </c>
      <c r="FO19" s="46">
        <v>86</v>
      </c>
      <c r="FP19" s="46">
        <v>20957</v>
      </c>
      <c r="FQ19" s="46">
        <v>107950</v>
      </c>
      <c r="FR19" s="46">
        <v>17</v>
      </c>
      <c r="FS19" s="46">
        <v>27</v>
      </c>
      <c r="FT19" s="46">
        <v>19378</v>
      </c>
      <c r="FU19" s="46">
        <v>102827</v>
      </c>
      <c r="FV19" s="46">
        <v>40</v>
      </c>
      <c r="FW19" s="46">
        <v>43</v>
      </c>
      <c r="FX19" s="46">
        <v>9751</v>
      </c>
      <c r="FY19" s="132" t="s">
        <v>177</v>
      </c>
      <c r="FZ19" s="128">
        <v>53851</v>
      </c>
      <c r="GA19" s="46">
        <v>11</v>
      </c>
      <c r="GB19" s="46">
        <v>11</v>
      </c>
      <c r="GC19" s="46">
        <v>2908</v>
      </c>
      <c r="GD19" s="46">
        <v>16178</v>
      </c>
      <c r="GE19" s="46">
        <v>7</v>
      </c>
      <c r="GF19" s="46">
        <v>15</v>
      </c>
      <c r="GG19" s="46">
        <v>29751</v>
      </c>
      <c r="GH19" s="46">
        <v>152270</v>
      </c>
      <c r="GI19" s="46">
        <v>2</v>
      </c>
      <c r="GJ19" s="46">
        <v>2</v>
      </c>
      <c r="GK19" s="46">
        <v>2243</v>
      </c>
      <c r="GL19" s="46">
        <v>14823</v>
      </c>
      <c r="GM19" s="51">
        <v>0</v>
      </c>
      <c r="GN19" s="51">
        <v>0</v>
      </c>
      <c r="GO19" s="52">
        <v>0</v>
      </c>
      <c r="GP19" s="52">
        <v>0</v>
      </c>
      <c r="GQ19" s="132" t="s">
        <v>177</v>
      </c>
      <c r="GR19" s="133">
        <v>0</v>
      </c>
      <c r="GS19" s="55">
        <v>0</v>
      </c>
      <c r="GT19" s="59">
        <v>0</v>
      </c>
      <c r="GU19" s="52">
        <v>0</v>
      </c>
      <c r="GV19" s="46">
        <v>1</v>
      </c>
      <c r="GW19" s="46">
        <v>1</v>
      </c>
      <c r="GX19" s="46">
        <v>3789</v>
      </c>
      <c r="GY19" s="46">
        <v>23172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134" t="s">
        <v>177</v>
      </c>
      <c r="HI19" s="46">
        <v>313509</v>
      </c>
      <c r="HJ19" s="46">
        <v>62292</v>
      </c>
      <c r="HK19" s="46">
        <v>88777</v>
      </c>
      <c r="HL19" s="46">
        <v>8085</v>
      </c>
      <c r="HM19" s="46">
        <v>4128</v>
      </c>
      <c r="HN19" s="46">
        <v>14143</v>
      </c>
      <c r="HO19" s="46">
        <v>727</v>
      </c>
      <c r="HP19" s="46">
        <v>569</v>
      </c>
      <c r="HQ19" s="46">
        <v>4212</v>
      </c>
      <c r="HR19" s="46">
        <v>6262</v>
      </c>
      <c r="HS19" s="46">
        <v>2454</v>
      </c>
      <c r="HT19" s="46">
        <v>3779</v>
      </c>
      <c r="HU19" s="52">
        <v>0</v>
      </c>
      <c r="HV19" s="52">
        <v>0</v>
      </c>
      <c r="HW19" s="52">
        <v>0</v>
      </c>
      <c r="HX19" s="57" t="s">
        <v>177</v>
      </c>
      <c r="HY19" s="136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46">
        <v>12204</v>
      </c>
      <c r="II19" s="46">
        <v>2730</v>
      </c>
      <c r="IJ19" s="46">
        <v>2863</v>
      </c>
      <c r="IK19" s="46">
        <v>4982</v>
      </c>
      <c r="IL19" s="46">
        <v>2371</v>
      </c>
      <c r="IM19" s="46">
        <v>7492</v>
      </c>
      <c r="IN19" s="46">
        <v>281249</v>
      </c>
      <c r="IO19" s="46">
        <v>50040</v>
      </c>
      <c r="IP19" s="46">
        <v>56288</v>
      </c>
    </row>
    <row r="20" spans="1:250" ht="24" customHeight="1" x14ac:dyDescent="0.3">
      <c r="A20" s="44" t="s">
        <v>178</v>
      </c>
      <c r="B20" s="128">
        <v>135</v>
      </c>
      <c r="C20" s="46">
        <v>87669</v>
      </c>
      <c r="D20" s="46">
        <v>496380</v>
      </c>
      <c r="E20" s="58">
        <v>0</v>
      </c>
      <c r="F20" s="53">
        <v>0</v>
      </c>
      <c r="G20" s="52">
        <v>0</v>
      </c>
      <c r="H20" s="46">
        <v>2</v>
      </c>
      <c r="I20" s="46">
        <v>3802</v>
      </c>
      <c r="J20" s="46">
        <v>21669</v>
      </c>
      <c r="K20" s="46">
        <v>22</v>
      </c>
      <c r="L20" s="46">
        <v>14763</v>
      </c>
      <c r="M20" s="46">
        <v>79199</v>
      </c>
      <c r="N20" s="44" t="s">
        <v>178</v>
      </c>
      <c r="O20" s="128">
        <v>4</v>
      </c>
      <c r="P20" s="46">
        <v>3247</v>
      </c>
      <c r="Q20" s="46">
        <v>18372</v>
      </c>
      <c r="R20" s="46">
        <v>1</v>
      </c>
      <c r="S20" s="46">
        <v>113</v>
      </c>
      <c r="T20" s="46">
        <v>641</v>
      </c>
      <c r="U20" s="58">
        <v>0</v>
      </c>
      <c r="V20" s="52">
        <v>0</v>
      </c>
      <c r="W20" s="52">
        <v>0</v>
      </c>
      <c r="X20" s="46">
        <v>13</v>
      </c>
      <c r="Y20" s="46">
        <v>10141</v>
      </c>
      <c r="Z20" s="46">
        <v>63407</v>
      </c>
      <c r="AA20" s="44" t="s">
        <v>178</v>
      </c>
      <c r="AB20" s="128">
        <v>2</v>
      </c>
      <c r="AC20" s="46">
        <v>2100</v>
      </c>
      <c r="AD20" s="46">
        <v>12356</v>
      </c>
      <c r="AE20" s="46">
        <v>74</v>
      </c>
      <c r="AF20" s="46">
        <v>234</v>
      </c>
      <c r="AG20" s="46">
        <v>30864</v>
      </c>
      <c r="AH20" s="46">
        <v>182764</v>
      </c>
      <c r="AI20" s="46">
        <v>1</v>
      </c>
      <c r="AJ20" s="46">
        <v>1</v>
      </c>
      <c r="AK20" s="46">
        <v>165</v>
      </c>
      <c r="AL20" s="46">
        <v>874</v>
      </c>
      <c r="AM20" s="58">
        <v>0</v>
      </c>
      <c r="AN20" s="53">
        <v>0</v>
      </c>
      <c r="AO20" s="53">
        <v>0</v>
      </c>
      <c r="AP20" s="131" t="s">
        <v>178</v>
      </c>
      <c r="AQ20" s="46">
        <v>16</v>
      </c>
      <c r="AR20" s="46">
        <v>22474</v>
      </c>
      <c r="AS20" s="46">
        <v>117098</v>
      </c>
      <c r="AT20" s="46">
        <v>16</v>
      </c>
      <c r="AU20" s="46">
        <v>22474</v>
      </c>
      <c r="AV20" s="46">
        <v>117098</v>
      </c>
      <c r="AW20" s="46">
        <v>7</v>
      </c>
      <c r="AX20" s="46">
        <v>7</v>
      </c>
      <c r="AY20" s="46">
        <v>8709</v>
      </c>
      <c r="AZ20" s="46">
        <v>4</v>
      </c>
      <c r="BA20" s="46">
        <v>5</v>
      </c>
      <c r="BB20" s="46">
        <v>809</v>
      </c>
      <c r="BC20" s="46">
        <v>3</v>
      </c>
      <c r="BD20" s="46">
        <v>2</v>
      </c>
      <c r="BE20" s="46">
        <v>7900</v>
      </c>
      <c r="BF20" s="44" t="s">
        <v>178</v>
      </c>
      <c r="BG20" s="128">
        <v>139</v>
      </c>
      <c r="BH20" s="46">
        <v>76610</v>
      </c>
      <c r="BI20" s="46">
        <v>407654</v>
      </c>
      <c r="BJ20" s="46">
        <v>1</v>
      </c>
      <c r="BK20" s="46">
        <v>2812</v>
      </c>
      <c r="BL20" s="46">
        <v>16307</v>
      </c>
      <c r="BM20" s="46">
        <v>1</v>
      </c>
      <c r="BN20" s="46">
        <v>3122</v>
      </c>
      <c r="BO20" s="46">
        <v>16545</v>
      </c>
      <c r="BP20" s="46">
        <v>38</v>
      </c>
      <c r="BQ20" s="46">
        <v>10200</v>
      </c>
      <c r="BR20" s="46">
        <v>53626</v>
      </c>
      <c r="BS20" s="48" t="s">
        <v>178</v>
      </c>
      <c r="BT20" s="128">
        <v>1</v>
      </c>
      <c r="BU20" s="46">
        <v>471</v>
      </c>
      <c r="BV20" s="46">
        <v>2503</v>
      </c>
      <c r="BW20" s="53">
        <v>0</v>
      </c>
      <c r="BX20" s="53">
        <v>0</v>
      </c>
      <c r="BY20" s="53">
        <v>0</v>
      </c>
      <c r="BZ20" s="46">
        <v>1</v>
      </c>
      <c r="CA20" s="46">
        <v>2252</v>
      </c>
      <c r="CB20" s="46">
        <v>12330</v>
      </c>
      <c r="CC20" s="46">
        <v>10</v>
      </c>
      <c r="CD20" s="46">
        <v>10984</v>
      </c>
      <c r="CE20" s="46">
        <v>58436</v>
      </c>
      <c r="CF20" s="53">
        <v>0</v>
      </c>
      <c r="CG20" s="53">
        <v>0</v>
      </c>
      <c r="CH20" s="53">
        <v>0</v>
      </c>
      <c r="CI20" s="132" t="s">
        <v>178</v>
      </c>
      <c r="CJ20" s="50">
        <v>70</v>
      </c>
      <c r="CK20" s="50">
        <v>263</v>
      </c>
      <c r="CL20" s="46">
        <v>33295</v>
      </c>
      <c r="CM20" s="46">
        <v>185667</v>
      </c>
      <c r="CN20" s="46">
        <v>3</v>
      </c>
      <c r="CO20" s="46">
        <v>3</v>
      </c>
      <c r="CP20" s="46">
        <v>477</v>
      </c>
      <c r="CQ20" s="46">
        <v>2590</v>
      </c>
      <c r="CR20" s="55">
        <v>0</v>
      </c>
      <c r="CS20" s="52">
        <v>0</v>
      </c>
      <c r="CT20" s="52">
        <v>0</v>
      </c>
      <c r="CU20" s="46">
        <v>14</v>
      </c>
      <c r="CV20" s="46">
        <v>12997</v>
      </c>
      <c r="CW20" s="46">
        <v>59650</v>
      </c>
      <c r="CX20" s="46">
        <v>14</v>
      </c>
      <c r="CY20" s="46">
        <v>12997</v>
      </c>
      <c r="CZ20" s="46">
        <v>59650</v>
      </c>
      <c r="DA20" s="132" t="s">
        <v>178</v>
      </c>
      <c r="DB20" s="46">
        <v>139</v>
      </c>
      <c r="DC20" s="46">
        <v>201</v>
      </c>
      <c r="DD20" s="46">
        <v>76610</v>
      </c>
      <c r="DE20" s="46">
        <v>407654</v>
      </c>
      <c r="DF20" s="46">
        <v>2</v>
      </c>
      <c r="DG20" s="46">
        <v>23</v>
      </c>
      <c r="DH20" s="46">
        <v>9842</v>
      </c>
      <c r="DI20" s="46">
        <v>44322</v>
      </c>
      <c r="DJ20" s="51">
        <v>0</v>
      </c>
      <c r="DK20" s="51">
        <v>0</v>
      </c>
      <c r="DL20" s="52">
        <v>0</v>
      </c>
      <c r="DM20" s="53">
        <v>0</v>
      </c>
      <c r="DN20" s="46">
        <v>67</v>
      </c>
      <c r="DO20" s="46">
        <v>101</v>
      </c>
      <c r="DP20" s="46">
        <v>19022</v>
      </c>
      <c r="DQ20" s="46">
        <v>99121</v>
      </c>
      <c r="DR20" s="54" t="s">
        <v>178</v>
      </c>
      <c r="DS20" s="128">
        <v>69</v>
      </c>
      <c r="DT20" s="46">
        <v>76</v>
      </c>
      <c r="DU20" s="46">
        <v>46771</v>
      </c>
      <c r="DV20" s="46">
        <v>259168</v>
      </c>
      <c r="DW20" s="46">
        <v>1</v>
      </c>
      <c r="DX20" s="46">
        <v>1</v>
      </c>
      <c r="DY20" s="46">
        <v>975</v>
      </c>
      <c r="DZ20" s="46">
        <v>5043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128">
        <v>139</v>
      </c>
      <c r="EK20" s="46">
        <v>201</v>
      </c>
      <c r="EL20" s="46">
        <v>76610</v>
      </c>
      <c r="EM20" s="46">
        <v>28</v>
      </c>
      <c r="EN20" s="46">
        <v>72</v>
      </c>
      <c r="EO20" s="46">
        <v>14515</v>
      </c>
      <c r="EP20" s="46">
        <v>99</v>
      </c>
      <c r="EQ20" s="46">
        <v>107</v>
      </c>
      <c r="ER20" s="46">
        <v>26696</v>
      </c>
      <c r="ES20" s="46">
        <v>11</v>
      </c>
      <c r="ET20" s="46">
        <v>21</v>
      </c>
      <c r="EU20" s="46">
        <v>29712</v>
      </c>
      <c r="EV20" s="46">
        <v>1</v>
      </c>
      <c r="EW20" s="46">
        <v>1</v>
      </c>
      <c r="EX20" s="46">
        <v>5687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128">
        <v>139</v>
      </c>
      <c r="FG20" s="46">
        <v>201</v>
      </c>
      <c r="FH20" s="46">
        <v>76610</v>
      </c>
      <c r="FI20" s="46">
        <v>407654</v>
      </c>
      <c r="FJ20" s="55">
        <v>0</v>
      </c>
      <c r="FK20" s="55">
        <v>0</v>
      </c>
      <c r="FL20" s="53">
        <v>0</v>
      </c>
      <c r="FM20" s="53">
        <v>0</v>
      </c>
      <c r="FN20" s="46">
        <v>65</v>
      </c>
      <c r="FO20" s="46">
        <v>110</v>
      </c>
      <c r="FP20" s="46">
        <v>22072</v>
      </c>
      <c r="FQ20" s="46">
        <v>107799</v>
      </c>
      <c r="FR20" s="46">
        <v>10</v>
      </c>
      <c r="FS20" s="46">
        <v>14</v>
      </c>
      <c r="FT20" s="46">
        <v>5752</v>
      </c>
      <c r="FU20" s="46">
        <v>30706</v>
      </c>
      <c r="FV20" s="46">
        <v>33</v>
      </c>
      <c r="FW20" s="46">
        <v>35</v>
      </c>
      <c r="FX20" s="46">
        <v>8648</v>
      </c>
      <c r="FY20" s="132" t="s">
        <v>178</v>
      </c>
      <c r="FZ20" s="128">
        <v>48292</v>
      </c>
      <c r="GA20" s="46">
        <v>23</v>
      </c>
      <c r="GB20" s="46">
        <v>24</v>
      </c>
      <c r="GC20" s="46">
        <v>16582</v>
      </c>
      <c r="GD20" s="46">
        <v>89229</v>
      </c>
      <c r="GE20" s="46">
        <v>6</v>
      </c>
      <c r="GF20" s="46">
        <v>16</v>
      </c>
      <c r="GG20" s="46">
        <v>15308</v>
      </c>
      <c r="GH20" s="46">
        <v>82385</v>
      </c>
      <c r="GI20" s="46">
        <v>1</v>
      </c>
      <c r="GJ20" s="46">
        <v>1</v>
      </c>
      <c r="GK20" s="46">
        <v>2561</v>
      </c>
      <c r="GL20" s="46">
        <v>14000</v>
      </c>
      <c r="GM20" s="51">
        <v>0</v>
      </c>
      <c r="GN20" s="51">
        <v>0</v>
      </c>
      <c r="GO20" s="52">
        <v>0</v>
      </c>
      <c r="GP20" s="52">
        <v>0</v>
      </c>
      <c r="GQ20" s="132" t="s">
        <v>178</v>
      </c>
      <c r="GR20" s="133">
        <v>0</v>
      </c>
      <c r="GS20" s="55">
        <v>0</v>
      </c>
      <c r="GT20" s="59">
        <v>0</v>
      </c>
      <c r="GU20" s="52">
        <v>0</v>
      </c>
      <c r="GV20" s="46">
        <v>1</v>
      </c>
      <c r="GW20" s="46">
        <v>1</v>
      </c>
      <c r="GX20" s="46">
        <v>5687</v>
      </c>
      <c r="GY20" s="46">
        <v>35243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134" t="s">
        <v>178</v>
      </c>
      <c r="HI20" s="46">
        <v>198491</v>
      </c>
      <c r="HJ20" s="46">
        <v>39355</v>
      </c>
      <c r="HK20" s="46">
        <v>76610</v>
      </c>
      <c r="HL20" s="46">
        <v>10732</v>
      </c>
      <c r="HM20" s="46">
        <v>5179</v>
      </c>
      <c r="HN20" s="46">
        <v>17689</v>
      </c>
      <c r="HO20" s="46">
        <v>1074</v>
      </c>
      <c r="HP20" s="46">
        <v>818</v>
      </c>
      <c r="HQ20" s="46">
        <v>5687</v>
      </c>
      <c r="HR20" s="46">
        <v>11277</v>
      </c>
      <c r="HS20" s="46">
        <v>6170</v>
      </c>
      <c r="HT20" s="46">
        <v>6834</v>
      </c>
      <c r="HU20" s="52">
        <v>0</v>
      </c>
      <c r="HV20" s="52">
        <v>0</v>
      </c>
      <c r="HW20" s="52">
        <v>0</v>
      </c>
      <c r="HX20" s="57" t="s">
        <v>178</v>
      </c>
      <c r="HY20" s="136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46">
        <v>333</v>
      </c>
      <c r="II20" s="46">
        <v>165</v>
      </c>
      <c r="IJ20" s="46">
        <v>595</v>
      </c>
      <c r="IK20" s="46">
        <v>5432</v>
      </c>
      <c r="IL20" s="46">
        <v>2830</v>
      </c>
      <c r="IM20" s="46">
        <v>9899</v>
      </c>
      <c r="IN20" s="46">
        <v>169643</v>
      </c>
      <c r="IO20" s="46">
        <v>24193</v>
      </c>
      <c r="IP20" s="46">
        <v>35906</v>
      </c>
    </row>
    <row r="21" spans="1:250" ht="24" customHeight="1" x14ac:dyDescent="0.3">
      <c r="A21" s="44" t="s">
        <v>179</v>
      </c>
      <c r="B21" s="128">
        <v>88</v>
      </c>
      <c r="C21" s="46">
        <v>43781</v>
      </c>
      <c r="D21" s="46">
        <v>279202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5</v>
      </c>
      <c r="L21" s="46">
        <v>3528</v>
      </c>
      <c r="M21" s="46">
        <v>19578</v>
      </c>
      <c r="N21" s="44" t="s">
        <v>179</v>
      </c>
      <c r="O21" s="128">
        <v>2</v>
      </c>
      <c r="P21" s="46">
        <v>755</v>
      </c>
      <c r="Q21" s="46">
        <v>4264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12</v>
      </c>
      <c r="Y21" s="46">
        <v>5030</v>
      </c>
      <c r="Z21" s="46">
        <v>31205</v>
      </c>
      <c r="AA21" s="44" t="s">
        <v>179</v>
      </c>
      <c r="AB21" s="137">
        <v>0</v>
      </c>
      <c r="AC21" s="53">
        <v>0</v>
      </c>
      <c r="AD21" s="53">
        <v>0</v>
      </c>
      <c r="AE21" s="46">
        <v>60</v>
      </c>
      <c r="AF21" s="46">
        <v>205</v>
      </c>
      <c r="AG21" s="46">
        <v>27728</v>
      </c>
      <c r="AH21" s="46">
        <v>188465</v>
      </c>
      <c r="AI21" s="46">
        <v>3</v>
      </c>
      <c r="AJ21" s="46">
        <v>3</v>
      </c>
      <c r="AK21" s="46">
        <v>539</v>
      </c>
      <c r="AL21" s="46">
        <v>3073</v>
      </c>
      <c r="AM21" s="46">
        <v>1</v>
      </c>
      <c r="AN21" s="46">
        <v>37</v>
      </c>
      <c r="AO21" s="46">
        <v>212</v>
      </c>
      <c r="AP21" s="131" t="s">
        <v>179</v>
      </c>
      <c r="AQ21" s="46">
        <v>5</v>
      </c>
      <c r="AR21" s="46">
        <v>6164</v>
      </c>
      <c r="AS21" s="46">
        <v>32405</v>
      </c>
      <c r="AT21" s="46">
        <v>5</v>
      </c>
      <c r="AU21" s="46">
        <v>6164</v>
      </c>
      <c r="AV21" s="46">
        <v>32405</v>
      </c>
      <c r="AW21" s="46">
        <v>8</v>
      </c>
      <c r="AX21" s="46">
        <v>8</v>
      </c>
      <c r="AY21" s="46">
        <v>2405</v>
      </c>
      <c r="AZ21" s="46">
        <v>2</v>
      </c>
      <c r="BA21" s="46">
        <v>2</v>
      </c>
      <c r="BB21" s="46">
        <v>120</v>
      </c>
      <c r="BC21" s="46">
        <v>6</v>
      </c>
      <c r="BD21" s="46">
        <v>6</v>
      </c>
      <c r="BE21" s="46">
        <v>2285</v>
      </c>
      <c r="BF21" s="44" t="s">
        <v>179</v>
      </c>
      <c r="BG21" s="128">
        <v>46</v>
      </c>
      <c r="BH21" s="46">
        <v>41950</v>
      </c>
      <c r="BI21" s="46">
        <v>222969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4</v>
      </c>
      <c r="BQ21" s="46">
        <v>1253</v>
      </c>
      <c r="BR21" s="46">
        <v>6636</v>
      </c>
      <c r="BS21" s="48" t="s">
        <v>179</v>
      </c>
      <c r="BT21" s="128">
        <v>4</v>
      </c>
      <c r="BU21" s="46">
        <v>7652</v>
      </c>
      <c r="BV21" s="46">
        <v>41248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4</v>
      </c>
      <c r="CD21" s="46">
        <v>804</v>
      </c>
      <c r="CE21" s="46">
        <v>4260</v>
      </c>
      <c r="CF21" s="53">
        <v>0</v>
      </c>
      <c r="CG21" s="53">
        <v>0</v>
      </c>
      <c r="CH21" s="53">
        <v>0</v>
      </c>
      <c r="CI21" s="132" t="s">
        <v>179</v>
      </c>
      <c r="CJ21" s="50">
        <v>21</v>
      </c>
      <c r="CK21" s="50">
        <v>147</v>
      </c>
      <c r="CL21" s="46">
        <v>16195</v>
      </c>
      <c r="CM21" s="46">
        <v>94000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46">
        <v>13</v>
      </c>
      <c r="CV21" s="46">
        <v>16046</v>
      </c>
      <c r="CW21" s="46">
        <v>76825</v>
      </c>
      <c r="CX21" s="46">
        <v>13</v>
      </c>
      <c r="CY21" s="46">
        <v>16046</v>
      </c>
      <c r="CZ21" s="46">
        <v>76825</v>
      </c>
      <c r="DA21" s="132" t="s">
        <v>179</v>
      </c>
      <c r="DB21" s="46">
        <v>46</v>
      </c>
      <c r="DC21" s="46">
        <v>80</v>
      </c>
      <c r="DD21" s="46">
        <v>41950</v>
      </c>
      <c r="DE21" s="46">
        <v>222969</v>
      </c>
      <c r="DF21" s="46">
        <v>1</v>
      </c>
      <c r="DG21" s="46">
        <v>2</v>
      </c>
      <c r="DH21" s="46">
        <v>1023</v>
      </c>
      <c r="DI21" s="46">
        <v>5832</v>
      </c>
      <c r="DJ21" s="46">
        <v>1</v>
      </c>
      <c r="DK21" s="46">
        <v>4</v>
      </c>
      <c r="DL21" s="46">
        <v>3115</v>
      </c>
      <c r="DM21" s="46">
        <v>9532</v>
      </c>
      <c r="DN21" s="46">
        <v>22</v>
      </c>
      <c r="DO21" s="46">
        <v>35</v>
      </c>
      <c r="DP21" s="46">
        <v>14444</v>
      </c>
      <c r="DQ21" s="46">
        <v>74534</v>
      </c>
      <c r="DR21" s="54" t="s">
        <v>179</v>
      </c>
      <c r="DS21" s="128">
        <v>21</v>
      </c>
      <c r="DT21" s="46">
        <v>38</v>
      </c>
      <c r="DU21" s="46">
        <v>23217</v>
      </c>
      <c r="DV21" s="46">
        <v>132272</v>
      </c>
      <c r="DW21" s="46">
        <v>1</v>
      </c>
      <c r="DX21" s="46">
        <v>1</v>
      </c>
      <c r="DY21" s="46">
        <v>151</v>
      </c>
      <c r="DZ21" s="46">
        <v>799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128">
        <v>46</v>
      </c>
      <c r="EK21" s="46">
        <v>80</v>
      </c>
      <c r="EL21" s="46">
        <v>41950</v>
      </c>
      <c r="EM21" s="46">
        <v>17</v>
      </c>
      <c r="EN21" s="46">
        <v>34</v>
      </c>
      <c r="EO21" s="46">
        <v>13775</v>
      </c>
      <c r="EP21" s="46">
        <v>23</v>
      </c>
      <c r="EQ21" s="46">
        <v>39</v>
      </c>
      <c r="ER21" s="46">
        <v>16977</v>
      </c>
      <c r="ES21" s="46">
        <v>6</v>
      </c>
      <c r="ET21" s="46">
        <v>7</v>
      </c>
      <c r="EU21" s="46">
        <v>11198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128">
        <v>46</v>
      </c>
      <c r="FG21" s="46">
        <v>80</v>
      </c>
      <c r="FH21" s="46">
        <v>41950</v>
      </c>
      <c r="FI21" s="46">
        <v>222969</v>
      </c>
      <c r="FJ21" s="55">
        <v>0</v>
      </c>
      <c r="FK21" s="55">
        <v>0</v>
      </c>
      <c r="FL21" s="53">
        <v>0</v>
      </c>
      <c r="FM21" s="53">
        <v>0</v>
      </c>
      <c r="FN21" s="46">
        <v>23</v>
      </c>
      <c r="FO21" s="46">
        <v>37</v>
      </c>
      <c r="FP21" s="46">
        <v>17627</v>
      </c>
      <c r="FQ21" s="46">
        <v>92737</v>
      </c>
      <c r="FR21" s="46">
        <v>12</v>
      </c>
      <c r="FS21" s="46">
        <v>15</v>
      </c>
      <c r="FT21" s="46">
        <v>6112</v>
      </c>
      <c r="FU21" s="46">
        <v>25314</v>
      </c>
      <c r="FV21" s="46">
        <v>5</v>
      </c>
      <c r="FW21" s="46">
        <v>6</v>
      </c>
      <c r="FX21" s="46">
        <v>4656</v>
      </c>
      <c r="FY21" s="132" t="s">
        <v>179</v>
      </c>
      <c r="FZ21" s="128">
        <v>25048</v>
      </c>
      <c r="GA21" s="46">
        <v>1</v>
      </c>
      <c r="GB21" s="46">
        <v>16</v>
      </c>
      <c r="GC21" s="46">
        <v>2679</v>
      </c>
      <c r="GD21" s="46">
        <v>15262</v>
      </c>
      <c r="GE21" s="46">
        <v>4</v>
      </c>
      <c r="GF21" s="46">
        <v>5</v>
      </c>
      <c r="GG21" s="46">
        <v>5613</v>
      </c>
      <c r="GH21" s="46">
        <v>30431</v>
      </c>
      <c r="GI21" s="51">
        <v>0</v>
      </c>
      <c r="GJ21" s="51">
        <v>0</v>
      </c>
      <c r="GK21" s="52">
        <v>0</v>
      </c>
      <c r="GL21" s="52">
        <v>0</v>
      </c>
      <c r="GM21" s="46">
        <v>1</v>
      </c>
      <c r="GN21" s="46">
        <v>1</v>
      </c>
      <c r="GO21" s="46">
        <v>5263</v>
      </c>
      <c r="GP21" s="46">
        <v>34177</v>
      </c>
      <c r="GQ21" s="132" t="s">
        <v>179</v>
      </c>
      <c r="GR21" s="133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134" t="s">
        <v>179</v>
      </c>
      <c r="HI21" s="46">
        <v>119468</v>
      </c>
      <c r="HJ21" s="46">
        <v>25758</v>
      </c>
      <c r="HK21" s="46">
        <v>41950</v>
      </c>
      <c r="HL21" s="46">
        <v>4105</v>
      </c>
      <c r="HM21" s="46">
        <v>2165</v>
      </c>
      <c r="HN21" s="46">
        <v>7075</v>
      </c>
      <c r="HO21" s="52">
        <v>0</v>
      </c>
      <c r="HP21" s="52">
        <v>0</v>
      </c>
      <c r="HQ21" s="52">
        <v>0</v>
      </c>
      <c r="HR21" s="46">
        <v>2904</v>
      </c>
      <c r="HS21" s="46">
        <v>931</v>
      </c>
      <c r="HT21" s="46">
        <v>931</v>
      </c>
      <c r="HU21" s="52">
        <v>0</v>
      </c>
      <c r="HV21" s="52">
        <v>0</v>
      </c>
      <c r="HW21" s="52">
        <v>0</v>
      </c>
      <c r="HX21" s="57" t="s">
        <v>179</v>
      </c>
      <c r="HY21" s="136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46">
        <v>7192</v>
      </c>
      <c r="II21" s="46">
        <v>1715</v>
      </c>
      <c r="IJ21" s="46">
        <v>1715</v>
      </c>
      <c r="IK21" s="46">
        <v>5883</v>
      </c>
      <c r="IL21" s="46">
        <v>2690</v>
      </c>
      <c r="IM21" s="46">
        <v>9784</v>
      </c>
      <c r="IN21" s="46">
        <v>99384</v>
      </c>
      <c r="IO21" s="46">
        <v>18257</v>
      </c>
      <c r="IP21" s="46">
        <v>22445</v>
      </c>
    </row>
    <row r="22" spans="1:250" ht="24" customHeight="1" x14ac:dyDescent="0.3">
      <c r="A22" s="44" t="s">
        <v>180</v>
      </c>
      <c r="B22" s="128">
        <v>388</v>
      </c>
      <c r="C22" s="46">
        <v>234292</v>
      </c>
      <c r="D22" s="46">
        <v>1304514</v>
      </c>
      <c r="E22" s="58">
        <v>0</v>
      </c>
      <c r="F22" s="53">
        <v>0</v>
      </c>
      <c r="G22" s="52">
        <v>0</v>
      </c>
      <c r="H22" s="46">
        <v>1</v>
      </c>
      <c r="I22" s="46">
        <v>1230</v>
      </c>
      <c r="J22" s="46">
        <v>7012</v>
      </c>
      <c r="K22" s="46">
        <v>27</v>
      </c>
      <c r="L22" s="46">
        <v>26858</v>
      </c>
      <c r="M22" s="46">
        <v>152697</v>
      </c>
      <c r="N22" s="44" t="s">
        <v>180</v>
      </c>
      <c r="O22" s="128">
        <v>4</v>
      </c>
      <c r="P22" s="46">
        <v>3929</v>
      </c>
      <c r="Q22" s="46">
        <v>22389</v>
      </c>
      <c r="R22" s="46">
        <v>3</v>
      </c>
      <c r="S22" s="46">
        <v>3355</v>
      </c>
      <c r="T22" s="46">
        <v>19482</v>
      </c>
      <c r="U22" s="46">
        <v>1</v>
      </c>
      <c r="V22" s="46">
        <v>246</v>
      </c>
      <c r="W22" s="46">
        <v>1405</v>
      </c>
      <c r="X22" s="46">
        <v>38</v>
      </c>
      <c r="Y22" s="46">
        <v>20439</v>
      </c>
      <c r="Z22" s="46">
        <v>128138</v>
      </c>
      <c r="AA22" s="44" t="s">
        <v>180</v>
      </c>
      <c r="AB22" s="128">
        <v>2</v>
      </c>
      <c r="AC22" s="46">
        <v>2974</v>
      </c>
      <c r="AD22" s="46">
        <v>16950</v>
      </c>
      <c r="AE22" s="46">
        <v>262</v>
      </c>
      <c r="AF22" s="46">
        <v>628</v>
      </c>
      <c r="AG22" s="46">
        <v>81377</v>
      </c>
      <c r="AH22" s="46">
        <v>486459</v>
      </c>
      <c r="AI22" s="46">
        <v>6</v>
      </c>
      <c r="AJ22" s="46">
        <v>6</v>
      </c>
      <c r="AK22" s="46">
        <v>1500</v>
      </c>
      <c r="AL22" s="46">
        <v>8834</v>
      </c>
      <c r="AM22" s="58">
        <v>0</v>
      </c>
      <c r="AN22" s="53">
        <v>0</v>
      </c>
      <c r="AO22" s="53">
        <v>0</v>
      </c>
      <c r="AP22" s="131" t="s">
        <v>180</v>
      </c>
      <c r="AQ22" s="46">
        <v>44</v>
      </c>
      <c r="AR22" s="46">
        <v>92384</v>
      </c>
      <c r="AS22" s="46">
        <v>461148</v>
      </c>
      <c r="AT22" s="46">
        <v>44</v>
      </c>
      <c r="AU22" s="46">
        <v>92384</v>
      </c>
      <c r="AV22" s="46">
        <v>461148</v>
      </c>
      <c r="AW22" s="46">
        <v>24</v>
      </c>
      <c r="AX22" s="46">
        <v>25</v>
      </c>
      <c r="AY22" s="46">
        <v>29379</v>
      </c>
      <c r="AZ22" s="46">
        <v>7</v>
      </c>
      <c r="BA22" s="46">
        <v>7</v>
      </c>
      <c r="BB22" s="46">
        <v>919</v>
      </c>
      <c r="BC22" s="46">
        <v>17</v>
      </c>
      <c r="BD22" s="46">
        <v>18</v>
      </c>
      <c r="BE22" s="46">
        <v>28460</v>
      </c>
      <c r="BF22" s="44" t="s">
        <v>180</v>
      </c>
      <c r="BG22" s="128">
        <v>277</v>
      </c>
      <c r="BH22" s="46">
        <v>217340</v>
      </c>
      <c r="BI22" s="46">
        <v>1124505</v>
      </c>
      <c r="BJ22" s="53">
        <v>0</v>
      </c>
      <c r="BK22" s="53">
        <v>0</v>
      </c>
      <c r="BL22" s="53">
        <v>0</v>
      </c>
      <c r="BM22" s="46">
        <v>2</v>
      </c>
      <c r="BN22" s="46">
        <v>24609</v>
      </c>
      <c r="BO22" s="46">
        <v>137959</v>
      </c>
      <c r="BP22" s="46">
        <v>12</v>
      </c>
      <c r="BQ22" s="46">
        <v>30622</v>
      </c>
      <c r="BR22" s="46">
        <v>163691</v>
      </c>
      <c r="BS22" s="48" t="s">
        <v>180</v>
      </c>
      <c r="BT22" s="128">
        <v>7</v>
      </c>
      <c r="BU22" s="46">
        <v>2605</v>
      </c>
      <c r="BV22" s="46">
        <v>14315</v>
      </c>
      <c r="BW22" s="46">
        <v>8</v>
      </c>
      <c r="BX22" s="46">
        <v>3276</v>
      </c>
      <c r="BY22" s="46">
        <v>17154</v>
      </c>
      <c r="BZ22" s="46">
        <v>1</v>
      </c>
      <c r="CA22" s="46">
        <v>2139</v>
      </c>
      <c r="CB22" s="46">
        <v>11230</v>
      </c>
      <c r="CC22" s="46">
        <v>11</v>
      </c>
      <c r="CD22" s="46">
        <v>5695</v>
      </c>
      <c r="CE22" s="46">
        <v>31103</v>
      </c>
      <c r="CF22" s="53">
        <v>0</v>
      </c>
      <c r="CG22" s="53">
        <v>0</v>
      </c>
      <c r="CH22" s="53">
        <v>0</v>
      </c>
      <c r="CI22" s="132" t="s">
        <v>180</v>
      </c>
      <c r="CJ22" s="50">
        <v>203</v>
      </c>
      <c r="CK22" s="50">
        <v>688</v>
      </c>
      <c r="CL22" s="46">
        <v>87216</v>
      </c>
      <c r="CM22" s="46">
        <v>511475</v>
      </c>
      <c r="CN22" s="46">
        <v>4</v>
      </c>
      <c r="CO22" s="46">
        <v>4</v>
      </c>
      <c r="CP22" s="46">
        <v>831</v>
      </c>
      <c r="CQ22" s="46">
        <v>4569</v>
      </c>
      <c r="CR22" s="55">
        <v>0</v>
      </c>
      <c r="CS22" s="52">
        <v>0</v>
      </c>
      <c r="CT22" s="52">
        <v>0</v>
      </c>
      <c r="CU22" s="46">
        <v>29</v>
      </c>
      <c r="CV22" s="46">
        <v>60347</v>
      </c>
      <c r="CW22" s="46">
        <v>233009</v>
      </c>
      <c r="CX22" s="46">
        <v>29</v>
      </c>
      <c r="CY22" s="46">
        <v>60347</v>
      </c>
      <c r="CZ22" s="46">
        <v>233009</v>
      </c>
      <c r="DA22" s="132" t="s">
        <v>180</v>
      </c>
      <c r="DB22" s="46">
        <v>277</v>
      </c>
      <c r="DC22" s="46">
        <v>405</v>
      </c>
      <c r="DD22" s="46">
        <v>217340</v>
      </c>
      <c r="DE22" s="46">
        <v>1124505</v>
      </c>
      <c r="DF22" s="46">
        <v>5</v>
      </c>
      <c r="DG22" s="46">
        <v>14</v>
      </c>
      <c r="DH22" s="46">
        <v>3801</v>
      </c>
      <c r="DI22" s="46">
        <v>13242</v>
      </c>
      <c r="DJ22" s="51">
        <v>0</v>
      </c>
      <c r="DK22" s="51">
        <v>0</v>
      </c>
      <c r="DL22" s="52">
        <v>0</v>
      </c>
      <c r="DM22" s="53">
        <v>0</v>
      </c>
      <c r="DN22" s="46">
        <v>63</v>
      </c>
      <c r="DO22" s="46">
        <v>122</v>
      </c>
      <c r="DP22" s="46">
        <v>99602</v>
      </c>
      <c r="DQ22" s="46">
        <v>449881</v>
      </c>
      <c r="DR22" s="54" t="s">
        <v>180</v>
      </c>
      <c r="DS22" s="128">
        <v>209</v>
      </c>
      <c r="DT22" s="46">
        <v>269</v>
      </c>
      <c r="DU22" s="46">
        <v>113937</v>
      </c>
      <c r="DV22" s="46">
        <v>661382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128">
        <v>277</v>
      </c>
      <c r="EK22" s="46">
        <v>405</v>
      </c>
      <c r="EL22" s="46">
        <v>217340</v>
      </c>
      <c r="EM22" s="46">
        <v>54</v>
      </c>
      <c r="EN22" s="46">
        <v>111</v>
      </c>
      <c r="EO22" s="46">
        <v>60909</v>
      </c>
      <c r="EP22" s="46">
        <v>196</v>
      </c>
      <c r="EQ22" s="46">
        <v>249</v>
      </c>
      <c r="ER22" s="46">
        <v>59541</v>
      </c>
      <c r="ES22" s="46">
        <v>25</v>
      </c>
      <c r="ET22" s="46">
        <v>43</v>
      </c>
      <c r="EU22" s="46">
        <v>78958</v>
      </c>
      <c r="EV22" s="46">
        <v>2</v>
      </c>
      <c r="EW22" s="46">
        <v>2</v>
      </c>
      <c r="EX22" s="46">
        <v>17932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128">
        <v>277</v>
      </c>
      <c r="FG22" s="46">
        <v>405</v>
      </c>
      <c r="FH22" s="46">
        <v>217340</v>
      </c>
      <c r="FI22" s="46">
        <v>1124505</v>
      </c>
      <c r="FJ22" s="55">
        <v>0</v>
      </c>
      <c r="FK22" s="55">
        <v>0</v>
      </c>
      <c r="FL22" s="53">
        <v>0</v>
      </c>
      <c r="FM22" s="53">
        <v>0</v>
      </c>
      <c r="FN22" s="46">
        <v>62</v>
      </c>
      <c r="FO22" s="46">
        <v>125</v>
      </c>
      <c r="FP22" s="46">
        <v>70756</v>
      </c>
      <c r="FQ22" s="46">
        <v>290402</v>
      </c>
      <c r="FR22" s="46">
        <v>29</v>
      </c>
      <c r="FS22" s="46">
        <v>40</v>
      </c>
      <c r="FT22" s="46">
        <v>19713</v>
      </c>
      <c r="FU22" s="46">
        <v>105034</v>
      </c>
      <c r="FV22" s="46">
        <v>117</v>
      </c>
      <c r="FW22" s="46">
        <v>129</v>
      </c>
      <c r="FX22" s="46">
        <v>34985</v>
      </c>
      <c r="FY22" s="132" t="s">
        <v>180</v>
      </c>
      <c r="FZ22" s="128">
        <v>189959</v>
      </c>
      <c r="GA22" s="46">
        <v>51</v>
      </c>
      <c r="GB22" s="46">
        <v>80</v>
      </c>
      <c r="GC22" s="46">
        <v>19680</v>
      </c>
      <c r="GD22" s="46">
        <v>108440</v>
      </c>
      <c r="GE22" s="46">
        <v>14</v>
      </c>
      <c r="GF22" s="46">
        <v>24</v>
      </c>
      <c r="GG22" s="46">
        <v>43826</v>
      </c>
      <c r="GH22" s="46">
        <v>236089</v>
      </c>
      <c r="GI22" s="46">
        <v>3</v>
      </c>
      <c r="GJ22" s="46">
        <v>6</v>
      </c>
      <c r="GK22" s="46">
        <v>20973</v>
      </c>
      <c r="GL22" s="46">
        <v>128610</v>
      </c>
      <c r="GM22" s="51">
        <v>0</v>
      </c>
      <c r="GN22" s="51">
        <v>0</v>
      </c>
      <c r="GO22" s="52">
        <v>0</v>
      </c>
      <c r="GP22" s="52">
        <v>0</v>
      </c>
      <c r="GQ22" s="132" t="s">
        <v>180</v>
      </c>
      <c r="GR22" s="133">
        <v>0</v>
      </c>
      <c r="GS22" s="55">
        <v>0</v>
      </c>
      <c r="GT22" s="59">
        <v>0</v>
      </c>
      <c r="GU22" s="52">
        <v>0</v>
      </c>
      <c r="GV22" s="46">
        <v>1</v>
      </c>
      <c r="GW22" s="46">
        <v>1</v>
      </c>
      <c r="GX22" s="46">
        <v>7407</v>
      </c>
      <c r="GY22" s="46">
        <v>65971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134" t="s">
        <v>180</v>
      </c>
      <c r="HI22" s="46">
        <v>831374</v>
      </c>
      <c r="HJ22" s="46">
        <v>117726</v>
      </c>
      <c r="HK22" s="46">
        <v>217340</v>
      </c>
      <c r="HL22" s="46">
        <v>25476</v>
      </c>
      <c r="HM22" s="46">
        <v>13152</v>
      </c>
      <c r="HN22" s="46">
        <v>46459</v>
      </c>
      <c r="HO22" s="46">
        <v>835</v>
      </c>
      <c r="HP22" s="46">
        <v>444</v>
      </c>
      <c r="HQ22" s="46">
        <v>1007</v>
      </c>
      <c r="HR22" s="46">
        <v>16276</v>
      </c>
      <c r="HS22" s="46">
        <v>6138</v>
      </c>
      <c r="HT22" s="46">
        <v>10992</v>
      </c>
      <c r="HU22" s="52">
        <v>0</v>
      </c>
      <c r="HV22" s="52">
        <v>0</v>
      </c>
      <c r="HW22" s="52">
        <v>0</v>
      </c>
      <c r="HX22" s="57" t="s">
        <v>180</v>
      </c>
      <c r="HY22" s="136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59">
        <v>0</v>
      </c>
      <c r="IF22" s="52">
        <v>0</v>
      </c>
      <c r="IG22" s="52">
        <v>0</v>
      </c>
      <c r="IH22" s="46">
        <v>18000</v>
      </c>
      <c r="II22" s="46">
        <v>2972</v>
      </c>
      <c r="IJ22" s="46">
        <v>10017</v>
      </c>
      <c r="IK22" s="46">
        <v>23739</v>
      </c>
      <c r="IL22" s="46">
        <v>10952</v>
      </c>
      <c r="IM22" s="46">
        <v>33912</v>
      </c>
      <c r="IN22" s="46">
        <v>747048</v>
      </c>
      <c r="IO22" s="46">
        <v>84068</v>
      </c>
      <c r="IP22" s="46">
        <v>114953</v>
      </c>
    </row>
    <row r="23" spans="1:250" ht="24" customHeight="1" x14ac:dyDescent="0.3">
      <c r="A23" s="44" t="s">
        <v>181</v>
      </c>
      <c r="B23" s="128">
        <v>131</v>
      </c>
      <c r="C23" s="46">
        <v>61573</v>
      </c>
      <c r="D23" s="46">
        <v>332565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46">
        <v>8</v>
      </c>
      <c r="L23" s="46">
        <v>5678</v>
      </c>
      <c r="M23" s="46">
        <v>32088</v>
      </c>
      <c r="N23" s="44" t="s">
        <v>181</v>
      </c>
      <c r="O23" s="137">
        <v>0</v>
      </c>
      <c r="P23" s="53">
        <v>0</v>
      </c>
      <c r="Q23" s="58">
        <v>0</v>
      </c>
      <c r="R23" s="46">
        <v>1</v>
      </c>
      <c r="S23" s="46">
        <v>1397</v>
      </c>
      <c r="T23" s="46">
        <v>7965</v>
      </c>
      <c r="U23" s="58">
        <v>0</v>
      </c>
      <c r="V23" s="52">
        <v>0</v>
      </c>
      <c r="W23" s="52">
        <v>0</v>
      </c>
      <c r="X23" s="46">
        <v>16</v>
      </c>
      <c r="Y23" s="46">
        <v>3349</v>
      </c>
      <c r="Z23" s="46">
        <v>19198</v>
      </c>
      <c r="AA23" s="44" t="s">
        <v>181</v>
      </c>
      <c r="AB23" s="137">
        <v>0</v>
      </c>
      <c r="AC23" s="53">
        <v>0</v>
      </c>
      <c r="AD23" s="53">
        <v>0</v>
      </c>
      <c r="AE23" s="46">
        <v>92</v>
      </c>
      <c r="AF23" s="46">
        <v>246</v>
      </c>
      <c r="AG23" s="46">
        <v>29855</v>
      </c>
      <c r="AH23" s="46">
        <v>180077</v>
      </c>
      <c r="AI23" s="46">
        <v>1</v>
      </c>
      <c r="AJ23" s="46">
        <v>1</v>
      </c>
      <c r="AK23" s="46">
        <v>207</v>
      </c>
      <c r="AL23" s="46">
        <v>1179</v>
      </c>
      <c r="AM23" s="58">
        <v>0</v>
      </c>
      <c r="AN23" s="53">
        <v>0</v>
      </c>
      <c r="AO23" s="53">
        <v>0</v>
      </c>
      <c r="AP23" s="131" t="s">
        <v>181</v>
      </c>
      <c r="AQ23" s="46">
        <v>13</v>
      </c>
      <c r="AR23" s="46">
        <v>21087</v>
      </c>
      <c r="AS23" s="46">
        <v>92058</v>
      </c>
      <c r="AT23" s="46">
        <v>13</v>
      </c>
      <c r="AU23" s="46">
        <v>21087</v>
      </c>
      <c r="AV23" s="46">
        <v>92058</v>
      </c>
      <c r="AW23" s="46">
        <v>15</v>
      </c>
      <c r="AX23" s="46">
        <v>16</v>
      </c>
      <c r="AY23" s="46">
        <v>25988</v>
      </c>
      <c r="AZ23" s="46">
        <v>4</v>
      </c>
      <c r="BA23" s="46">
        <v>4</v>
      </c>
      <c r="BB23" s="46">
        <v>367</v>
      </c>
      <c r="BC23" s="46">
        <v>11</v>
      </c>
      <c r="BD23" s="46">
        <v>12</v>
      </c>
      <c r="BE23" s="46">
        <v>25621</v>
      </c>
      <c r="BF23" s="44" t="s">
        <v>181</v>
      </c>
      <c r="BG23" s="128">
        <v>124</v>
      </c>
      <c r="BH23" s="46">
        <v>100507</v>
      </c>
      <c r="BI23" s="46">
        <v>480937</v>
      </c>
      <c r="BJ23" s="53">
        <v>0</v>
      </c>
      <c r="BK23" s="53">
        <v>0</v>
      </c>
      <c r="BL23" s="53">
        <v>0</v>
      </c>
      <c r="BM23" s="46">
        <v>1</v>
      </c>
      <c r="BN23" s="46">
        <v>14084</v>
      </c>
      <c r="BO23" s="46">
        <v>82179</v>
      </c>
      <c r="BP23" s="46">
        <v>5</v>
      </c>
      <c r="BQ23" s="46">
        <v>9256</v>
      </c>
      <c r="BR23" s="46">
        <v>49938</v>
      </c>
      <c r="BS23" s="48" t="s">
        <v>181</v>
      </c>
      <c r="BT23" s="128">
        <v>3</v>
      </c>
      <c r="BU23" s="46">
        <v>921</v>
      </c>
      <c r="BV23" s="46">
        <v>5052</v>
      </c>
      <c r="BW23" s="46">
        <v>1</v>
      </c>
      <c r="BX23" s="46">
        <v>973</v>
      </c>
      <c r="BY23" s="46">
        <v>4935</v>
      </c>
      <c r="BZ23" s="53">
        <v>0</v>
      </c>
      <c r="CA23" s="53">
        <v>0</v>
      </c>
      <c r="CB23" s="53">
        <v>0</v>
      </c>
      <c r="CC23" s="46">
        <v>6</v>
      </c>
      <c r="CD23" s="46">
        <v>4741</v>
      </c>
      <c r="CE23" s="46">
        <v>25945</v>
      </c>
      <c r="CF23" s="53">
        <v>0</v>
      </c>
      <c r="CG23" s="53">
        <v>0</v>
      </c>
      <c r="CH23" s="53">
        <v>0</v>
      </c>
      <c r="CI23" s="132" t="s">
        <v>181</v>
      </c>
      <c r="CJ23" s="50">
        <v>92</v>
      </c>
      <c r="CK23" s="50">
        <v>212</v>
      </c>
      <c r="CL23" s="46">
        <v>30045</v>
      </c>
      <c r="CM23" s="46">
        <v>170772</v>
      </c>
      <c r="CN23" s="46">
        <v>3</v>
      </c>
      <c r="CO23" s="46">
        <v>3</v>
      </c>
      <c r="CP23" s="46">
        <v>726</v>
      </c>
      <c r="CQ23" s="46">
        <v>3919</v>
      </c>
      <c r="CR23" s="55">
        <v>0</v>
      </c>
      <c r="CS23" s="52">
        <v>0</v>
      </c>
      <c r="CT23" s="52">
        <v>0</v>
      </c>
      <c r="CU23" s="46">
        <v>13</v>
      </c>
      <c r="CV23" s="46">
        <v>39761</v>
      </c>
      <c r="CW23" s="46">
        <v>138197</v>
      </c>
      <c r="CX23" s="46">
        <v>13</v>
      </c>
      <c r="CY23" s="46">
        <v>39761</v>
      </c>
      <c r="CZ23" s="46">
        <v>138197</v>
      </c>
      <c r="DA23" s="132" t="s">
        <v>181</v>
      </c>
      <c r="DB23" s="46">
        <v>124</v>
      </c>
      <c r="DC23" s="46">
        <v>203</v>
      </c>
      <c r="DD23" s="46">
        <v>100507</v>
      </c>
      <c r="DE23" s="46">
        <v>480937</v>
      </c>
      <c r="DF23" s="46">
        <v>4</v>
      </c>
      <c r="DG23" s="46">
        <v>11</v>
      </c>
      <c r="DH23" s="46">
        <v>3423</v>
      </c>
      <c r="DI23" s="46">
        <v>11732</v>
      </c>
      <c r="DJ23" s="51">
        <v>0</v>
      </c>
      <c r="DK23" s="51">
        <v>0</v>
      </c>
      <c r="DL23" s="52">
        <v>0</v>
      </c>
      <c r="DM23" s="53">
        <v>0</v>
      </c>
      <c r="DN23" s="46">
        <v>25</v>
      </c>
      <c r="DO23" s="46">
        <v>56</v>
      </c>
      <c r="DP23" s="46">
        <v>43995</v>
      </c>
      <c r="DQ23" s="46">
        <v>168130</v>
      </c>
      <c r="DR23" s="54" t="s">
        <v>181</v>
      </c>
      <c r="DS23" s="128">
        <v>95</v>
      </c>
      <c r="DT23" s="46">
        <v>136</v>
      </c>
      <c r="DU23" s="46">
        <v>53089</v>
      </c>
      <c r="DV23" s="46">
        <v>301075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128">
        <v>124</v>
      </c>
      <c r="EK23" s="46">
        <v>203</v>
      </c>
      <c r="EL23" s="46">
        <v>100507</v>
      </c>
      <c r="EM23" s="46">
        <v>19</v>
      </c>
      <c r="EN23" s="46">
        <v>50</v>
      </c>
      <c r="EO23" s="46">
        <v>37033</v>
      </c>
      <c r="EP23" s="46">
        <v>97</v>
      </c>
      <c r="EQ23" s="46">
        <v>142</v>
      </c>
      <c r="ER23" s="46">
        <v>33901</v>
      </c>
      <c r="ES23" s="46">
        <v>8</v>
      </c>
      <c r="ET23" s="46">
        <v>11</v>
      </c>
      <c r="EU23" s="46">
        <v>29573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128">
        <v>124</v>
      </c>
      <c r="FG23" s="46">
        <v>203</v>
      </c>
      <c r="FH23" s="46">
        <v>100507</v>
      </c>
      <c r="FI23" s="46">
        <v>480937</v>
      </c>
      <c r="FJ23" s="55">
        <v>0</v>
      </c>
      <c r="FK23" s="55">
        <v>0</v>
      </c>
      <c r="FL23" s="53">
        <v>0</v>
      </c>
      <c r="FM23" s="53">
        <v>0</v>
      </c>
      <c r="FN23" s="46">
        <v>24</v>
      </c>
      <c r="FO23" s="46">
        <v>58</v>
      </c>
      <c r="FP23" s="46">
        <v>45938</v>
      </c>
      <c r="FQ23" s="46">
        <v>172278</v>
      </c>
      <c r="FR23" s="46">
        <v>16</v>
      </c>
      <c r="FS23" s="46">
        <v>21</v>
      </c>
      <c r="FT23" s="46">
        <v>7105</v>
      </c>
      <c r="FU23" s="46">
        <v>38656</v>
      </c>
      <c r="FV23" s="46">
        <v>49</v>
      </c>
      <c r="FW23" s="46">
        <v>58</v>
      </c>
      <c r="FX23" s="46">
        <v>10157</v>
      </c>
      <c r="FY23" s="132" t="s">
        <v>181</v>
      </c>
      <c r="FZ23" s="128">
        <v>55766</v>
      </c>
      <c r="GA23" s="46">
        <v>30</v>
      </c>
      <c r="GB23" s="46">
        <v>58</v>
      </c>
      <c r="GC23" s="46">
        <v>15040</v>
      </c>
      <c r="GD23" s="46">
        <v>83266</v>
      </c>
      <c r="GE23" s="46">
        <v>3</v>
      </c>
      <c r="GF23" s="46">
        <v>3</v>
      </c>
      <c r="GG23" s="46">
        <v>4841</v>
      </c>
      <c r="GH23" s="46">
        <v>26504</v>
      </c>
      <c r="GI23" s="46">
        <v>2</v>
      </c>
      <c r="GJ23" s="46">
        <v>5</v>
      </c>
      <c r="GK23" s="46">
        <v>17426</v>
      </c>
      <c r="GL23" s="46">
        <v>104467</v>
      </c>
      <c r="GM23" s="51">
        <v>0</v>
      </c>
      <c r="GN23" s="51">
        <v>0</v>
      </c>
      <c r="GO23" s="52">
        <v>0</v>
      </c>
      <c r="GP23" s="52">
        <v>0</v>
      </c>
      <c r="GQ23" s="132" t="s">
        <v>181</v>
      </c>
      <c r="GR23" s="133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134" t="s">
        <v>181</v>
      </c>
      <c r="HI23" s="46">
        <v>424337</v>
      </c>
      <c r="HJ23" s="46">
        <v>61985</v>
      </c>
      <c r="HK23" s="46">
        <v>100507</v>
      </c>
      <c r="HL23" s="46">
        <v>7396</v>
      </c>
      <c r="HM23" s="46">
        <v>3888</v>
      </c>
      <c r="HN23" s="46">
        <v>11320</v>
      </c>
      <c r="HO23" s="46">
        <v>562</v>
      </c>
      <c r="HP23" s="46">
        <v>237</v>
      </c>
      <c r="HQ23" s="46">
        <v>476</v>
      </c>
      <c r="HR23" s="46">
        <v>9909</v>
      </c>
      <c r="HS23" s="46">
        <v>2332</v>
      </c>
      <c r="HT23" s="46">
        <v>2332</v>
      </c>
      <c r="HU23" s="52">
        <v>0</v>
      </c>
      <c r="HV23" s="52">
        <v>0</v>
      </c>
      <c r="HW23" s="52">
        <v>0</v>
      </c>
      <c r="HX23" s="57" t="s">
        <v>181</v>
      </c>
      <c r="HY23" s="136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46">
        <v>12040</v>
      </c>
      <c r="II23" s="46">
        <v>117</v>
      </c>
      <c r="IJ23" s="46">
        <v>117</v>
      </c>
      <c r="IK23" s="46">
        <v>15398</v>
      </c>
      <c r="IL23" s="46">
        <v>6829</v>
      </c>
      <c r="IM23" s="46">
        <v>20054</v>
      </c>
      <c r="IN23" s="46">
        <v>379032</v>
      </c>
      <c r="IO23" s="46">
        <v>48582</v>
      </c>
      <c r="IP23" s="46">
        <v>66208</v>
      </c>
    </row>
    <row r="24" spans="1:250" ht="24" customHeight="1" x14ac:dyDescent="0.3">
      <c r="A24" s="44" t="s">
        <v>182</v>
      </c>
      <c r="B24" s="128">
        <v>122</v>
      </c>
      <c r="C24" s="46">
        <v>95123</v>
      </c>
      <c r="D24" s="46">
        <v>527026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5</v>
      </c>
      <c r="L24" s="46">
        <v>6249</v>
      </c>
      <c r="M24" s="46">
        <v>35201</v>
      </c>
      <c r="N24" s="44" t="s">
        <v>182</v>
      </c>
      <c r="O24" s="128">
        <v>2</v>
      </c>
      <c r="P24" s="46">
        <v>1567</v>
      </c>
      <c r="Q24" s="46">
        <v>8930</v>
      </c>
      <c r="R24" s="46">
        <v>1</v>
      </c>
      <c r="S24" s="46">
        <v>30</v>
      </c>
      <c r="T24" s="46">
        <v>169</v>
      </c>
      <c r="U24" s="58">
        <v>0</v>
      </c>
      <c r="V24" s="52">
        <v>0</v>
      </c>
      <c r="W24" s="52">
        <v>0</v>
      </c>
      <c r="X24" s="46">
        <v>4</v>
      </c>
      <c r="Y24" s="46">
        <v>7611</v>
      </c>
      <c r="Z24" s="46">
        <v>47914</v>
      </c>
      <c r="AA24" s="44" t="s">
        <v>182</v>
      </c>
      <c r="AB24" s="128">
        <v>1</v>
      </c>
      <c r="AC24" s="46">
        <v>2039</v>
      </c>
      <c r="AD24" s="46">
        <v>11622</v>
      </c>
      <c r="AE24" s="46">
        <v>90</v>
      </c>
      <c r="AF24" s="46">
        <v>206</v>
      </c>
      <c r="AG24" s="46">
        <v>26043</v>
      </c>
      <c r="AH24" s="46">
        <v>152969</v>
      </c>
      <c r="AI24" s="46">
        <v>3</v>
      </c>
      <c r="AJ24" s="46">
        <v>3</v>
      </c>
      <c r="AK24" s="46">
        <v>799</v>
      </c>
      <c r="AL24" s="46">
        <v>4689</v>
      </c>
      <c r="AM24" s="58">
        <v>0</v>
      </c>
      <c r="AN24" s="53">
        <v>0</v>
      </c>
      <c r="AO24" s="53">
        <v>0</v>
      </c>
      <c r="AP24" s="131" t="s">
        <v>182</v>
      </c>
      <c r="AQ24" s="46">
        <v>16</v>
      </c>
      <c r="AR24" s="46">
        <v>50785</v>
      </c>
      <c r="AS24" s="46">
        <v>265532</v>
      </c>
      <c r="AT24" s="46">
        <v>16</v>
      </c>
      <c r="AU24" s="46">
        <v>50785</v>
      </c>
      <c r="AV24" s="46">
        <v>265532</v>
      </c>
      <c r="AW24" s="46">
        <v>3</v>
      </c>
      <c r="AX24" s="46">
        <v>3</v>
      </c>
      <c r="AY24" s="46">
        <v>552</v>
      </c>
      <c r="AZ24" s="46">
        <v>3</v>
      </c>
      <c r="BA24" s="46">
        <v>3</v>
      </c>
      <c r="BB24" s="46">
        <v>552</v>
      </c>
      <c r="BC24" s="58">
        <v>0</v>
      </c>
      <c r="BD24" s="59">
        <v>0</v>
      </c>
      <c r="BE24" s="52">
        <v>0</v>
      </c>
      <c r="BF24" s="44" t="s">
        <v>182</v>
      </c>
      <c r="BG24" s="128">
        <v>59</v>
      </c>
      <c r="BH24" s="46">
        <v>49774</v>
      </c>
      <c r="BI24" s="46">
        <v>252458</v>
      </c>
      <c r="BJ24" s="53">
        <v>0</v>
      </c>
      <c r="BK24" s="53">
        <v>0</v>
      </c>
      <c r="BL24" s="53">
        <v>0</v>
      </c>
      <c r="BM24" s="46">
        <v>1</v>
      </c>
      <c r="BN24" s="46">
        <v>10525</v>
      </c>
      <c r="BO24" s="46">
        <v>55780</v>
      </c>
      <c r="BP24" s="46">
        <v>1</v>
      </c>
      <c r="BQ24" s="46">
        <v>4163</v>
      </c>
      <c r="BR24" s="46">
        <v>22064</v>
      </c>
      <c r="BS24" s="48" t="s">
        <v>182</v>
      </c>
      <c r="BT24" s="128">
        <v>2</v>
      </c>
      <c r="BU24" s="46">
        <v>507</v>
      </c>
      <c r="BV24" s="46">
        <v>2687</v>
      </c>
      <c r="BW24" s="46">
        <v>4</v>
      </c>
      <c r="BX24" s="46">
        <v>1013</v>
      </c>
      <c r="BY24" s="46">
        <v>5389</v>
      </c>
      <c r="BZ24" s="46">
        <v>1</v>
      </c>
      <c r="CA24" s="46">
        <v>2139</v>
      </c>
      <c r="CB24" s="46">
        <v>11230</v>
      </c>
      <c r="CC24" s="46">
        <v>3</v>
      </c>
      <c r="CD24" s="46">
        <v>573</v>
      </c>
      <c r="CE24" s="46">
        <v>3138</v>
      </c>
      <c r="CF24" s="53">
        <v>0</v>
      </c>
      <c r="CG24" s="53">
        <v>0</v>
      </c>
      <c r="CH24" s="53">
        <v>0</v>
      </c>
      <c r="CI24" s="132" t="s">
        <v>182</v>
      </c>
      <c r="CJ24" s="50">
        <v>39</v>
      </c>
      <c r="CK24" s="50">
        <v>164</v>
      </c>
      <c r="CL24" s="46">
        <v>19121</v>
      </c>
      <c r="CM24" s="46">
        <v>103992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46">
        <v>8</v>
      </c>
      <c r="CV24" s="46">
        <v>11733</v>
      </c>
      <c r="CW24" s="46">
        <v>48178</v>
      </c>
      <c r="CX24" s="46">
        <v>8</v>
      </c>
      <c r="CY24" s="46">
        <v>11733</v>
      </c>
      <c r="CZ24" s="46">
        <v>48178</v>
      </c>
      <c r="DA24" s="132" t="s">
        <v>182</v>
      </c>
      <c r="DB24" s="46">
        <v>59</v>
      </c>
      <c r="DC24" s="46">
        <v>89</v>
      </c>
      <c r="DD24" s="46">
        <v>49774</v>
      </c>
      <c r="DE24" s="46">
        <v>252458</v>
      </c>
      <c r="DF24" s="46">
        <v>1</v>
      </c>
      <c r="DG24" s="46">
        <v>3</v>
      </c>
      <c r="DH24" s="46">
        <v>378</v>
      </c>
      <c r="DI24" s="46">
        <v>1510</v>
      </c>
      <c r="DJ24" s="51">
        <v>0</v>
      </c>
      <c r="DK24" s="51">
        <v>0</v>
      </c>
      <c r="DL24" s="52">
        <v>0</v>
      </c>
      <c r="DM24" s="53">
        <v>0</v>
      </c>
      <c r="DN24" s="46">
        <v>17</v>
      </c>
      <c r="DO24" s="46">
        <v>33</v>
      </c>
      <c r="DP24" s="46">
        <v>27074</v>
      </c>
      <c r="DQ24" s="46">
        <v>129977</v>
      </c>
      <c r="DR24" s="54" t="s">
        <v>182</v>
      </c>
      <c r="DS24" s="128">
        <v>41</v>
      </c>
      <c r="DT24" s="46">
        <v>53</v>
      </c>
      <c r="DU24" s="46">
        <v>22322</v>
      </c>
      <c r="DV24" s="46">
        <v>120971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128">
        <v>59</v>
      </c>
      <c r="EK24" s="46">
        <v>89</v>
      </c>
      <c r="EL24" s="46">
        <v>49774</v>
      </c>
      <c r="EM24" s="46">
        <v>18</v>
      </c>
      <c r="EN24" s="46">
        <v>35</v>
      </c>
      <c r="EO24" s="46">
        <v>13235</v>
      </c>
      <c r="EP24" s="46">
        <v>34</v>
      </c>
      <c r="EQ24" s="46">
        <v>40</v>
      </c>
      <c r="ER24" s="46">
        <v>12014</v>
      </c>
      <c r="ES24" s="46">
        <v>6</v>
      </c>
      <c r="ET24" s="46">
        <v>13</v>
      </c>
      <c r="EU24" s="46">
        <v>14000</v>
      </c>
      <c r="EV24" s="46">
        <v>1</v>
      </c>
      <c r="EW24" s="46">
        <v>1</v>
      </c>
      <c r="EX24" s="46">
        <v>10525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128">
        <v>59</v>
      </c>
      <c r="FG24" s="46">
        <v>89</v>
      </c>
      <c r="FH24" s="46">
        <v>49774</v>
      </c>
      <c r="FI24" s="46">
        <v>252458</v>
      </c>
      <c r="FJ24" s="55">
        <v>0</v>
      </c>
      <c r="FK24" s="55">
        <v>0</v>
      </c>
      <c r="FL24" s="53">
        <v>0</v>
      </c>
      <c r="FM24" s="53">
        <v>0</v>
      </c>
      <c r="FN24" s="46">
        <v>19</v>
      </c>
      <c r="FO24" s="46">
        <v>37</v>
      </c>
      <c r="FP24" s="46">
        <v>13333</v>
      </c>
      <c r="FQ24" s="46">
        <v>57425</v>
      </c>
      <c r="FR24" s="46">
        <v>7</v>
      </c>
      <c r="FS24" s="46">
        <v>12</v>
      </c>
      <c r="FT24" s="46">
        <v>7510</v>
      </c>
      <c r="FU24" s="46">
        <v>39086</v>
      </c>
      <c r="FV24" s="46">
        <v>26</v>
      </c>
      <c r="FW24" s="46">
        <v>27</v>
      </c>
      <c r="FX24" s="46">
        <v>4630</v>
      </c>
      <c r="FY24" s="132" t="s">
        <v>182</v>
      </c>
      <c r="FZ24" s="128">
        <v>25159</v>
      </c>
      <c r="GA24" s="46">
        <v>1</v>
      </c>
      <c r="GB24" s="46">
        <v>2</v>
      </c>
      <c r="GC24" s="46">
        <v>309</v>
      </c>
      <c r="GD24" s="46">
        <v>1884</v>
      </c>
      <c r="GE24" s="46">
        <v>6</v>
      </c>
      <c r="GF24" s="46">
        <v>11</v>
      </c>
      <c r="GG24" s="46">
        <v>23992</v>
      </c>
      <c r="GH24" s="46">
        <v>128904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132" t="s">
        <v>182</v>
      </c>
      <c r="GR24" s="133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134" t="s">
        <v>182</v>
      </c>
      <c r="HI24" s="46">
        <v>97999</v>
      </c>
      <c r="HJ24" s="46">
        <v>25687</v>
      </c>
      <c r="HK24" s="46">
        <v>49774</v>
      </c>
      <c r="HL24" s="46">
        <v>5897</v>
      </c>
      <c r="HM24" s="46">
        <v>2914</v>
      </c>
      <c r="HN24" s="46">
        <v>9614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136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59">
        <v>0</v>
      </c>
      <c r="II24" s="59">
        <v>0</v>
      </c>
      <c r="IJ24" s="52">
        <v>0</v>
      </c>
      <c r="IK24" s="46">
        <v>4572</v>
      </c>
      <c r="IL24" s="46">
        <v>2494</v>
      </c>
      <c r="IM24" s="46">
        <v>9848</v>
      </c>
      <c r="IN24" s="46">
        <v>87530</v>
      </c>
      <c r="IO24" s="46">
        <v>20279</v>
      </c>
      <c r="IP24" s="46">
        <v>30312</v>
      </c>
    </row>
    <row r="25" spans="1:250" ht="24" customHeight="1" x14ac:dyDescent="0.3">
      <c r="A25" s="44" t="s">
        <v>183</v>
      </c>
      <c r="B25" s="128">
        <v>135</v>
      </c>
      <c r="C25" s="46">
        <v>77596</v>
      </c>
      <c r="D25" s="46">
        <v>444923</v>
      </c>
      <c r="E25" s="58">
        <v>0</v>
      </c>
      <c r="F25" s="53">
        <v>0</v>
      </c>
      <c r="G25" s="52">
        <v>0</v>
      </c>
      <c r="H25" s="46">
        <v>1</v>
      </c>
      <c r="I25" s="46">
        <v>1230</v>
      </c>
      <c r="J25" s="46">
        <v>7012</v>
      </c>
      <c r="K25" s="46">
        <v>14</v>
      </c>
      <c r="L25" s="46">
        <v>14931</v>
      </c>
      <c r="M25" s="46">
        <v>85408</v>
      </c>
      <c r="N25" s="44" t="s">
        <v>183</v>
      </c>
      <c r="O25" s="128">
        <v>2</v>
      </c>
      <c r="P25" s="46">
        <v>2362</v>
      </c>
      <c r="Q25" s="46">
        <v>13459</v>
      </c>
      <c r="R25" s="46">
        <v>1</v>
      </c>
      <c r="S25" s="46">
        <v>1928</v>
      </c>
      <c r="T25" s="46">
        <v>11348</v>
      </c>
      <c r="U25" s="46">
        <v>1</v>
      </c>
      <c r="V25" s="46">
        <v>246</v>
      </c>
      <c r="W25" s="46">
        <v>1405</v>
      </c>
      <c r="X25" s="46">
        <v>18</v>
      </c>
      <c r="Y25" s="46">
        <v>9479</v>
      </c>
      <c r="Z25" s="46">
        <v>61026</v>
      </c>
      <c r="AA25" s="44" t="s">
        <v>183</v>
      </c>
      <c r="AB25" s="128">
        <v>1</v>
      </c>
      <c r="AC25" s="46">
        <v>935</v>
      </c>
      <c r="AD25" s="46">
        <v>5328</v>
      </c>
      <c r="AE25" s="46">
        <v>80</v>
      </c>
      <c r="AF25" s="46">
        <v>176</v>
      </c>
      <c r="AG25" s="46">
        <v>25479</v>
      </c>
      <c r="AH25" s="46">
        <v>153413</v>
      </c>
      <c r="AI25" s="46">
        <v>2</v>
      </c>
      <c r="AJ25" s="46">
        <v>2</v>
      </c>
      <c r="AK25" s="46">
        <v>494</v>
      </c>
      <c r="AL25" s="46">
        <v>2966</v>
      </c>
      <c r="AM25" s="58">
        <v>0</v>
      </c>
      <c r="AN25" s="53">
        <v>0</v>
      </c>
      <c r="AO25" s="53">
        <v>0</v>
      </c>
      <c r="AP25" s="131" t="s">
        <v>183</v>
      </c>
      <c r="AQ25" s="46">
        <v>15</v>
      </c>
      <c r="AR25" s="46">
        <v>20512</v>
      </c>
      <c r="AS25" s="46">
        <v>103558</v>
      </c>
      <c r="AT25" s="46">
        <v>15</v>
      </c>
      <c r="AU25" s="46">
        <v>20512</v>
      </c>
      <c r="AV25" s="46">
        <v>103558</v>
      </c>
      <c r="AW25" s="46">
        <v>6</v>
      </c>
      <c r="AX25" s="46">
        <v>6</v>
      </c>
      <c r="AY25" s="46">
        <v>2839</v>
      </c>
      <c r="AZ25" s="58">
        <v>0</v>
      </c>
      <c r="BA25" s="58">
        <v>0</v>
      </c>
      <c r="BB25" s="52">
        <v>0</v>
      </c>
      <c r="BC25" s="46">
        <v>6</v>
      </c>
      <c r="BD25" s="46">
        <v>6</v>
      </c>
      <c r="BE25" s="46">
        <v>2839</v>
      </c>
      <c r="BF25" s="44" t="s">
        <v>183</v>
      </c>
      <c r="BG25" s="128">
        <v>94</v>
      </c>
      <c r="BH25" s="46">
        <v>67059</v>
      </c>
      <c r="BI25" s="46">
        <v>391110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6</v>
      </c>
      <c r="BQ25" s="46">
        <v>17203</v>
      </c>
      <c r="BR25" s="46">
        <v>91689</v>
      </c>
      <c r="BS25" s="48" t="s">
        <v>183</v>
      </c>
      <c r="BT25" s="128">
        <v>2</v>
      </c>
      <c r="BU25" s="46">
        <v>1177</v>
      </c>
      <c r="BV25" s="46">
        <v>6576</v>
      </c>
      <c r="BW25" s="46">
        <v>3</v>
      </c>
      <c r="BX25" s="46">
        <v>1290</v>
      </c>
      <c r="BY25" s="46">
        <v>6830</v>
      </c>
      <c r="BZ25" s="53">
        <v>0</v>
      </c>
      <c r="CA25" s="53">
        <v>0</v>
      </c>
      <c r="CB25" s="53">
        <v>0</v>
      </c>
      <c r="CC25" s="46">
        <v>2</v>
      </c>
      <c r="CD25" s="46">
        <v>381</v>
      </c>
      <c r="CE25" s="46">
        <v>2020</v>
      </c>
      <c r="CF25" s="53">
        <v>0</v>
      </c>
      <c r="CG25" s="53">
        <v>0</v>
      </c>
      <c r="CH25" s="53">
        <v>0</v>
      </c>
      <c r="CI25" s="132" t="s">
        <v>183</v>
      </c>
      <c r="CJ25" s="50">
        <v>72</v>
      </c>
      <c r="CK25" s="50">
        <v>312</v>
      </c>
      <c r="CL25" s="46">
        <v>38050</v>
      </c>
      <c r="CM25" s="46">
        <v>236711</v>
      </c>
      <c r="CN25" s="46">
        <v>1</v>
      </c>
      <c r="CO25" s="46">
        <v>1</v>
      </c>
      <c r="CP25" s="46">
        <v>105</v>
      </c>
      <c r="CQ25" s="46">
        <v>650</v>
      </c>
      <c r="CR25" s="55">
        <v>0</v>
      </c>
      <c r="CS25" s="52">
        <v>0</v>
      </c>
      <c r="CT25" s="52">
        <v>0</v>
      </c>
      <c r="CU25" s="46">
        <v>8</v>
      </c>
      <c r="CV25" s="46">
        <v>8853</v>
      </c>
      <c r="CW25" s="46">
        <v>46634</v>
      </c>
      <c r="CX25" s="46">
        <v>8</v>
      </c>
      <c r="CY25" s="46">
        <v>8853</v>
      </c>
      <c r="CZ25" s="46">
        <v>46634</v>
      </c>
      <c r="DA25" s="132" t="s">
        <v>183</v>
      </c>
      <c r="DB25" s="46">
        <v>94</v>
      </c>
      <c r="DC25" s="46">
        <v>113</v>
      </c>
      <c r="DD25" s="46">
        <v>67059</v>
      </c>
      <c r="DE25" s="46">
        <v>391110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21</v>
      </c>
      <c r="DO25" s="46">
        <v>33</v>
      </c>
      <c r="DP25" s="46">
        <v>28533</v>
      </c>
      <c r="DQ25" s="46">
        <v>151774</v>
      </c>
      <c r="DR25" s="54" t="s">
        <v>183</v>
      </c>
      <c r="DS25" s="128">
        <v>73</v>
      </c>
      <c r="DT25" s="46">
        <v>80</v>
      </c>
      <c r="DU25" s="46">
        <v>38526</v>
      </c>
      <c r="DV25" s="46">
        <v>239336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128">
        <v>94</v>
      </c>
      <c r="EK25" s="46">
        <v>113</v>
      </c>
      <c r="EL25" s="46">
        <v>67059</v>
      </c>
      <c r="EM25" s="46">
        <v>17</v>
      </c>
      <c r="EN25" s="46">
        <v>26</v>
      </c>
      <c r="EO25" s="46">
        <v>10641</v>
      </c>
      <c r="EP25" s="46">
        <v>65</v>
      </c>
      <c r="EQ25" s="46">
        <v>67</v>
      </c>
      <c r="ER25" s="46">
        <v>13626</v>
      </c>
      <c r="ES25" s="46">
        <v>11</v>
      </c>
      <c r="ET25" s="46">
        <v>19</v>
      </c>
      <c r="EU25" s="46">
        <v>35385</v>
      </c>
      <c r="EV25" s="46">
        <v>1</v>
      </c>
      <c r="EW25" s="46">
        <v>1</v>
      </c>
      <c r="EX25" s="46">
        <v>7407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128">
        <v>94</v>
      </c>
      <c r="FG25" s="46">
        <v>113</v>
      </c>
      <c r="FH25" s="46">
        <v>67059</v>
      </c>
      <c r="FI25" s="46">
        <v>391110</v>
      </c>
      <c r="FJ25" s="55">
        <v>0</v>
      </c>
      <c r="FK25" s="55">
        <v>0</v>
      </c>
      <c r="FL25" s="53">
        <v>0</v>
      </c>
      <c r="FM25" s="53">
        <v>0</v>
      </c>
      <c r="FN25" s="46">
        <v>19</v>
      </c>
      <c r="FO25" s="46">
        <v>30</v>
      </c>
      <c r="FP25" s="46">
        <v>11485</v>
      </c>
      <c r="FQ25" s="46">
        <v>60699</v>
      </c>
      <c r="FR25" s="46">
        <v>6</v>
      </c>
      <c r="FS25" s="46">
        <v>7</v>
      </c>
      <c r="FT25" s="46">
        <v>5098</v>
      </c>
      <c r="FU25" s="46">
        <v>27292</v>
      </c>
      <c r="FV25" s="46">
        <v>42</v>
      </c>
      <c r="FW25" s="46">
        <v>44</v>
      </c>
      <c r="FX25" s="46">
        <v>20198</v>
      </c>
      <c r="FY25" s="132" t="s">
        <v>183</v>
      </c>
      <c r="FZ25" s="128">
        <v>109034</v>
      </c>
      <c r="GA25" s="46">
        <v>20</v>
      </c>
      <c r="GB25" s="46">
        <v>20</v>
      </c>
      <c r="GC25" s="46">
        <v>4331</v>
      </c>
      <c r="GD25" s="46">
        <v>23290</v>
      </c>
      <c r="GE25" s="46">
        <v>5</v>
      </c>
      <c r="GF25" s="46">
        <v>10</v>
      </c>
      <c r="GG25" s="46">
        <v>14993</v>
      </c>
      <c r="GH25" s="46">
        <v>80681</v>
      </c>
      <c r="GI25" s="46">
        <v>1</v>
      </c>
      <c r="GJ25" s="46">
        <v>1</v>
      </c>
      <c r="GK25" s="46">
        <v>3547</v>
      </c>
      <c r="GL25" s="46">
        <v>24143</v>
      </c>
      <c r="GM25" s="51">
        <v>0</v>
      </c>
      <c r="GN25" s="51">
        <v>0</v>
      </c>
      <c r="GO25" s="52">
        <v>0</v>
      </c>
      <c r="GP25" s="52">
        <v>0</v>
      </c>
      <c r="GQ25" s="132" t="s">
        <v>183</v>
      </c>
      <c r="GR25" s="133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1</v>
      </c>
      <c r="GX25" s="46">
        <v>7407</v>
      </c>
      <c r="GY25" s="46">
        <v>65971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134" t="s">
        <v>183</v>
      </c>
      <c r="HI25" s="46">
        <v>309038</v>
      </c>
      <c r="HJ25" s="46">
        <v>30054</v>
      </c>
      <c r="HK25" s="46">
        <v>67059</v>
      </c>
      <c r="HL25" s="46">
        <v>12183</v>
      </c>
      <c r="HM25" s="46">
        <v>6350</v>
      </c>
      <c r="HN25" s="46">
        <v>25525</v>
      </c>
      <c r="HO25" s="46">
        <v>273</v>
      </c>
      <c r="HP25" s="46">
        <v>207</v>
      </c>
      <c r="HQ25" s="46">
        <v>531</v>
      </c>
      <c r="HR25" s="46">
        <v>6367</v>
      </c>
      <c r="HS25" s="46">
        <v>3806</v>
      </c>
      <c r="HT25" s="46">
        <v>8660</v>
      </c>
      <c r="HU25" s="52">
        <v>0</v>
      </c>
      <c r="HV25" s="52">
        <v>0</v>
      </c>
      <c r="HW25" s="52">
        <v>0</v>
      </c>
      <c r="HX25" s="57" t="s">
        <v>183</v>
      </c>
      <c r="HY25" s="136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46">
        <v>5960</v>
      </c>
      <c r="II25" s="46">
        <v>2855</v>
      </c>
      <c r="IJ25" s="46">
        <v>9900</v>
      </c>
      <c r="IK25" s="46">
        <v>3769</v>
      </c>
      <c r="IL25" s="46">
        <v>1629</v>
      </c>
      <c r="IM25" s="46">
        <v>4010</v>
      </c>
      <c r="IN25" s="46">
        <v>280486</v>
      </c>
      <c r="IO25" s="46">
        <v>15207</v>
      </c>
      <c r="IP25" s="46">
        <v>18433</v>
      </c>
    </row>
    <row r="26" spans="1:250" ht="24" customHeight="1" x14ac:dyDescent="0.3">
      <c r="A26" s="44" t="s">
        <v>184</v>
      </c>
      <c r="B26" s="128">
        <v>298</v>
      </c>
      <c r="C26" s="46">
        <v>233981</v>
      </c>
      <c r="D26" s="46">
        <v>1394152</v>
      </c>
      <c r="E26" s="46">
        <v>1</v>
      </c>
      <c r="F26" s="46">
        <v>32802</v>
      </c>
      <c r="G26" s="46">
        <v>188076</v>
      </c>
      <c r="H26" s="58">
        <v>0</v>
      </c>
      <c r="I26" s="52">
        <v>0</v>
      </c>
      <c r="J26" s="52">
        <v>0</v>
      </c>
      <c r="K26" s="46">
        <v>17</v>
      </c>
      <c r="L26" s="46">
        <v>72323</v>
      </c>
      <c r="M26" s="46">
        <v>420231</v>
      </c>
      <c r="N26" s="44" t="s">
        <v>184</v>
      </c>
      <c r="O26" s="128">
        <v>5</v>
      </c>
      <c r="P26" s="46">
        <v>4046</v>
      </c>
      <c r="Q26" s="46">
        <v>21679</v>
      </c>
      <c r="R26" s="46">
        <v>4</v>
      </c>
      <c r="S26" s="46">
        <v>3419</v>
      </c>
      <c r="T26" s="46">
        <v>20043</v>
      </c>
      <c r="U26" s="46">
        <v>1</v>
      </c>
      <c r="V26" s="46">
        <v>3214</v>
      </c>
      <c r="W26" s="46">
        <v>19023</v>
      </c>
      <c r="X26" s="46">
        <v>24</v>
      </c>
      <c r="Y26" s="46">
        <v>19258</v>
      </c>
      <c r="Z26" s="46">
        <v>117105</v>
      </c>
      <c r="AA26" s="44" t="s">
        <v>184</v>
      </c>
      <c r="AB26" s="137">
        <v>0</v>
      </c>
      <c r="AC26" s="53">
        <v>0</v>
      </c>
      <c r="AD26" s="53">
        <v>0</v>
      </c>
      <c r="AE26" s="46">
        <v>213</v>
      </c>
      <c r="AF26" s="46">
        <v>605</v>
      </c>
      <c r="AG26" s="46">
        <v>73914</v>
      </c>
      <c r="AH26" s="46">
        <v>476013</v>
      </c>
      <c r="AI26" s="46">
        <v>9</v>
      </c>
      <c r="AJ26" s="46">
        <v>9</v>
      </c>
      <c r="AK26" s="46">
        <v>2016</v>
      </c>
      <c r="AL26" s="46">
        <v>11698</v>
      </c>
      <c r="AM26" s="58">
        <v>0</v>
      </c>
      <c r="AN26" s="53">
        <v>0</v>
      </c>
      <c r="AO26" s="53">
        <v>0</v>
      </c>
      <c r="AP26" s="131" t="s">
        <v>184</v>
      </c>
      <c r="AQ26" s="46">
        <v>24</v>
      </c>
      <c r="AR26" s="46">
        <v>22989</v>
      </c>
      <c r="AS26" s="46">
        <v>120284</v>
      </c>
      <c r="AT26" s="46">
        <v>23</v>
      </c>
      <c r="AU26" s="46">
        <v>22948</v>
      </c>
      <c r="AV26" s="46">
        <v>120050</v>
      </c>
      <c r="AW26" s="46">
        <v>24</v>
      </c>
      <c r="AX26" s="46">
        <v>27</v>
      </c>
      <c r="AY26" s="46">
        <v>11629</v>
      </c>
      <c r="AZ26" s="46">
        <v>8</v>
      </c>
      <c r="BA26" s="46">
        <v>9</v>
      </c>
      <c r="BB26" s="46">
        <v>1087</v>
      </c>
      <c r="BC26" s="46">
        <v>16</v>
      </c>
      <c r="BD26" s="46">
        <v>18</v>
      </c>
      <c r="BE26" s="46">
        <v>10542</v>
      </c>
      <c r="BF26" s="44" t="s">
        <v>184</v>
      </c>
      <c r="BG26" s="128">
        <v>257</v>
      </c>
      <c r="BH26" s="46">
        <v>320376</v>
      </c>
      <c r="BI26" s="46">
        <v>1780871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29</v>
      </c>
      <c r="BQ26" s="46">
        <v>72459</v>
      </c>
      <c r="BR26" s="46">
        <v>372649</v>
      </c>
      <c r="BS26" s="48" t="s">
        <v>184</v>
      </c>
      <c r="BT26" s="128">
        <v>5</v>
      </c>
      <c r="BU26" s="46">
        <v>4493</v>
      </c>
      <c r="BV26" s="46">
        <v>24191</v>
      </c>
      <c r="BW26" s="46">
        <v>6</v>
      </c>
      <c r="BX26" s="46">
        <v>1991</v>
      </c>
      <c r="BY26" s="46">
        <v>10167</v>
      </c>
      <c r="BZ26" s="46">
        <v>1</v>
      </c>
      <c r="CA26" s="46">
        <v>947</v>
      </c>
      <c r="CB26" s="46">
        <v>5166</v>
      </c>
      <c r="CC26" s="46">
        <v>8</v>
      </c>
      <c r="CD26" s="46">
        <v>64188</v>
      </c>
      <c r="CE26" s="46">
        <v>386183</v>
      </c>
      <c r="CF26" s="53">
        <v>0</v>
      </c>
      <c r="CG26" s="53">
        <v>0</v>
      </c>
      <c r="CH26" s="53">
        <v>0</v>
      </c>
      <c r="CI26" s="132" t="s">
        <v>184</v>
      </c>
      <c r="CJ26" s="50">
        <v>160</v>
      </c>
      <c r="CK26" s="50">
        <v>828</v>
      </c>
      <c r="CL26" s="46">
        <v>97225</v>
      </c>
      <c r="CM26" s="46">
        <v>594215</v>
      </c>
      <c r="CN26" s="46">
        <v>11</v>
      </c>
      <c r="CO26" s="46">
        <v>11</v>
      </c>
      <c r="CP26" s="46">
        <v>2657</v>
      </c>
      <c r="CQ26" s="46">
        <v>14388</v>
      </c>
      <c r="CR26" s="55">
        <v>0</v>
      </c>
      <c r="CS26" s="52">
        <v>0</v>
      </c>
      <c r="CT26" s="52">
        <v>0</v>
      </c>
      <c r="CU26" s="46">
        <v>37</v>
      </c>
      <c r="CV26" s="46">
        <v>76416</v>
      </c>
      <c r="CW26" s="46">
        <v>373912</v>
      </c>
      <c r="CX26" s="46">
        <v>36</v>
      </c>
      <c r="CY26" s="46">
        <v>70206</v>
      </c>
      <c r="CZ26" s="46">
        <v>340682</v>
      </c>
      <c r="DA26" s="132" t="s">
        <v>184</v>
      </c>
      <c r="DB26" s="46">
        <v>257</v>
      </c>
      <c r="DC26" s="46">
        <v>481</v>
      </c>
      <c r="DD26" s="46">
        <v>320376</v>
      </c>
      <c r="DE26" s="46">
        <v>1780871</v>
      </c>
      <c r="DF26" s="46">
        <v>2</v>
      </c>
      <c r="DG26" s="46">
        <v>27</v>
      </c>
      <c r="DH26" s="46">
        <v>9355</v>
      </c>
      <c r="DI26" s="46">
        <v>30145</v>
      </c>
      <c r="DJ26" s="51">
        <v>0</v>
      </c>
      <c r="DK26" s="51">
        <v>0</v>
      </c>
      <c r="DL26" s="52">
        <v>0</v>
      </c>
      <c r="DM26" s="53">
        <v>0</v>
      </c>
      <c r="DN26" s="46">
        <v>86</v>
      </c>
      <c r="DO26" s="46">
        <v>137</v>
      </c>
      <c r="DP26" s="46">
        <v>126620</v>
      </c>
      <c r="DQ26" s="46">
        <v>650953</v>
      </c>
      <c r="DR26" s="54" t="s">
        <v>184</v>
      </c>
      <c r="DS26" s="128">
        <v>169</v>
      </c>
      <c r="DT26" s="46">
        <v>317</v>
      </c>
      <c r="DU26" s="46">
        <v>184401</v>
      </c>
      <c r="DV26" s="46">
        <v>1099773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128">
        <v>257</v>
      </c>
      <c r="EK26" s="46">
        <v>481</v>
      </c>
      <c r="EL26" s="46">
        <v>320376</v>
      </c>
      <c r="EM26" s="46">
        <v>60</v>
      </c>
      <c r="EN26" s="46">
        <v>133</v>
      </c>
      <c r="EO26" s="46">
        <v>77164</v>
      </c>
      <c r="EP26" s="46">
        <v>164</v>
      </c>
      <c r="EQ26" s="46">
        <v>185</v>
      </c>
      <c r="ER26" s="46">
        <v>86500</v>
      </c>
      <c r="ES26" s="46">
        <v>29</v>
      </c>
      <c r="ET26" s="46">
        <v>130</v>
      </c>
      <c r="EU26" s="46">
        <v>112339</v>
      </c>
      <c r="EV26" s="46">
        <v>2</v>
      </c>
      <c r="EW26" s="46">
        <v>7</v>
      </c>
      <c r="EX26" s="46">
        <v>15744</v>
      </c>
      <c r="EY26" s="46">
        <v>2</v>
      </c>
      <c r="EZ26" s="46">
        <v>26</v>
      </c>
      <c r="FA26" s="46">
        <v>28629</v>
      </c>
      <c r="FB26" s="55">
        <v>0</v>
      </c>
      <c r="FC26" s="55">
        <v>0</v>
      </c>
      <c r="FD26" s="59">
        <v>0</v>
      </c>
      <c r="FE26" s="48" t="s">
        <v>184</v>
      </c>
      <c r="FF26" s="128">
        <v>257</v>
      </c>
      <c r="FG26" s="46">
        <v>481</v>
      </c>
      <c r="FH26" s="46">
        <v>320376</v>
      </c>
      <c r="FI26" s="46">
        <v>1780871</v>
      </c>
      <c r="FJ26" s="55">
        <v>0</v>
      </c>
      <c r="FK26" s="55">
        <v>0</v>
      </c>
      <c r="FL26" s="53">
        <v>0</v>
      </c>
      <c r="FM26" s="53">
        <v>0</v>
      </c>
      <c r="FN26" s="46">
        <v>87</v>
      </c>
      <c r="FO26" s="46">
        <v>166</v>
      </c>
      <c r="FP26" s="46">
        <v>89185</v>
      </c>
      <c r="FQ26" s="46">
        <v>441850</v>
      </c>
      <c r="FR26" s="46">
        <v>38</v>
      </c>
      <c r="FS26" s="46">
        <v>43</v>
      </c>
      <c r="FT26" s="46">
        <v>52691</v>
      </c>
      <c r="FU26" s="46">
        <v>271627</v>
      </c>
      <c r="FV26" s="46">
        <v>93</v>
      </c>
      <c r="FW26" s="46">
        <v>99</v>
      </c>
      <c r="FX26" s="46">
        <v>21449</v>
      </c>
      <c r="FY26" s="132" t="s">
        <v>184</v>
      </c>
      <c r="FZ26" s="128">
        <v>116879</v>
      </c>
      <c r="GA26" s="46">
        <v>18</v>
      </c>
      <c r="GB26" s="46">
        <v>28</v>
      </c>
      <c r="GC26" s="46">
        <v>25679</v>
      </c>
      <c r="GD26" s="46">
        <v>133952</v>
      </c>
      <c r="GE26" s="46">
        <v>14</v>
      </c>
      <c r="GF26" s="46">
        <v>107</v>
      </c>
      <c r="GG26" s="46">
        <v>80277</v>
      </c>
      <c r="GH26" s="46">
        <v>435670</v>
      </c>
      <c r="GI26" s="51">
        <v>0</v>
      </c>
      <c r="GJ26" s="51">
        <v>0</v>
      </c>
      <c r="GK26" s="52">
        <v>0</v>
      </c>
      <c r="GL26" s="52">
        <v>0</v>
      </c>
      <c r="GM26" s="46">
        <v>4</v>
      </c>
      <c r="GN26" s="46">
        <v>11</v>
      </c>
      <c r="GO26" s="46">
        <v>19741</v>
      </c>
      <c r="GP26" s="46">
        <v>125739</v>
      </c>
      <c r="GQ26" s="132" t="s">
        <v>184</v>
      </c>
      <c r="GR26" s="133">
        <v>0</v>
      </c>
      <c r="GS26" s="55">
        <v>0</v>
      </c>
      <c r="GT26" s="59">
        <v>0</v>
      </c>
      <c r="GU26" s="52">
        <v>0</v>
      </c>
      <c r="GV26" s="46">
        <v>1</v>
      </c>
      <c r="GW26" s="46">
        <v>1</v>
      </c>
      <c r="GX26" s="46">
        <v>2725</v>
      </c>
      <c r="GY26" s="46">
        <v>16213</v>
      </c>
      <c r="GZ26" s="46">
        <v>2</v>
      </c>
      <c r="HA26" s="46">
        <v>26</v>
      </c>
      <c r="HB26" s="46">
        <v>28629</v>
      </c>
      <c r="HC26" s="46">
        <v>238941</v>
      </c>
      <c r="HD26" s="63">
        <v>0</v>
      </c>
      <c r="HE26" s="63">
        <v>0</v>
      </c>
      <c r="HF26" s="52">
        <v>0</v>
      </c>
      <c r="HG26" s="52">
        <v>0</v>
      </c>
      <c r="HH26" s="134" t="s">
        <v>184</v>
      </c>
      <c r="HI26" s="46">
        <v>770865</v>
      </c>
      <c r="HJ26" s="46">
        <v>156573</v>
      </c>
      <c r="HK26" s="46">
        <v>320376</v>
      </c>
      <c r="HL26" s="46">
        <v>66667</v>
      </c>
      <c r="HM26" s="46">
        <v>23151</v>
      </c>
      <c r="HN26" s="46">
        <v>111355</v>
      </c>
      <c r="HO26" s="46">
        <v>1385</v>
      </c>
      <c r="HP26" s="46">
        <v>888</v>
      </c>
      <c r="HQ26" s="46">
        <v>3796</v>
      </c>
      <c r="HR26" s="46">
        <v>1137</v>
      </c>
      <c r="HS26" s="46">
        <v>683</v>
      </c>
      <c r="HT26" s="46">
        <v>683</v>
      </c>
      <c r="HU26" s="52">
        <v>0</v>
      </c>
      <c r="HV26" s="52">
        <v>0</v>
      </c>
      <c r="HW26" s="52">
        <v>0</v>
      </c>
      <c r="HX26" s="57" t="s">
        <v>184</v>
      </c>
      <c r="HY26" s="136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59">
        <v>0</v>
      </c>
      <c r="IF26" s="52">
        <v>0</v>
      </c>
      <c r="IG26" s="52">
        <v>0</v>
      </c>
      <c r="IH26" s="46">
        <v>3526</v>
      </c>
      <c r="II26" s="46">
        <v>1964</v>
      </c>
      <c r="IJ26" s="46">
        <v>1964</v>
      </c>
      <c r="IK26" s="46">
        <v>23672</v>
      </c>
      <c r="IL26" s="46">
        <v>10954</v>
      </c>
      <c r="IM26" s="46">
        <v>45375</v>
      </c>
      <c r="IN26" s="46">
        <v>674478</v>
      </c>
      <c r="IO26" s="46">
        <v>118933</v>
      </c>
      <c r="IP26" s="46">
        <v>157203</v>
      </c>
    </row>
    <row r="27" spans="1:250" ht="24" customHeight="1" x14ac:dyDescent="0.3">
      <c r="A27" s="44" t="s">
        <v>185</v>
      </c>
      <c r="B27" s="128">
        <v>65</v>
      </c>
      <c r="C27" s="46">
        <v>34017</v>
      </c>
      <c r="D27" s="46">
        <v>198464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137">
        <v>0</v>
      </c>
      <c r="P27" s="53">
        <v>0</v>
      </c>
      <c r="Q27" s="58">
        <v>0</v>
      </c>
      <c r="R27" s="58">
        <v>0</v>
      </c>
      <c r="S27" s="53">
        <v>0</v>
      </c>
      <c r="T27" s="58">
        <v>0</v>
      </c>
      <c r="U27" s="46">
        <v>1</v>
      </c>
      <c r="V27" s="46">
        <v>3214</v>
      </c>
      <c r="W27" s="46">
        <v>19023</v>
      </c>
      <c r="X27" s="46">
        <v>5</v>
      </c>
      <c r="Y27" s="46">
        <v>4357</v>
      </c>
      <c r="Z27" s="46">
        <v>25934</v>
      </c>
      <c r="AA27" s="44" t="s">
        <v>185</v>
      </c>
      <c r="AB27" s="137">
        <v>0</v>
      </c>
      <c r="AC27" s="53">
        <v>0</v>
      </c>
      <c r="AD27" s="53">
        <v>0</v>
      </c>
      <c r="AE27" s="46">
        <v>51</v>
      </c>
      <c r="AF27" s="46">
        <v>172</v>
      </c>
      <c r="AG27" s="46">
        <v>20348</v>
      </c>
      <c r="AH27" s="46">
        <v>119532</v>
      </c>
      <c r="AI27" s="46">
        <v>1</v>
      </c>
      <c r="AJ27" s="46">
        <v>1</v>
      </c>
      <c r="AK27" s="46">
        <v>212</v>
      </c>
      <c r="AL27" s="46">
        <v>1206</v>
      </c>
      <c r="AM27" s="58">
        <v>0</v>
      </c>
      <c r="AN27" s="53">
        <v>0</v>
      </c>
      <c r="AO27" s="53">
        <v>0</v>
      </c>
      <c r="AP27" s="131" t="s">
        <v>185</v>
      </c>
      <c r="AQ27" s="46">
        <v>7</v>
      </c>
      <c r="AR27" s="46">
        <v>5886</v>
      </c>
      <c r="AS27" s="46">
        <v>32769</v>
      </c>
      <c r="AT27" s="46">
        <v>7</v>
      </c>
      <c r="AU27" s="46">
        <v>5886</v>
      </c>
      <c r="AV27" s="46">
        <v>32769</v>
      </c>
      <c r="AW27" s="46">
        <v>7</v>
      </c>
      <c r="AX27" s="46">
        <v>9</v>
      </c>
      <c r="AY27" s="46">
        <v>5048</v>
      </c>
      <c r="AZ27" s="46">
        <v>3</v>
      </c>
      <c r="BA27" s="46">
        <v>4</v>
      </c>
      <c r="BB27" s="46">
        <v>509</v>
      </c>
      <c r="BC27" s="46">
        <v>4</v>
      </c>
      <c r="BD27" s="46">
        <v>5</v>
      </c>
      <c r="BE27" s="46">
        <v>4539</v>
      </c>
      <c r="BF27" s="44" t="s">
        <v>185</v>
      </c>
      <c r="BG27" s="128">
        <v>59</v>
      </c>
      <c r="BH27" s="46">
        <v>86456</v>
      </c>
      <c r="BI27" s="46">
        <v>487533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3</v>
      </c>
      <c r="BQ27" s="46">
        <v>37219</v>
      </c>
      <c r="BR27" s="46">
        <v>187284</v>
      </c>
      <c r="BS27" s="48" t="s">
        <v>185</v>
      </c>
      <c r="BT27" s="128">
        <v>1</v>
      </c>
      <c r="BU27" s="46">
        <v>836</v>
      </c>
      <c r="BV27" s="46">
        <v>4177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2</v>
      </c>
      <c r="CD27" s="46">
        <v>12899</v>
      </c>
      <c r="CE27" s="46">
        <v>107690</v>
      </c>
      <c r="CF27" s="53">
        <v>0</v>
      </c>
      <c r="CG27" s="53">
        <v>0</v>
      </c>
      <c r="CH27" s="53">
        <v>0</v>
      </c>
      <c r="CI27" s="132" t="s">
        <v>185</v>
      </c>
      <c r="CJ27" s="50">
        <v>40</v>
      </c>
      <c r="CK27" s="50">
        <v>203</v>
      </c>
      <c r="CL27" s="46">
        <v>21862</v>
      </c>
      <c r="CM27" s="46">
        <v>129328</v>
      </c>
      <c r="CN27" s="46">
        <v>4</v>
      </c>
      <c r="CO27" s="46">
        <v>4</v>
      </c>
      <c r="CP27" s="46">
        <v>1106</v>
      </c>
      <c r="CQ27" s="46">
        <v>5866</v>
      </c>
      <c r="CR27" s="55">
        <v>0</v>
      </c>
      <c r="CS27" s="52">
        <v>0</v>
      </c>
      <c r="CT27" s="52">
        <v>0</v>
      </c>
      <c r="CU27" s="46">
        <v>9</v>
      </c>
      <c r="CV27" s="46">
        <v>12534</v>
      </c>
      <c r="CW27" s="46">
        <v>53188</v>
      </c>
      <c r="CX27" s="46">
        <v>9</v>
      </c>
      <c r="CY27" s="46">
        <v>12534</v>
      </c>
      <c r="CZ27" s="46">
        <v>53188</v>
      </c>
      <c r="DA27" s="132" t="s">
        <v>185</v>
      </c>
      <c r="DB27" s="46">
        <v>59</v>
      </c>
      <c r="DC27" s="46">
        <v>79</v>
      </c>
      <c r="DD27" s="46">
        <v>86456</v>
      </c>
      <c r="DE27" s="46">
        <v>487533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16</v>
      </c>
      <c r="DO27" s="46">
        <v>23</v>
      </c>
      <c r="DP27" s="46">
        <v>50820</v>
      </c>
      <c r="DQ27" s="46">
        <v>246125</v>
      </c>
      <c r="DR27" s="54" t="s">
        <v>185</v>
      </c>
      <c r="DS27" s="128">
        <v>43</v>
      </c>
      <c r="DT27" s="46">
        <v>56</v>
      </c>
      <c r="DU27" s="46">
        <v>35636</v>
      </c>
      <c r="DV27" s="46">
        <v>241408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128">
        <v>59</v>
      </c>
      <c r="EK27" s="46">
        <v>79</v>
      </c>
      <c r="EL27" s="46">
        <v>86456</v>
      </c>
      <c r="EM27" s="46">
        <v>10</v>
      </c>
      <c r="EN27" s="46">
        <v>15</v>
      </c>
      <c r="EO27" s="46">
        <v>11011</v>
      </c>
      <c r="EP27" s="46">
        <v>45</v>
      </c>
      <c r="EQ27" s="46">
        <v>55</v>
      </c>
      <c r="ER27" s="46">
        <v>49310</v>
      </c>
      <c r="ES27" s="46">
        <v>3</v>
      </c>
      <c r="ET27" s="46">
        <v>8</v>
      </c>
      <c r="EU27" s="46">
        <v>15070</v>
      </c>
      <c r="EV27" s="55">
        <v>0</v>
      </c>
      <c r="EW27" s="55">
        <v>0</v>
      </c>
      <c r="EX27" s="59">
        <v>0</v>
      </c>
      <c r="EY27" s="46">
        <v>1</v>
      </c>
      <c r="EZ27" s="46">
        <v>1</v>
      </c>
      <c r="FA27" s="46">
        <v>11065</v>
      </c>
      <c r="FB27" s="55">
        <v>0</v>
      </c>
      <c r="FC27" s="55">
        <v>0</v>
      </c>
      <c r="FD27" s="59">
        <v>0</v>
      </c>
      <c r="FE27" s="48" t="s">
        <v>185</v>
      </c>
      <c r="FF27" s="128">
        <v>59</v>
      </c>
      <c r="FG27" s="46">
        <v>79</v>
      </c>
      <c r="FH27" s="46">
        <v>86456</v>
      </c>
      <c r="FI27" s="46">
        <v>487533</v>
      </c>
      <c r="FJ27" s="55">
        <v>0</v>
      </c>
      <c r="FK27" s="55">
        <v>0</v>
      </c>
      <c r="FL27" s="53">
        <v>0</v>
      </c>
      <c r="FM27" s="53">
        <v>0</v>
      </c>
      <c r="FN27" s="46">
        <v>11</v>
      </c>
      <c r="FO27" s="46">
        <v>16</v>
      </c>
      <c r="FP27" s="46">
        <v>13552</v>
      </c>
      <c r="FQ27" s="46">
        <v>58367</v>
      </c>
      <c r="FR27" s="46">
        <v>20</v>
      </c>
      <c r="FS27" s="46">
        <v>23</v>
      </c>
      <c r="FT27" s="46">
        <v>38303</v>
      </c>
      <c r="FU27" s="46">
        <v>193380</v>
      </c>
      <c r="FV27" s="46">
        <v>23</v>
      </c>
      <c r="FW27" s="46">
        <v>25</v>
      </c>
      <c r="FX27" s="46">
        <v>7106</v>
      </c>
      <c r="FY27" s="132" t="s">
        <v>185</v>
      </c>
      <c r="FZ27" s="128">
        <v>38428</v>
      </c>
      <c r="GA27" s="46">
        <v>1</v>
      </c>
      <c r="GB27" s="46">
        <v>6</v>
      </c>
      <c r="GC27" s="46">
        <v>1360</v>
      </c>
      <c r="GD27" s="46">
        <v>8001</v>
      </c>
      <c r="GE27" s="46">
        <v>1</v>
      </c>
      <c r="GF27" s="46">
        <v>1</v>
      </c>
      <c r="GG27" s="46">
        <v>2365</v>
      </c>
      <c r="GH27" s="46">
        <v>12805</v>
      </c>
      <c r="GI27" s="51">
        <v>0</v>
      </c>
      <c r="GJ27" s="51">
        <v>0</v>
      </c>
      <c r="GK27" s="52">
        <v>0</v>
      </c>
      <c r="GL27" s="52">
        <v>0</v>
      </c>
      <c r="GM27" s="46">
        <v>2</v>
      </c>
      <c r="GN27" s="46">
        <v>7</v>
      </c>
      <c r="GO27" s="46">
        <v>12705</v>
      </c>
      <c r="GP27" s="46">
        <v>78580</v>
      </c>
      <c r="GQ27" s="132" t="s">
        <v>185</v>
      </c>
      <c r="GR27" s="133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46">
        <v>1</v>
      </c>
      <c r="HA27" s="46">
        <v>1</v>
      </c>
      <c r="HB27" s="46">
        <v>11065</v>
      </c>
      <c r="HC27" s="46">
        <v>97972</v>
      </c>
      <c r="HD27" s="63">
        <v>0</v>
      </c>
      <c r="HE27" s="63">
        <v>0</v>
      </c>
      <c r="HF27" s="52">
        <v>0</v>
      </c>
      <c r="HG27" s="52">
        <v>0</v>
      </c>
      <c r="HH27" s="134" t="s">
        <v>185</v>
      </c>
      <c r="HI27" s="46">
        <v>160840</v>
      </c>
      <c r="HJ27" s="46">
        <v>41434</v>
      </c>
      <c r="HK27" s="46">
        <v>86456</v>
      </c>
      <c r="HL27" s="46">
        <v>6685</v>
      </c>
      <c r="HM27" s="46">
        <v>3222</v>
      </c>
      <c r="HN27" s="46">
        <v>21688</v>
      </c>
      <c r="HO27" s="46">
        <v>219</v>
      </c>
      <c r="HP27" s="46">
        <v>92</v>
      </c>
      <c r="HQ27" s="46">
        <v>181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136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59">
        <v>0</v>
      </c>
      <c r="II27" s="59">
        <v>0</v>
      </c>
      <c r="IJ27" s="52">
        <v>0</v>
      </c>
      <c r="IK27" s="46">
        <v>4572</v>
      </c>
      <c r="IL27" s="46">
        <v>2480</v>
      </c>
      <c r="IM27" s="46">
        <v>11058</v>
      </c>
      <c r="IN27" s="46">
        <v>149364</v>
      </c>
      <c r="IO27" s="46">
        <v>35640</v>
      </c>
      <c r="IP27" s="46">
        <v>53529</v>
      </c>
    </row>
    <row r="28" spans="1:250" ht="24" customHeight="1" x14ac:dyDescent="0.3">
      <c r="A28" s="44" t="s">
        <v>186</v>
      </c>
      <c r="B28" s="128">
        <v>97</v>
      </c>
      <c r="C28" s="46">
        <v>58744</v>
      </c>
      <c r="D28" s="46">
        <v>376057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7</v>
      </c>
      <c r="L28" s="46">
        <v>8400</v>
      </c>
      <c r="M28" s="46">
        <v>48273</v>
      </c>
      <c r="N28" s="44" t="s">
        <v>186</v>
      </c>
      <c r="O28" s="128">
        <v>3</v>
      </c>
      <c r="P28" s="46">
        <v>3368</v>
      </c>
      <c r="Q28" s="46">
        <v>17813</v>
      </c>
      <c r="R28" s="46">
        <v>2</v>
      </c>
      <c r="S28" s="46">
        <v>2541</v>
      </c>
      <c r="T28" s="46">
        <v>14897</v>
      </c>
      <c r="U28" s="58">
        <v>0</v>
      </c>
      <c r="V28" s="52">
        <v>0</v>
      </c>
      <c r="W28" s="52">
        <v>0</v>
      </c>
      <c r="X28" s="46">
        <v>9</v>
      </c>
      <c r="Y28" s="46">
        <v>4413</v>
      </c>
      <c r="Z28" s="46">
        <v>25647</v>
      </c>
      <c r="AA28" s="44" t="s">
        <v>186</v>
      </c>
      <c r="AB28" s="137">
        <v>0</v>
      </c>
      <c r="AC28" s="53">
        <v>0</v>
      </c>
      <c r="AD28" s="53">
        <v>0</v>
      </c>
      <c r="AE28" s="46">
        <v>63</v>
      </c>
      <c r="AF28" s="46">
        <v>214</v>
      </c>
      <c r="AG28" s="46">
        <v>27666</v>
      </c>
      <c r="AH28" s="46">
        <v>203552</v>
      </c>
      <c r="AI28" s="46">
        <v>5</v>
      </c>
      <c r="AJ28" s="46">
        <v>5</v>
      </c>
      <c r="AK28" s="46">
        <v>1154</v>
      </c>
      <c r="AL28" s="46">
        <v>6791</v>
      </c>
      <c r="AM28" s="58">
        <v>0</v>
      </c>
      <c r="AN28" s="53">
        <v>0</v>
      </c>
      <c r="AO28" s="53">
        <v>0</v>
      </c>
      <c r="AP28" s="131" t="s">
        <v>186</v>
      </c>
      <c r="AQ28" s="46">
        <v>8</v>
      </c>
      <c r="AR28" s="46">
        <v>11202</v>
      </c>
      <c r="AS28" s="46">
        <v>59084</v>
      </c>
      <c r="AT28" s="46">
        <v>8</v>
      </c>
      <c r="AU28" s="46">
        <v>11202</v>
      </c>
      <c r="AV28" s="46">
        <v>59084</v>
      </c>
      <c r="AW28" s="46">
        <v>7</v>
      </c>
      <c r="AX28" s="46">
        <v>8</v>
      </c>
      <c r="AY28" s="46">
        <v>4426</v>
      </c>
      <c r="AZ28" s="46">
        <v>2</v>
      </c>
      <c r="BA28" s="46">
        <v>2</v>
      </c>
      <c r="BB28" s="46">
        <v>176</v>
      </c>
      <c r="BC28" s="46">
        <v>5</v>
      </c>
      <c r="BD28" s="46">
        <v>6</v>
      </c>
      <c r="BE28" s="46">
        <v>4250</v>
      </c>
      <c r="BF28" s="44" t="s">
        <v>186</v>
      </c>
      <c r="BG28" s="128">
        <v>127</v>
      </c>
      <c r="BH28" s="46">
        <v>101323</v>
      </c>
      <c r="BI28" s="46">
        <v>521950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22</v>
      </c>
      <c r="BQ28" s="46">
        <v>27592</v>
      </c>
      <c r="BR28" s="46">
        <v>143891</v>
      </c>
      <c r="BS28" s="48" t="s">
        <v>186</v>
      </c>
      <c r="BT28" s="128">
        <v>2</v>
      </c>
      <c r="BU28" s="46">
        <v>2558</v>
      </c>
      <c r="BV28" s="46">
        <v>13748</v>
      </c>
      <c r="BW28" s="46">
        <v>2</v>
      </c>
      <c r="BX28" s="46">
        <v>567</v>
      </c>
      <c r="BY28" s="46">
        <v>2837</v>
      </c>
      <c r="BZ28" s="46">
        <v>1</v>
      </c>
      <c r="CA28" s="46">
        <v>947</v>
      </c>
      <c r="CB28" s="46">
        <v>5166</v>
      </c>
      <c r="CC28" s="46">
        <v>5</v>
      </c>
      <c r="CD28" s="46">
        <v>1249</v>
      </c>
      <c r="CE28" s="46">
        <v>6680</v>
      </c>
      <c r="CF28" s="53">
        <v>0</v>
      </c>
      <c r="CG28" s="53">
        <v>0</v>
      </c>
      <c r="CH28" s="53">
        <v>0</v>
      </c>
      <c r="CI28" s="132" t="s">
        <v>186</v>
      </c>
      <c r="CJ28" s="50">
        <v>79</v>
      </c>
      <c r="CK28" s="50">
        <v>341</v>
      </c>
      <c r="CL28" s="46">
        <v>39402</v>
      </c>
      <c r="CM28" s="46">
        <v>219159</v>
      </c>
      <c r="CN28" s="46">
        <v>2</v>
      </c>
      <c r="CO28" s="46">
        <v>2</v>
      </c>
      <c r="CP28" s="46">
        <v>352</v>
      </c>
      <c r="CQ28" s="46">
        <v>1984</v>
      </c>
      <c r="CR28" s="55">
        <v>0</v>
      </c>
      <c r="CS28" s="52">
        <v>0</v>
      </c>
      <c r="CT28" s="52">
        <v>0</v>
      </c>
      <c r="CU28" s="46">
        <v>14</v>
      </c>
      <c r="CV28" s="46">
        <v>28656</v>
      </c>
      <c r="CW28" s="46">
        <v>128485</v>
      </c>
      <c r="CX28" s="46">
        <v>14</v>
      </c>
      <c r="CY28" s="46">
        <v>28656</v>
      </c>
      <c r="CZ28" s="46">
        <v>128485</v>
      </c>
      <c r="DA28" s="132" t="s">
        <v>186</v>
      </c>
      <c r="DB28" s="46">
        <v>127</v>
      </c>
      <c r="DC28" s="46">
        <v>195</v>
      </c>
      <c r="DD28" s="46">
        <v>101323</v>
      </c>
      <c r="DE28" s="46">
        <v>521950</v>
      </c>
      <c r="DF28" s="46">
        <v>2</v>
      </c>
      <c r="DG28" s="46">
        <v>27</v>
      </c>
      <c r="DH28" s="46">
        <v>9355</v>
      </c>
      <c r="DI28" s="46">
        <v>30145</v>
      </c>
      <c r="DJ28" s="51">
        <v>0</v>
      </c>
      <c r="DK28" s="51">
        <v>0</v>
      </c>
      <c r="DL28" s="52">
        <v>0</v>
      </c>
      <c r="DM28" s="53">
        <v>0</v>
      </c>
      <c r="DN28" s="46">
        <v>38</v>
      </c>
      <c r="DO28" s="46">
        <v>58</v>
      </c>
      <c r="DP28" s="46">
        <v>29901</v>
      </c>
      <c r="DQ28" s="46">
        <v>154632</v>
      </c>
      <c r="DR28" s="54" t="s">
        <v>186</v>
      </c>
      <c r="DS28" s="128">
        <v>87</v>
      </c>
      <c r="DT28" s="46">
        <v>110</v>
      </c>
      <c r="DU28" s="46">
        <v>62067</v>
      </c>
      <c r="DV28" s="46">
        <v>337173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128">
        <v>127</v>
      </c>
      <c r="EK28" s="46">
        <v>195</v>
      </c>
      <c r="EL28" s="46">
        <v>101323</v>
      </c>
      <c r="EM28" s="46">
        <v>24</v>
      </c>
      <c r="EN28" s="46">
        <v>71</v>
      </c>
      <c r="EO28" s="46">
        <v>30495</v>
      </c>
      <c r="EP28" s="46">
        <v>82</v>
      </c>
      <c r="EQ28" s="46">
        <v>86</v>
      </c>
      <c r="ER28" s="46">
        <v>25636</v>
      </c>
      <c r="ES28" s="46">
        <v>19</v>
      </c>
      <c r="ET28" s="46">
        <v>31</v>
      </c>
      <c r="EU28" s="46">
        <v>29448</v>
      </c>
      <c r="EV28" s="46">
        <v>2</v>
      </c>
      <c r="EW28" s="46">
        <v>7</v>
      </c>
      <c r="EX28" s="46">
        <v>15744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128">
        <v>127</v>
      </c>
      <c r="FG28" s="46">
        <v>195</v>
      </c>
      <c r="FH28" s="46">
        <v>101323</v>
      </c>
      <c r="FI28" s="46">
        <v>521950</v>
      </c>
      <c r="FJ28" s="55">
        <v>0</v>
      </c>
      <c r="FK28" s="55">
        <v>0</v>
      </c>
      <c r="FL28" s="53">
        <v>0</v>
      </c>
      <c r="FM28" s="53">
        <v>0</v>
      </c>
      <c r="FN28" s="46">
        <v>44</v>
      </c>
      <c r="FO28" s="46">
        <v>92</v>
      </c>
      <c r="FP28" s="46">
        <v>36950</v>
      </c>
      <c r="FQ28" s="46">
        <v>172004</v>
      </c>
      <c r="FR28" s="46">
        <v>10</v>
      </c>
      <c r="FS28" s="46">
        <v>10</v>
      </c>
      <c r="FT28" s="46">
        <v>11297</v>
      </c>
      <c r="FU28" s="46">
        <v>61417</v>
      </c>
      <c r="FV28" s="46">
        <v>47</v>
      </c>
      <c r="FW28" s="46">
        <v>51</v>
      </c>
      <c r="FX28" s="46">
        <v>8905</v>
      </c>
      <c r="FY28" s="132" t="s">
        <v>186</v>
      </c>
      <c r="FZ28" s="128">
        <v>48700</v>
      </c>
      <c r="GA28" s="46">
        <v>15</v>
      </c>
      <c r="GB28" s="46">
        <v>20</v>
      </c>
      <c r="GC28" s="46">
        <v>17124</v>
      </c>
      <c r="GD28" s="46">
        <v>87502</v>
      </c>
      <c r="GE28" s="46">
        <v>9</v>
      </c>
      <c r="GF28" s="46">
        <v>20</v>
      </c>
      <c r="GG28" s="46">
        <v>20850</v>
      </c>
      <c r="GH28" s="46">
        <v>113012</v>
      </c>
      <c r="GI28" s="51">
        <v>0</v>
      </c>
      <c r="GJ28" s="51">
        <v>0</v>
      </c>
      <c r="GK28" s="52">
        <v>0</v>
      </c>
      <c r="GL28" s="52">
        <v>0</v>
      </c>
      <c r="GM28" s="46">
        <v>1</v>
      </c>
      <c r="GN28" s="46">
        <v>1</v>
      </c>
      <c r="GO28" s="46">
        <v>3472</v>
      </c>
      <c r="GP28" s="46">
        <v>23102</v>
      </c>
      <c r="GQ28" s="132" t="s">
        <v>186</v>
      </c>
      <c r="GR28" s="133">
        <v>0</v>
      </c>
      <c r="GS28" s="55">
        <v>0</v>
      </c>
      <c r="GT28" s="59">
        <v>0</v>
      </c>
      <c r="GU28" s="52">
        <v>0</v>
      </c>
      <c r="GV28" s="46">
        <v>1</v>
      </c>
      <c r="GW28" s="46">
        <v>1</v>
      </c>
      <c r="GX28" s="46">
        <v>2725</v>
      </c>
      <c r="GY28" s="46">
        <v>16213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134" t="s">
        <v>186</v>
      </c>
      <c r="HI28" s="46">
        <v>345121</v>
      </c>
      <c r="HJ28" s="46">
        <v>57129</v>
      </c>
      <c r="HK28" s="46">
        <v>101323</v>
      </c>
      <c r="HL28" s="46">
        <v>37419</v>
      </c>
      <c r="HM28" s="46">
        <v>7273</v>
      </c>
      <c r="HN28" s="46">
        <v>26963</v>
      </c>
      <c r="HO28" s="46">
        <v>1166</v>
      </c>
      <c r="HP28" s="46">
        <v>796</v>
      </c>
      <c r="HQ28" s="46">
        <v>3615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136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3526</v>
      </c>
      <c r="II28" s="46">
        <v>1964</v>
      </c>
      <c r="IJ28" s="46">
        <v>1964</v>
      </c>
      <c r="IK28" s="46">
        <v>9232</v>
      </c>
      <c r="IL28" s="46">
        <v>3936</v>
      </c>
      <c r="IM28" s="46">
        <v>11020</v>
      </c>
      <c r="IN28" s="46">
        <v>293778</v>
      </c>
      <c r="IO28" s="46">
        <v>43160</v>
      </c>
      <c r="IP28" s="46">
        <v>57761</v>
      </c>
    </row>
    <row r="29" spans="1:250" ht="24" customHeight="1" x14ac:dyDescent="0.3">
      <c r="A29" s="44" t="s">
        <v>187</v>
      </c>
      <c r="B29" s="128">
        <v>136</v>
      </c>
      <c r="C29" s="46">
        <v>141220</v>
      </c>
      <c r="D29" s="46">
        <v>819631</v>
      </c>
      <c r="E29" s="46">
        <v>1</v>
      </c>
      <c r="F29" s="46">
        <v>32802</v>
      </c>
      <c r="G29" s="46">
        <v>188076</v>
      </c>
      <c r="H29" s="58">
        <v>0</v>
      </c>
      <c r="I29" s="52">
        <v>0</v>
      </c>
      <c r="J29" s="52">
        <v>0</v>
      </c>
      <c r="K29" s="46">
        <v>10</v>
      </c>
      <c r="L29" s="46">
        <v>63923</v>
      </c>
      <c r="M29" s="46">
        <v>371958</v>
      </c>
      <c r="N29" s="44" t="s">
        <v>187</v>
      </c>
      <c r="O29" s="128">
        <v>2</v>
      </c>
      <c r="P29" s="46">
        <v>678</v>
      </c>
      <c r="Q29" s="46">
        <v>3866</v>
      </c>
      <c r="R29" s="46">
        <v>2</v>
      </c>
      <c r="S29" s="46">
        <v>878</v>
      </c>
      <c r="T29" s="46">
        <v>5146</v>
      </c>
      <c r="U29" s="58">
        <v>0</v>
      </c>
      <c r="V29" s="52">
        <v>0</v>
      </c>
      <c r="W29" s="52">
        <v>0</v>
      </c>
      <c r="X29" s="46">
        <v>10</v>
      </c>
      <c r="Y29" s="46">
        <v>10488</v>
      </c>
      <c r="Z29" s="46">
        <v>65524</v>
      </c>
      <c r="AA29" s="44" t="s">
        <v>187</v>
      </c>
      <c r="AB29" s="137">
        <v>0</v>
      </c>
      <c r="AC29" s="53">
        <v>0</v>
      </c>
      <c r="AD29" s="53">
        <v>0</v>
      </c>
      <c r="AE29" s="46">
        <v>99</v>
      </c>
      <c r="AF29" s="46">
        <v>219</v>
      </c>
      <c r="AG29" s="46">
        <v>25900</v>
      </c>
      <c r="AH29" s="46">
        <v>152929</v>
      </c>
      <c r="AI29" s="46">
        <v>3</v>
      </c>
      <c r="AJ29" s="46">
        <v>3</v>
      </c>
      <c r="AK29" s="46">
        <v>650</v>
      </c>
      <c r="AL29" s="46">
        <v>3701</v>
      </c>
      <c r="AM29" s="58">
        <v>0</v>
      </c>
      <c r="AN29" s="53">
        <v>0</v>
      </c>
      <c r="AO29" s="53">
        <v>0</v>
      </c>
      <c r="AP29" s="131" t="s">
        <v>187</v>
      </c>
      <c r="AQ29" s="46">
        <v>9</v>
      </c>
      <c r="AR29" s="46">
        <v>5901</v>
      </c>
      <c r="AS29" s="46">
        <v>28431</v>
      </c>
      <c r="AT29" s="46">
        <v>8</v>
      </c>
      <c r="AU29" s="46">
        <v>5860</v>
      </c>
      <c r="AV29" s="46">
        <v>28197</v>
      </c>
      <c r="AW29" s="46">
        <v>10</v>
      </c>
      <c r="AX29" s="46">
        <v>10</v>
      </c>
      <c r="AY29" s="46">
        <v>2155</v>
      </c>
      <c r="AZ29" s="46">
        <v>3</v>
      </c>
      <c r="BA29" s="46">
        <v>3</v>
      </c>
      <c r="BB29" s="46">
        <v>402</v>
      </c>
      <c r="BC29" s="46">
        <v>7</v>
      </c>
      <c r="BD29" s="46">
        <v>7</v>
      </c>
      <c r="BE29" s="46">
        <v>1753</v>
      </c>
      <c r="BF29" s="44" t="s">
        <v>187</v>
      </c>
      <c r="BG29" s="128">
        <v>71</v>
      </c>
      <c r="BH29" s="46">
        <v>132597</v>
      </c>
      <c r="BI29" s="46">
        <v>771388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4</v>
      </c>
      <c r="BQ29" s="46">
        <v>7648</v>
      </c>
      <c r="BR29" s="46">
        <v>41474</v>
      </c>
      <c r="BS29" s="48" t="s">
        <v>187</v>
      </c>
      <c r="BT29" s="128">
        <v>2</v>
      </c>
      <c r="BU29" s="46">
        <v>1099</v>
      </c>
      <c r="BV29" s="46">
        <v>6266</v>
      </c>
      <c r="BW29" s="46">
        <v>4</v>
      </c>
      <c r="BX29" s="46">
        <v>1424</v>
      </c>
      <c r="BY29" s="46">
        <v>7330</v>
      </c>
      <c r="BZ29" s="53">
        <v>0</v>
      </c>
      <c r="CA29" s="53">
        <v>0</v>
      </c>
      <c r="CB29" s="53">
        <v>0</v>
      </c>
      <c r="CC29" s="46">
        <v>1</v>
      </c>
      <c r="CD29" s="46">
        <v>50040</v>
      </c>
      <c r="CE29" s="46">
        <v>271813</v>
      </c>
      <c r="CF29" s="53">
        <v>0</v>
      </c>
      <c r="CG29" s="53">
        <v>0</v>
      </c>
      <c r="CH29" s="53">
        <v>0</v>
      </c>
      <c r="CI29" s="132" t="s">
        <v>187</v>
      </c>
      <c r="CJ29" s="50">
        <v>41</v>
      </c>
      <c r="CK29" s="50">
        <v>284</v>
      </c>
      <c r="CL29" s="46">
        <v>35961</v>
      </c>
      <c r="CM29" s="46">
        <v>245728</v>
      </c>
      <c r="CN29" s="46">
        <v>5</v>
      </c>
      <c r="CO29" s="46">
        <v>5</v>
      </c>
      <c r="CP29" s="46">
        <v>1199</v>
      </c>
      <c r="CQ29" s="46">
        <v>6538</v>
      </c>
      <c r="CR29" s="55">
        <v>0</v>
      </c>
      <c r="CS29" s="52">
        <v>0</v>
      </c>
      <c r="CT29" s="52">
        <v>0</v>
      </c>
      <c r="CU29" s="46">
        <v>14</v>
      </c>
      <c r="CV29" s="46">
        <v>35226</v>
      </c>
      <c r="CW29" s="46">
        <v>192239</v>
      </c>
      <c r="CX29" s="46">
        <v>13</v>
      </c>
      <c r="CY29" s="46">
        <v>29016</v>
      </c>
      <c r="CZ29" s="46">
        <v>159009</v>
      </c>
      <c r="DA29" s="132" t="s">
        <v>187</v>
      </c>
      <c r="DB29" s="46">
        <v>71</v>
      </c>
      <c r="DC29" s="46">
        <v>207</v>
      </c>
      <c r="DD29" s="46">
        <v>132597</v>
      </c>
      <c r="DE29" s="46">
        <v>771388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32</v>
      </c>
      <c r="DO29" s="46">
        <v>56</v>
      </c>
      <c r="DP29" s="46">
        <v>45899</v>
      </c>
      <c r="DQ29" s="46">
        <v>250196</v>
      </c>
      <c r="DR29" s="54" t="s">
        <v>187</v>
      </c>
      <c r="DS29" s="128">
        <v>39</v>
      </c>
      <c r="DT29" s="46">
        <v>151</v>
      </c>
      <c r="DU29" s="46">
        <v>86698</v>
      </c>
      <c r="DV29" s="46">
        <v>521192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128">
        <v>71</v>
      </c>
      <c r="EK29" s="46">
        <v>207</v>
      </c>
      <c r="EL29" s="46">
        <v>132597</v>
      </c>
      <c r="EM29" s="46">
        <v>26</v>
      </c>
      <c r="EN29" s="46">
        <v>47</v>
      </c>
      <c r="EO29" s="46">
        <v>35658</v>
      </c>
      <c r="EP29" s="46">
        <v>37</v>
      </c>
      <c r="EQ29" s="46">
        <v>44</v>
      </c>
      <c r="ER29" s="46">
        <v>11554</v>
      </c>
      <c r="ES29" s="46">
        <v>7</v>
      </c>
      <c r="ET29" s="46">
        <v>91</v>
      </c>
      <c r="EU29" s="46">
        <v>67821</v>
      </c>
      <c r="EV29" s="55">
        <v>0</v>
      </c>
      <c r="EW29" s="55">
        <v>0</v>
      </c>
      <c r="EX29" s="59">
        <v>0</v>
      </c>
      <c r="EY29" s="46">
        <v>1</v>
      </c>
      <c r="EZ29" s="46">
        <v>25</v>
      </c>
      <c r="FA29" s="46">
        <v>17564</v>
      </c>
      <c r="FB29" s="55">
        <v>0</v>
      </c>
      <c r="FC29" s="55">
        <v>0</v>
      </c>
      <c r="FD29" s="59">
        <v>0</v>
      </c>
      <c r="FE29" s="48" t="s">
        <v>187</v>
      </c>
      <c r="FF29" s="128">
        <v>71</v>
      </c>
      <c r="FG29" s="46">
        <v>207</v>
      </c>
      <c r="FH29" s="46">
        <v>132597</v>
      </c>
      <c r="FI29" s="46">
        <v>771388</v>
      </c>
      <c r="FJ29" s="55">
        <v>0</v>
      </c>
      <c r="FK29" s="55">
        <v>0</v>
      </c>
      <c r="FL29" s="53">
        <v>0</v>
      </c>
      <c r="FM29" s="53">
        <v>0</v>
      </c>
      <c r="FN29" s="46">
        <v>32</v>
      </c>
      <c r="FO29" s="46">
        <v>58</v>
      </c>
      <c r="FP29" s="46">
        <v>38683</v>
      </c>
      <c r="FQ29" s="46">
        <v>211479</v>
      </c>
      <c r="FR29" s="46">
        <v>8</v>
      </c>
      <c r="FS29" s="46">
        <v>10</v>
      </c>
      <c r="FT29" s="46">
        <v>3091</v>
      </c>
      <c r="FU29" s="46">
        <v>16830</v>
      </c>
      <c r="FV29" s="46">
        <v>23</v>
      </c>
      <c r="FW29" s="46">
        <v>23</v>
      </c>
      <c r="FX29" s="46">
        <v>5438</v>
      </c>
      <c r="FY29" s="132" t="s">
        <v>187</v>
      </c>
      <c r="FZ29" s="128">
        <v>29751</v>
      </c>
      <c r="GA29" s="46">
        <v>2</v>
      </c>
      <c r="GB29" s="46">
        <v>2</v>
      </c>
      <c r="GC29" s="46">
        <v>7195</v>
      </c>
      <c r="GD29" s="46">
        <v>38449</v>
      </c>
      <c r="GE29" s="46">
        <v>4</v>
      </c>
      <c r="GF29" s="46">
        <v>86</v>
      </c>
      <c r="GG29" s="46">
        <v>57062</v>
      </c>
      <c r="GH29" s="46">
        <v>309853</v>
      </c>
      <c r="GI29" s="51">
        <v>0</v>
      </c>
      <c r="GJ29" s="51">
        <v>0</v>
      </c>
      <c r="GK29" s="52">
        <v>0</v>
      </c>
      <c r="GL29" s="52">
        <v>0</v>
      </c>
      <c r="GM29" s="46">
        <v>1</v>
      </c>
      <c r="GN29" s="46">
        <v>3</v>
      </c>
      <c r="GO29" s="46">
        <v>3564</v>
      </c>
      <c r="GP29" s="46">
        <v>24057</v>
      </c>
      <c r="GQ29" s="132" t="s">
        <v>187</v>
      </c>
      <c r="GR29" s="133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46">
        <v>1</v>
      </c>
      <c r="HA29" s="46">
        <v>25</v>
      </c>
      <c r="HB29" s="46">
        <v>17564</v>
      </c>
      <c r="HC29" s="46">
        <v>140969</v>
      </c>
      <c r="HD29" s="63">
        <v>0</v>
      </c>
      <c r="HE29" s="63">
        <v>0</v>
      </c>
      <c r="HF29" s="52">
        <v>0</v>
      </c>
      <c r="HG29" s="52">
        <v>0</v>
      </c>
      <c r="HH29" s="134" t="s">
        <v>187</v>
      </c>
      <c r="HI29" s="46">
        <v>264904</v>
      </c>
      <c r="HJ29" s="46">
        <v>58010</v>
      </c>
      <c r="HK29" s="46">
        <v>132597</v>
      </c>
      <c r="HL29" s="46">
        <v>22563</v>
      </c>
      <c r="HM29" s="46">
        <v>12656</v>
      </c>
      <c r="HN29" s="46">
        <v>62704</v>
      </c>
      <c r="HO29" s="52">
        <v>0</v>
      </c>
      <c r="HP29" s="52">
        <v>0</v>
      </c>
      <c r="HQ29" s="52">
        <v>0</v>
      </c>
      <c r="HR29" s="46">
        <v>1137</v>
      </c>
      <c r="HS29" s="46">
        <v>683</v>
      </c>
      <c r="HT29" s="46">
        <v>683</v>
      </c>
      <c r="HU29" s="52">
        <v>0</v>
      </c>
      <c r="HV29" s="52">
        <v>0</v>
      </c>
      <c r="HW29" s="52">
        <v>0</v>
      </c>
      <c r="HX29" s="57" t="s">
        <v>187</v>
      </c>
      <c r="HY29" s="136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59">
        <v>0</v>
      </c>
      <c r="II29" s="59">
        <v>0</v>
      </c>
      <c r="IJ29" s="52">
        <v>0</v>
      </c>
      <c r="IK29" s="46">
        <v>9868</v>
      </c>
      <c r="IL29" s="46">
        <v>4538</v>
      </c>
      <c r="IM29" s="46">
        <v>23297</v>
      </c>
      <c r="IN29" s="46">
        <v>231336</v>
      </c>
      <c r="IO29" s="46">
        <v>40133</v>
      </c>
      <c r="IP29" s="46">
        <v>45913</v>
      </c>
    </row>
    <row r="30" spans="1:250" ht="35.1" customHeight="1" x14ac:dyDescent="0.3">
      <c r="A30" s="140" t="s">
        <v>288</v>
      </c>
      <c r="B30" s="141">
        <v>7.33</v>
      </c>
      <c r="C30" s="142">
        <v>-17.73</v>
      </c>
      <c r="D30" s="142">
        <v>-12.09</v>
      </c>
      <c r="E30" s="143">
        <v>0</v>
      </c>
      <c r="F30" s="142">
        <v>496.51</v>
      </c>
      <c r="G30" s="142">
        <v>545.36</v>
      </c>
      <c r="H30" s="142">
        <v>-50</v>
      </c>
      <c r="I30" s="142">
        <v>-35.5</v>
      </c>
      <c r="J30" s="142">
        <v>4.3</v>
      </c>
      <c r="K30" s="144">
        <v>-14</v>
      </c>
      <c r="L30" s="142">
        <v>-19.420000000000002</v>
      </c>
      <c r="M30" s="142">
        <v>-18.88</v>
      </c>
      <c r="N30" s="140" t="s">
        <v>288</v>
      </c>
      <c r="O30" s="141">
        <v>-26.92</v>
      </c>
      <c r="P30" s="142">
        <v>-75.03</v>
      </c>
      <c r="Q30" s="142">
        <v>-74.63</v>
      </c>
      <c r="R30" s="142">
        <v>-23.53</v>
      </c>
      <c r="S30" s="142">
        <v>-21.05</v>
      </c>
      <c r="T30" s="142">
        <v>-17.48</v>
      </c>
      <c r="U30" s="142">
        <v>-20</v>
      </c>
      <c r="V30" s="142">
        <v>-58.21</v>
      </c>
      <c r="W30" s="142">
        <v>-56.89</v>
      </c>
      <c r="X30" s="142">
        <v>52.56</v>
      </c>
      <c r="Y30" s="142">
        <v>251.1</v>
      </c>
      <c r="Z30" s="142">
        <v>375.24</v>
      </c>
      <c r="AA30" s="140" t="s">
        <v>288</v>
      </c>
      <c r="AB30" s="141">
        <v>200</v>
      </c>
      <c r="AC30" s="142">
        <v>-47.43</v>
      </c>
      <c r="AD30" s="142">
        <v>-64.78</v>
      </c>
      <c r="AE30" s="142">
        <v>11.37</v>
      </c>
      <c r="AF30" s="142">
        <v>-16.38</v>
      </c>
      <c r="AG30" s="142">
        <v>-16.27</v>
      </c>
      <c r="AH30" s="142">
        <v>-15</v>
      </c>
      <c r="AI30" s="142">
        <v>72.22</v>
      </c>
      <c r="AJ30" s="142">
        <v>72.22</v>
      </c>
      <c r="AK30" s="142">
        <v>70.19</v>
      </c>
      <c r="AL30" s="142">
        <v>79.55</v>
      </c>
      <c r="AM30" s="142">
        <v>300</v>
      </c>
      <c r="AN30" s="142">
        <v>336.59</v>
      </c>
      <c r="AO30" s="142">
        <v>355.66</v>
      </c>
      <c r="AP30" s="145" t="s">
        <v>288</v>
      </c>
      <c r="AQ30" s="142">
        <v>-15.34</v>
      </c>
      <c r="AR30" s="142">
        <v>-32.270000000000003</v>
      </c>
      <c r="AS30" s="142">
        <v>-30.1</v>
      </c>
      <c r="AT30" s="142">
        <v>-15.91</v>
      </c>
      <c r="AU30" s="142">
        <v>-32.28</v>
      </c>
      <c r="AV30" s="142">
        <v>-30.11</v>
      </c>
      <c r="AW30" s="142">
        <v>-6.12</v>
      </c>
      <c r="AX30" s="142">
        <v>-17.39</v>
      </c>
      <c r="AY30" s="142">
        <v>83.8</v>
      </c>
      <c r="AZ30" s="142">
        <v>20.83</v>
      </c>
      <c r="BA30" s="142">
        <v>14.81</v>
      </c>
      <c r="BB30" s="142">
        <v>-2.0499999999999998</v>
      </c>
      <c r="BC30" s="142">
        <v>-14.86</v>
      </c>
      <c r="BD30" s="142">
        <v>-27.27</v>
      </c>
      <c r="BE30" s="142">
        <v>97.44</v>
      </c>
      <c r="BF30" s="140" t="s">
        <v>288</v>
      </c>
      <c r="BG30" s="141">
        <v>-12.33</v>
      </c>
      <c r="BH30" s="142">
        <v>9.1999999999999993</v>
      </c>
      <c r="BI30" s="142">
        <v>10.55</v>
      </c>
      <c r="BJ30" s="142">
        <v>-50</v>
      </c>
      <c r="BK30" s="142">
        <v>-18.63</v>
      </c>
      <c r="BL30" s="142">
        <v>-10.85</v>
      </c>
      <c r="BM30" s="142">
        <v>-20</v>
      </c>
      <c r="BN30" s="142">
        <v>203.43</v>
      </c>
      <c r="BO30" s="142">
        <v>188.27</v>
      </c>
      <c r="BP30" s="142">
        <v>60.22</v>
      </c>
      <c r="BQ30" s="142">
        <v>107.38</v>
      </c>
      <c r="BR30" s="142">
        <v>102.21</v>
      </c>
      <c r="BS30" s="140" t="s">
        <v>288</v>
      </c>
      <c r="BT30" s="141">
        <v>-4</v>
      </c>
      <c r="BU30" s="142">
        <v>24.74</v>
      </c>
      <c r="BV30" s="142">
        <v>25.7</v>
      </c>
      <c r="BW30" s="142">
        <v>25</v>
      </c>
      <c r="BX30" s="142">
        <v>-51.49</v>
      </c>
      <c r="BY30" s="142">
        <v>-51.5</v>
      </c>
      <c r="BZ30" s="142">
        <v>40</v>
      </c>
      <c r="CA30" s="142">
        <v>-2.31</v>
      </c>
      <c r="CB30" s="142">
        <v>-12.88</v>
      </c>
      <c r="CC30" s="142">
        <v>-29.21</v>
      </c>
      <c r="CD30" s="142">
        <v>91.42</v>
      </c>
      <c r="CE30" s="142">
        <v>106.53</v>
      </c>
      <c r="CF30" s="142">
        <v>50</v>
      </c>
      <c r="CG30" s="142">
        <v>79.819999999999993</v>
      </c>
      <c r="CH30" s="142">
        <v>88.1</v>
      </c>
      <c r="CI30" s="145" t="s">
        <v>288</v>
      </c>
      <c r="CJ30" s="147">
        <v>-19.350000000000001</v>
      </c>
      <c r="CK30" s="147">
        <v>-5.63</v>
      </c>
      <c r="CL30" s="142">
        <v>-11.4</v>
      </c>
      <c r="CM30" s="142">
        <v>-5.71</v>
      </c>
      <c r="CN30" s="148">
        <v>21.05</v>
      </c>
      <c r="CO30" s="148">
        <v>21.05</v>
      </c>
      <c r="CP30" s="142">
        <v>51.05</v>
      </c>
      <c r="CQ30" s="142">
        <v>52.45</v>
      </c>
      <c r="CR30" s="149">
        <v>0</v>
      </c>
      <c r="CS30" s="150">
        <v>0</v>
      </c>
      <c r="CT30" s="150">
        <v>0</v>
      </c>
      <c r="CU30" s="148">
        <v>-14.79</v>
      </c>
      <c r="CV30" s="142">
        <v>-11.87</v>
      </c>
      <c r="CW30" s="142">
        <v>-17.48</v>
      </c>
      <c r="CX30" s="148">
        <v>-15.38</v>
      </c>
      <c r="CY30" s="142">
        <v>-14.11</v>
      </c>
      <c r="CZ30" s="142">
        <v>-19.899999999999999</v>
      </c>
      <c r="DA30" s="145" t="s">
        <v>288</v>
      </c>
      <c r="DB30" s="148">
        <v>-12.33</v>
      </c>
      <c r="DC30" s="148">
        <v>-6.03</v>
      </c>
      <c r="DD30" s="142">
        <v>9.1999999999999993</v>
      </c>
      <c r="DE30" s="142">
        <v>10.55</v>
      </c>
      <c r="DF30" s="148">
        <v>30</v>
      </c>
      <c r="DG30" s="148">
        <v>188</v>
      </c>
      <c r="DH30" s="142">
        <v>365.47</v>
      </c>
      <c r="DI30" s="142">
        <v>409.56</v>
      </c>
      <c r="DJ30" s="148">
        <v>-33.33</v>
      </c>
      <c r="DK30" s="148">
        <v>-28.57</v>
      </c>
      <c r="DL30" s="142">
        <v>-7.58</v>
      </c>
      <c r="DM30" s="142">
        <v>-8.25</v>
      </c>
      <c r="DN30" s="148">
        <v>18.61</v>
      </c>
      <c r="DO30" s="148">
        <v>12.86</v>
      </c>
      <c r="DP30" s="142">
        <v>16.22</v>
      </c>
      <c r="DQ30" s="142">
        <v>13.51</v>
      </c>
      <c r="DR30" s="151" t="s">
        <v>288</v>
      </c>
      <c r="DS30" s="152">
        <v>-22.3</v>
      </c>
      <c r="DT30" s="153">
        <v>-16.89</v>
      </c>
      <c r="DU30" s="154">
        <v>2.25</v>
      </c>
      <c r="DV30" s="154">
        <v>7.4</v>
      </c>
      <c r="DW30" s="153">
        <v>-28.57</v>
      </c>
      <c r="DX30" s="153">
        <v>-58.33</v>
      </c>
      <c r="DY30" s="154">
        <v>-71.09</v>
      </c>
      <c r="DZ30" s="154">
        <v>-71.540000000000006</v>
      </c>
      <c r="EA30" s="155">
        <v>0</v>
      </c>
      <c r="EB30" s="155">
        <v>0</v>
      </c>
      <c r="EC30" s="156">
        <v>0</v>
      </c>
      <c r="ED30" s="156">
        <v>0</v>
      </c>
      <c r="EE30" s="155">
        <v>0</v>
      </c>
      <c r="EF30" s="155">
        <v>0</v>
      </c>
      <c r="EG30" s="156">
        <v>0</v>
      </c>
      <c r="EH30" s="156">
        <v>0</v>
      </c>
      <c r="EI30" s="140" t="s">
        <v>288</v>
      </c>
      <c r="EJ30" s="152">
        <v>-12.33</v>
      </c>
      <c r="EK30" s="148">
        <v>-6.03</v>
      </c>
      <c r="EL30" s="142">
        <v>9.1999999999999993</v>
      </c>
      <c r="EM30" s="148">
        <v>-7.28</v>
      </c>
      <c r="EN30" s="148">
        <v>-7.28</v>
      </c>
      <c r="EO30" s="142">
        <v>-8.18</v>
      </c>
      <c r="EP30" s="148">
        <v>-15.36</v>
      </c>
      <c r="EQ30" s="148">
        <v>-14.75</v>
      </c>
      <c r="ER30" s="142">
        <v>-5.58</v>
      </c>
      <c r="ES30" s="148">
        <v>-9.02</v>
      </c>
      <c r="ET30" s="148">
        <v>27.27</v>
      </c>
      <c r="EU30" s="142">
        <v>18.98</v>
      </c>
      <c r="EV30" s="148">
        <v>166.67</v>
      </c>
      <c r="EW30" s="148">
        <v>225</v>
      </c>
      <c r="EX30" s="142">
        <v>142.61000000000001</v>
      </c>
      <c r="EY30" s="148">
        <v>200</v>
      </c>
      <c r="EZ30" s="148">
        <v>2700</v>
      </c>
      <c r="FA30" s="142">
        <v>494.6</v>
      </c>
      <c r="FB30" s="149">
        <v>0</v>
      </c>
      <c r="FC30" s="149">
        <v>0</v>
      </c>
      <c r="FD30" s="157">
        <v>0</v>
      </c>
      <c r="FE30" s="145" t="s">
        <v>288</v>
      </c>
      <c r="FF30" s="152">
        <v>-12.33</v>
      </c>
      <c r="FG30" s="148">
        <v>-6.03</v>
      </c>
      <c r="FH30" s="142">
        <v>9.1999999999999993</v>
      </c>
      <c r="FI30" s="142">
        <v>10.55</v>
      </c>
      <c r="FJ30" s="158">
        <v>0</v>
      </c>
      <c r="FK30" s="158">
        <v>0</v>
      </c>
      <c r="FL30" s="159">
        <v>0</v>
      </c>
      <c r="FM30" s="159">
        <v>0</v>
      </c>
      <c r="FN30" s="148">
        <v>15.13</v>
      </c>
      <c r="FO30" s="148">
        <v>11.31</v>
      </c>
      <c r="FP30" s="142">
        <v>2.85</v>
      </c>
      <c r="FQ30" s="142">
        <v>-1.57</v>
      </c>
      <c r="FR30" s="148">
        <v>15.08</v>
      </c>
      <c r="FS30" s="148">
        <v>-9.6199999999999992</v>
      </c>
      <c r="FT30" s="142">
        <v>3.63</v>
      </c>
      <c r="FU30" s="142">
        <v>1.93</v>
      </c>
      <c r="FV30" s="148">
        <v>-26.97</v>
      </c>
      <c r="FW30" s="148">
        <v>-24.61</v>
      </c>
      <c r="FX30" s="142">
        <v>-17.62</v>
      </c>
      <c r="FY30" s="145" t="s">
        <v>288</v>
      </c>
      <c r="FZ30" s="142">
        <v>-18.66</v>
      </c>
      <c r="GA30" s="148">
        <v>-31.55</v>
      </c>
      <c r="GB30" s="148">
        <v>-34.97</v>
      </c>
      <c r="GC30" s="142">
        <v>18.88</v>
      </c>
      <c r="GD30" s="142">
        <v>19.649999999999999</v>
      </c>
      <c r="GE30" s="148">
        <v>-22.08</v>
      </c>
      <c r="GF30" s="148">
        <v>69.569999999999993</v>
      </c>
      <c r="GG30" s="142">
        <v>23.84</v>
      </c>
      <c r="GH30" s="142">
        <v>25.53</v>
      </c>
      <c r="GI30" s="148">
        <v>-20</v>
      </c>
      <c r="GJ30" s="148">
        <v>-15.38</v>
      </c>
      <c r="GK30" s="142">
        <v>1.95</v>
      </c>
      <c r="GL30" s="142">
        <v>-0.5</v>
      </c>
      <c r="GM30" s="168">
        <v>0</v>
      </c>
      <c r="GN30" s="148">
        <v>55.56</v>
      </c>
      <c r="GO30" s="142">
        <v>45.29</v>
      </c>
      <c r="GP30" s="142">
        <v>48.03</v>
      </c>
      <c r="GQ30" s="145" t="s">
        <v>288</v>
      </c>
      <c r="GR30" s="149">
        <v>0</v>
      </c>
      <c r="GS30" s="149">
        <v>0</v>
      </c>
      <c r="GT30" s="157">
        <v>0</v>
      </c>
      <c r="GU30" s="150">
        <v>0</v>
      </c>
      <c r="GV30" s="148">
        <v>400</v>
      </c>
      <c r="GW30" s="148">
        <v>150</v>
      </c>
      <c r="GX30" s="142">
        <v>171.28</v>
      </c>
      <c r="GY30" s="142">
        <v>212.76</v>
      </c>
      <c r="GZ30" s="148">
        <v>200</v>
      </c>
      <c r="HA30" s="148">
        <v>2700</v>
      </c>
      <c r="HB30" s="142">
        <v>494.6</v>
      </c>
      <c r="HC30" s="142">
        <v>477.93</v>
      </c>
      <c r="HD30" s="160">
        <v>0</v>
      </c>
      <c r="HE30" s="160">
        <v>0</v>
      </c>
      <c r="HF30" s="150">
        <v>0</v>
      </c>
      <c r="HG30" s="150">
        <v>0</v>
      </c>
      <c r="HH30" s="145" t="s">
        <v>288</v>
      </c>
      <c r="HI30" s="141">
        <v>-5.15</v>
      </c>
      <c r="HJ30" s="142">
        <v>4.43</v>
      </c>
      <c r="HK30" s="142">
        <v>9.1999999999999993</v>
      </c>
      <c r="HL30" s="142">
        <v>-8.35</v>
      </c>
      <c r="HM30" s="142">
        <v>-20.96</v>
      </c>
      <c r="HN30" s="142">
        <v>-7.02</v>
      </c>
      <c r="HO30" s="142">
        <v>18.809999999999999</v>
      </c>
      <c r="HP30" s="142">
        <v>27.49</v>
      </c>
      <c r="HQ30" s="142">
        <v>16.5</v>
      </c>
      <c r="HR30" s="142">
        <v>-68.400000000000006</v>
      </c>
      <c r="HS30" s="142">
        <v>254.74</v>
      </c>
      <c r="HT30" s="142">
        <v>333.68</v>
      </c>
      <c r="HU30" s="150">
        <v>0</v>
      </c>
      <c r="HV30" s="150">
        <v>0</v>
      </c>
      <c r="HW30" s="150">
        <v>0</v>
      </c>
      <c r="HX30" s="145" t="s">
        <v>288</v>
      </c>
      <c r="HY30" s="161">
        <v>0</v>
      </c>
      <c r="HZ30" s="150">
        <v>0</v>
      </c>
      <c r="IA30" s="150">
        <v>0</v>
      </c>
      <c r="IB30" s="157">
        <v>0</v>
      </c>
      <c r="IC30" s="150">
        <v>0</v>
      </c>
      <c r="ID30" s="150">
        <v>0</v>
      </c>
      <c r="IE30" s="157">
        <v>0</v>
      </c>
      <c r="IF30" s="150">
        <v>0</v>
      </c>
      <c r="IG30" s="150">
        <v>0</v>
      </c>
      <c r="IH30" s="142">
        <v>3.63</v>
      </c>
      <c r="II30" s="142">
        <v>6.84</v>
      </c>
      <c r="IJ30" s="142">
        <v>6.54</v>
      </c>
      <c r="IK30" s="142">
        <v>791.52</v>
      </c>
      <c r="IL30" s="142">
        <v>713.46</v>
      </c>
      <c r="IM30" s="142">
        <v>772.35</v>
      </c>
      <c r="IN30" s="142">
        <v>-4</v>
      </c>
      <c r="IO30" s="142">
        <v>-0.65</v>
      </c>
      <c r="IP30" s="142">
        <v>-4.3600000000000003</v>
      </c>
    </row>
    <row r="31" spans="1:250" ht="16.5" customHeight="1" x14ac:dyDescent="0.3">
      <c r="A31" s="257" t="s">
        <v>189</v>
      </c>
      <c r="B31" s="257"/>
      <c r="C31" s="257"/>
      <c r="D31" s="257"/>
      <c r="E31" s="257"/>
      <c r="F31" s="257"/>
      <c r="G31" s="257"/>
      <c r="H31" s="258" t="s">
        <v>190</v>
      </c>
      <c r="I31" s="258"/>
      <c r="J31" s="258"/>
      <c r="K31" s="258"/>
      <c r="L31" s="258"/>
      <c r="M31" s="162"/>
      <c r="N31" s="162"/>
      <c r="O31" s="162"/>
      <c r="P31" s="162"/>
      <c r="Q31" s="162"/>
      <c r="R31" s="162"/>
      <c r="S31" s="162"/>
      <c r="T31" s="162"/>
      <c r="U31" s="259"/>
      <c r="V31" s="259"/>
      <c r="W31" s="259"/>
      <c r="X31" s="259"/>
      <c r="Y31" s="259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DA31" s="259"/>
      <c r="DB31" s="259"/>
      <c r="DC31" s="259"/>
      <c r="DD31" s="259"/>
      <c r="DE31" s="259"/>
      <c r="DF31" s="259"/>
      <c r="DG31" s="259"/>
      <c r="DH31" s="259"/>
      <c r="DI31" s="259"/>
      <c r="DJ31" s="259"/>
      <c r="DK31" s="259"/>
      <c r="DL31" s="259"/>
      <c r="DM31" s="259"/>
      <c r="DN31" s="259"/>
      <c r="DO31" s="259"/>
      <c r="DP31" s="259"/>
      <c r="DQ31" s="259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162"/>
      <c r="EH31" s="162"/>
      <c r="EI31" s="87"/>
      <c r="EJ31" s="162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162"/>
      <c r="EW31" s="87"/>
      <c r="EX31" s="87"/>
      <c r="EY31" s="87"/>
      <c r="EZ31" s="87"/>
      <c r="FA31" s="87"/>
      <c r="FB31" s="87"/>
      <c r="FC31" s="87"/>
      <c r="FD31" s="87"/>
      <c r="GQ31" s="163"/>
      <c r="GR31" s="163"/>
      <c r="GS31" s="163"/>
      <c r="GT31" s="163"/>
      <c r="GU31" s="163"/>
      <c r="GV31" s="163"/>
      <c r="GW31" s="163"/>
      <c r="GX31" s="163"/>
      <c r="GY31" s="163"/>
      <c r="GZ31" s="163"/>
      <c r="HA31" s="163"/>
      <c r="HB31" s="163"/>
      <c r="HC31" s="163"/>
      <c r="HD31" s="163"/>
      <c r="HE31" s="163"/>
      <c r="HF31" s="163"/>
      <c r="HG31" s="163"/>
    </row>
    <row r="32" spans="1:250" ht="54.9" customHeight="1" x14ac:dyDescent="0.3">
      <c r="A32" s="260" t="s">
        <v>289</v>
      </c>
      <c r="B32" s="260"/>
      <c r="C32" s="260"/>
      <c r="D32" s="260"/>
      <c r="E32" s="260"/>
      <c r="F32" s="260"/>
      <c r="G32" s="260"/>
      <c r="H32" s="258"/>
      <c r="I32" s="258"/>
      <c r="J32" s="258"/>
      <c r="K32" s="258"/>
      <c r="L32" s="258"/>
      <c r="M32" s="87"/>
      <c r="N32" s="87"/>
      <c r="O32" s="87"/>
      <c r="P32" s="87"/>
      <c r="Q32" s="87"/>
      <c r="R32" s="87"/>
      <c r="S32" s="87"/>
      <c r="T32" s="87"/>
      <c r="U32" s="259"/>
      <c r="V32" s="259"/>
      <c r="W32" s="259"/>
      <c r="X32" s="259"/>
      <c r="Y32" s="259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t="16.5" hidden="1" customHeight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7.75" customHeight="1" x14ac:dyDescent="0.3">
      <c r="A71" s="99">
        <v>19</v>
      </c>
      <c r="B71" s="164" t="s">
        <v>326</v>
      </c>
      <c r="C71" s="165" t="s">
        <v>327</v>
      </c>
      <c r="D71" s="166">
        <v>14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86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1332-6041-41D5-AE8B-F2A9F2418B45}">
  <dimension ref="A1:IP71"/>
  <sheetViews>
    <sheetView view="pageBreakPreview" topLeftCell="HX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表20. 臺東縣核發建築物建造及拆除執照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20. Construction and Demolition Licenses in Taitung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表20. 臺東縣核發建築物建造及拆除執照(續1)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20. Construction and Demolition Licenses in Taitung County(Cont.1)</v>
      </c>
      <c r="V1" s="181"/>
      <c r="W1" s="181"/>
      <c r="X1" s="181"/>
      <c r="Y1" s="181"/>
      <c r="Z1" s="181"/>
      <c r="AA1" s="182" t="str">
        <f>A1&amp;"(續2)"</f>
        <v>表20. 臺東縣核發建築物建造及拆除執照(續2)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20. Construction and Demolition Licenses in Taitung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表20. 臺東縣核發建築物建造及拆除執照(續完)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20. Construction and Demolition Licenses in Taitung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表20-1. 臺東縣核發建築物使用執照-按用途別分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20-1. Usage Licenses in Taitung County -By Use</v>
      </c>
      <c r="BN1" s="181"/>
      <c r="BO1" s="181"/>
      <c r="BP1" s="181"/>
      <c r="BQ1" s="181"/>
      <c r="BR1" s="181"/>
      <c r="BS1" s="190" t="str">
        <f>BF1&amp;"(續1)"</f>
        <v>表20-1. 臺東縣核發建築物使用執照-按用途別分(續1)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20-1. Usage Licenses in Taitung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表20-1. 臺東縣核發建築物使用執照-按用途別分(續完)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20-1. Usage Licenses in Taitung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表20-2. 臺東縣核發建築物使用執照-按構造別分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20-2. Usage Licenses in Taitung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表20-2. 臺東縣核發建築物使用執照-按構造別分(續)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20-2. Usage Licenses in Taitung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表20-3. 臺東縣核發建築物使用執照-按高度別分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20-3. Usage Licenses in Taitung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表20-4. 臺東縣核發建築物使用執照-按層數別分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20-4. Usage Licenses in Taitung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表20-4. 臺東縣核發建築物使用執照-按層數別分(續1)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20-4. Usage Licenses in Taitung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表20-4. 臺東縣核發建築物使用執照-按層數別分(續完)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20-4. Usage Licenses in Taitung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表20-5. 臺東縣核發建築物使用執照-按使用分區別分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20-5. Usage Licenses in Taitung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表20-5. 臺東縣核發建築物使用執照-按使用分區別分(續)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20-5. Usage Licenses in Taitung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505</v>
      </c>
      <c r="C9" s="46">
        <v>185213</v>
      </c>
      <c r="D9" s="46">
        <v>1076357</v>
      </c>
      <c r="E9" s="46">
        <v>1</v>
      </c>
      <c r="F9" s="46">
        <v>938</v>
      </c>
      <c r="G9" s="46">
        <v>4692</v>
      </c>
      <c r="H9" s="46">
        <v>5</v>
      </c>
      <c r="I9" s="46">
        <v>11013</v>
      </c>
      <c r="J9" s="46">
        <v>63924</v>
      </c>
      <c r="K9" s="46">
        <v>8</v>
      </c>
      <c r="L9" s="46">
        <v>4165</v>
      </c>
      <c r="M9" s="46">
        <v>20699</v>
      </c>
      <c r="N9" s="44" t="s">
        <v>167</v>
      </c>
      <c r="O9" s="45">
        <v>19</v>
      </c>
      <c r="P9" s="46">
        <v>19620</v>
      </c>
      <c r="Q9" s="46">
        <v>99246</v>
      </c>
      <c r="R9" s="46">
        <v>4</v>
      </c>
      <c r="S9" s="46">
        <v>3808</v>
      </c>
      <c r="T9" s="46">
        <v>19638</v>
      </c>
      <c r="U9" s="46">
        <v>2</v>
      </c>
      <c r="V9" s="46">
        <v>1941</v>
      </c>
      <c r="W9" s="46">
        <v>9852</v>
      </c>
      <c r="X9" s="46">
        <v>17</v>
      </c>
      <c r="Y9" s="46">
        <v>4842</v>
      </c>
      <c r="Z9" s="46">
        <v>24619</v>
      </c>
      <c r="AA9" s="44" t="s">
        <v>167</v>
      </c>
      <c r="AB9" s="45">
        <v>3</v>
      </c>
      <c r="AC9" s="46">
        <v>931</v>
      </c>
      <c r="AD9" s="46">
        <v>4878</v>
      </c>
      <c r="AE9" s="46">
        <v>391</v>
      </c>
      <c r="AF9" s="46">
        <v>734</v>
      </c>
      <c r="AG9" s="46">
        <v>118668</v>
      </c>
      <c r="AH9" s="46">
        <v>736602</v>
      </c>
      <c r="AI9" s="46">
        <v>28</v>
      </c>
      <c r="AJ9" s="46">
        <v>28</v>
      </c>
      <c r="AK9" s="46">
        <v>8298</v>
      </c>
      <c r="AL9" s="46">
        <v>44477</v>
      </c>
      <c r="AM9" s="46">
        <v>1</v>
      </c>
      <c r="AN9" s="46">
        <v>245</v>
      </c>
      <c r="AO9" s="46">
        <v>1223</v>
      </c>
      <c r="AP9" s="47" t="s">
        <v>167</v>
      </c>
      <c r="AQ9" s="46">
        <v>26</v>
      </c>
      <c r="AR9" s="46">
        <v>10744</v>
      </c>
      <c r="AS9" s="46">
        <v>46507</v>
      </c>
      <c r="AT9" s="46">
        <v>26</v>
      </c>
      <c r="AU9" s="46">
        <v>10744</v>
      </c>
      <c r="AV9" s="46">
        <v>46507</v>
      </c>
      <c r="AW9" s="46">
        <v>9</v>
      </c>
      <c r="AX9" s="46">
        <v>14</v>
      </c>
      <c r="AY9" s="46">
        <v>6105</v>
      </c>
      <c r="AZ9" s="58">
        <v>0</v>
      </c>
      <c r="BA9" s="58">
        <v>0</v>
      </c>
      <c r="BB9" s="52">
        <v>0</v>
      </c>
      <c r="BC9" s="46">
        <v>9</v>
      </c>
      <c r="BD9" s="46">
        <v>14</v>
      </c>
      <c r="BE9" s="46">
        <v>6105</v>
      </c>
      <c r="BF9" s="44" t="s">
        <v>167</v>
      </c>
      <c r="BG9" s="45">
        <v>393</v>
      </c>
      <c r="BH9" s="46">
        <v>143008</v>
      </c>
      <c r="BI9" s="46">
        <v>782959</v>
      </c>
      <c r="BJ9" s="53">
        <v>0</v>
      </c>
      <c r="BK9" s="53">
        <v>0</v>
      </c>
      <c r="BL9" s="53">
        <v>0</v>
      </c>
      <c r="BM9" s="46">
        <v>2</v>
      </c>
      <c r="BN9" s="46">
        <v>8728</v>
      </c>
      <c r="BO9" s="46">
        <v>46235</v>
      </c>
      <c r="BP9" s="46">
        <v>8</v>
      </c>
      <c r="BQ9" s="46">
        <v>15064</v>
      </c>
      <c r="BR9" s="46">
        <v>65930</v>
      </c>
      <c r="BS9" s="48" t="s">
        <v>167</v>
      </c>
      <c r="BT9" s="45">
        <v>23</v>
      </c>
      <c r="BU9" s="46">
        <v>10753</v>
      </c>
      <c r="BV9" s="46">
        <v>60415</v>
      </c>
      <c r="BW9" s="46">
        <v>6</v>
      </c>
      <c r="BX9" s="46">
        <v>4560</v>
      </c>
      <c r="BY9" s="46">
        <v>22940</v>
      </c>
      <c r="BZ9" s="46">
        <v>1</v>
      </c>
      <c r="CA9" s="46">
        <v>212</v>
      </c>
      <c r="CB9" s="46">
        <v>1352</v>
      </c>
      <c r="CC9" s="46">
        <v>18</v>
      </c>
      <c r="CD9" s="46">
        <v>12450</v>
      </c>
      <c r="CE9" s="46">
        <v>63992</v>
      </c>
      <c r="CF9" s="46">
        <v>2</v>
      </c>
      <c r="CG9" s="46">
        <v>564</v>
      </c>
      <c r="CH9" s="46">
        <v>3043</v>
      </c>
      <c r="CI9" s="49" t="s">
        <v>167</v>
      </c>
      <c r="CJ9" s="50">
        <v>291</v>
      </c>
      <c r="CK9" s="50">
        <v>450</v>
      </c>
      <c r="CL9" s="46">
        <v>74191</v>
      </c>
      <c r="CM9" s="46">
        <v>438549</v>
      </c>
      <c r="CN9" s="46">
        <v>22</v>
      </c>
      <c r="CO9" s="46">
        <v>22</v>
      </c>
      <c r="CP9" s="46">
        <v>6028</v>
      </c>
      <c r="CQ9" s="46">
        <v>31449</v>
      </c>
      <c r="CR9" s="55">
        <v>0</v>
      </c>
      <c r="CS9" s="52">
        <v>0</v>
      </c>
      <c r="CT9" s="52">
        <v>0</v>
      </c>
      <c r="CU9" s="46">
        <v>20</v>
      </c>
      <c r="CV9" s="46">
        <v>10458</v>
      </c>
      <c r="CW9" s="46">
        <v>49054</v>
      </c>
      <c r="CX9" s="46">
        <v>20</v>
      </c>
      <c r="CY9" s="46">
        <v>10458</v>
      </c>
      <c r="CZ9" s="46">
        <v>49054</v>
      </c>
      <c r="DA9" s="49" t="s">
        <v>167</v>
      </c>
      <c r="DB9" s="46">
        <v>393</v>
      </c>
      <c r="DC9" s="46">
        <v>446</v>
      </c>
      <c r="DD9" s="46">
        <v>143008</v>
      </c>
      <c r="DE9" s="46">
        <v>782959</v>
      </c>
      <c r="DF9" s="46">
        <v>4</v>
      </c>
      <c r="DG9" s="46">
        <v>4</v>
      </c>
      <c r="DH9" s="46">
        <v>1126</v>
      </c>
      <c r="DI9" s="46">
        <v>4945</v>
      </c>
      <c r="DJ9" s="46">
        <v>1</v>
      </c>
      <c r="DK9" s="46">
        <v>1</v>
      </c>
      <c r="DL9" s="46">
        <v>210</v>
      </c>
      <c r="DM9" s="46">
        <v>599</v>
      </c>
      <c r="DN9" s="46">
        <v>66</v>
      </c>
      <c r="DO9" s="46">
        <v>86</v>
      </c>
      <c r="DP9" s="46">
        <v>27383</v>
      </c>
      <c r="DQ9" s="46">
        <v>126898</v>
      </c>
      <c r="DR9" s="54" t="s">
        <v>167</v>
      </c>
      <c r="DS9" s="45">
        <v>313</v>
      </c>
      <c r="DT9" s="46">
        <v>344</v>
      </c>
      <c r="DU9" s="46">
        <v>105967</v>
      </c>
      <c r="DV9" s="46">
        <v>611819</v>
      </c>
      <c r="DW9" s="46">
        <v>9</v>
      </c>
      <c r="DX9" s="46">
        <v>11</v>
      </c>
      <c r="DY9" s="46">
        <v>8322</v>
      </c>
      <c r="DZ9" s="46">
        <v>38698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393</v>
      </c>
      <c r="EK9" s="46">
        <v>446</v>
      </c>
      <c r="EL9" s="46">
        <v>143008</v>
      </c>
      <c r="EM9" s="46">
        <v>111</v>
      </c>
      <c r="EN9" s="46">
        <v>126</v>
      </c>
      <c r="EO9" s="46">
        <v>26491</v>
      </c>
      <c r="EP9" s="46">
        <v>268</v>
      </c>
      <c r="EQ9" s="46">
        <v>294</v>
      </c>
      <c r="ER9" s="46">
        <v>73088</v>
      </c>
      <c r="ES9" s="46">
        <v>13</v>
      </c>
      <c r="ET9" s="46">
        <v>25</v>
      </c>
      <c r="EU9" s="46">
        <v>33932</v>
      </c>
      <c r="EV9" s="55">
        <v>0</v>
      </c>
      <c r="EW9" s="55">
        <v>0</v>
      </c>
      <c r="EX9" s="59">
        <v>0</v>
      </c>
      <c r="EY9" s="46">
        <v>1</v>
      </c>
      <c r="EZ9" s="46">
        <v>1</v>
      </c>
      <c r="FA9" s="46">
        <v>9497</v>
      </c>
      <c r="FB9" s="55">
        <v>0</v>
      </c>
      <c r="FC9" s="55">
        <v>0</v>
      </c>
      <c r="FD9" s="59">
        <v>0</v>
      </c>
      <c r="FE9" s="48" t="s">
        <v>167</v>
      </c>
      <c r="FF9" s="45">
        <v>393</v>
      </c>
      <c r="FG9" s="46">
        <v>446</v>
      </c>
      <c r="FH9" s="46">
        <v>143008</v>
      </c>
      <c r="FI9" s="46">
        <v>782959</v>
      </c>
      <c r="FJ9" s="55">
        <v>0</v>
      </c>
      <c r="FK9" s="55">
        <v>0</v>
      </c>
      <c r="FL9" s="53">
        <v>0</v>
      </c>
      <c r="FM9" s="53">
        <v>0</v>
      </c>
      <c r="FN9" s="46">
        <v>103</v>
      </c>
      <c r="FO9" s="46">
        <v>130</v>
      </c>
      <c r="FP9" s="46">
        <v>39693</v>
      </c>
      <c r="FQ9" s="46">
        <v>194139</v>
      </c>
      <c r="FR9" s="46">
        <v>50</v>
      </c>
      <c r="FS9" s="46">
        <v>62</v>
      </c>
      <c r="FT9" s="46">
        <v>14978</v>
      </c>
      <c r="FU9" s="46">
        <v>76256</v>
      </c>
      <c r="FV9" s="46">
        <v>207</v>
      </c>
      <c r="FW9" s="46">
        <v>221</v>
      </c>
      <c r="FX9" s="46">
        <v>50345</v>
      </c>
      <c r="FY9" s="49" t="s">
        <v>167</v>
      </c>
      <c r="FZ9" s="45">
        <v>272416</v>
      </c>
      <c r="GA9" s="46">
        <v>25</v>
      </c>
      <c r="GB9" s="46">
        <v>25</v>
      </c>
      <c r="GC9" s="46">
        <v>14968</v>
      </c>
      <c r="GD9" s="46">
        <v>80390</v>
      </c>
      <c r="GE9" s="46">
        <v>6</v>
      </c>
      <c r="GF9" s="46">
        <v>6</v>
      </c>
      <c r="GG9" s="46">
        <v>12023</v>
      </c>
      <c r="GH9" s="46">
        <v>63460</v>
      </c>
      <c r="GI9" s="51">
        <v>0</v>
      </c>
      <c r="GJ9" s="51">
        <v>0</v>
      </c>
      <c r="GK9" s="52">
        <v>0</v>
      </c>
      <c r="GL9" s="52">
        <v>0</v>
      </c>
      <c r="GM9" s="46">
        <v>1</v>
      </c>
      <c r="GN9" s="46">
        <v>1</v>
      </c>
      <c r="GO9" s="46">
        <v>1504</v>
      </c>
      <c r="GP9" s="46">
        <v>9531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46">
        <v>1</v>
      </c>
      <c r="GW9" s="46">
        <v>1</v>
      </c>
      <c r="GX9" s="46">
        <v>9497</v>
      </c>
      <c r="GY9" s="46">
        <v>86767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977158</v>
      </c>
      <c r="HJ9" s="46">
        <v>73892</v>
      </c>
      <c r="HK9" s="46">
        <v>143008</v>
      </c>
      <c r="HL9" s="46">
        <v>41065</v>
      </c>
      <c r="HM9" s="46">
        <v>17661</v>
      </c>
      <c r="HN9" s="46">
        <v>45517</v>
      </c>
      <c r="HO9" s="46">
        <v>6877</v>
      </c>
      <c r="HP9" s="46">
        <v>3895</v>
      </c>
      <c r="HQ9" s="46">
        <v>22289</v>
      </c>
      <c r="HR9" s="52">
        <v>0</v>
      </c>
      <c r="HS9" s="52">
        <v>0</v>
      </c>
      <c r="HT9" s="52">
        <v>0</v>
      </c>
      <c r="HU9" s="46">
        <v>11612</v>
      </c>
      <c r="HV9" s="46">
        <v>3093</v>
      </c>
      <c r="HW9" s="46">
        <v>8776</v>
      </c>
      <c r="HX9" s="57" t="s">
        <v>167</v>
      </c>
      <c r="HY9" s="45">
        <v>212894</v>
      </c>
      <c r="HZ9" s="46">
        <v>2654</v>
      </c>
      <c r="IA9" s="46">
        <v>2937</v>
      </c>
      <c r="IB9" s="46">
        <v>48307</v>
      </c>
      <c r="IC9" s="46">
        <v>1971</v>
      </c>
      <c r="ID9" s="46">
        <v>3322</v>
      </c>
      <c r="IE9" s="46">
        <v>19091</v>
      </c>
      <c r="IF9" s="46">
        <v>1591</v>
      </c>
      <c r="IG9" s="46">
        <v>3256</v>
      </c>
      <c r="IH9" s="46">
        <v>220899</v>
      </c>
      <c r="II9" s="46">
        <v>7908</v>
      </c>
      <c r="IJ9" s="46">
        <v>14380</v>
      </c>
      <c r="IK9" s="46">
        <v>962</v>
      </c>
      <c r="IL9" s="46">
        <v>195</v>
      </c>
      <c r="IM9" s="46">
        <v>195</v>
      </c>
      <c r="IN9" s="46">
        <v>415451</v>
      </c>
      <c r="IO9" s="46">
        <v>34924</v>
      </c>
      <c r="IP9" s="46">
        <v>42336</v>
      </c>
    </row>
    <row r="10" spans="1:250" ht="24" customHeight="1" x14ac:dyDescent="0.3">
      <c r="A10" s="44" t="s">
        <v>168</v>
      </c>
      <c r="B10" s="45">
        <v>465</v>
      </c>
      <c r="C10" s="46">
        <v>187814</v>
      </c>
      <c r="D10" s="46">
        <v>1070897</v>
      </c>
      <c r="E10" s="46">
        <v>4</v>
      </c>
      <c r="F10" s="46">
        <v>1617</v>
      </c>
      <c r="G10" s="46">
        <v>8527</v>
      </c>
      <c r="H10" s="46">
        <v>6</v>
      </c>
      <c r="I10" s="46">
        <v>32714</v>
      </c>
      <c r="J10" s="46">
        <v>200251</v>
      </c>
      <c r="K10" s="46">
        <v>11</v>
      </c>
      <c r="L10" s="46">
        <v>12229</v>
      </c>
      <c r="M10" s="46">
        <v>61558</v>
      </c>
      <c r="N10" s="44" t="s">
        <v>168</v>
      </c>
      <c r="O10" s="45">
        <v>11</v>
      </c>
      <c r="P10" s="46">
        <v>5277</v>
      </c>
      <c r="Q10" s="46">
        <v>27117</v>
      </c>
      <c r="R10" s="46">
        <v>2</v>
      </c>
      <c r="S10" s="46">
        <v>643</v>
      </c>
      <c r="T10" s="46">
        <v>3217</v>
      </c>
      <c r="U10" s="46">
        <v>2</v>
      </c>
      <c r="V10" s="46">
        <v>3175</v>
      </c>
      <c r="W10" s="46">
        <v>16110</v>
      </c>
      <c r="X10" s="46">
        <v>21</v>
      </c>
      <c r="Y10" s="46">
        <v>6515</v>
      </c>
      <c r="Z10" s="46">
        <v>36767</v>
      </c>
      <c r="AA10" s="44" t="s">
        <v>168</v>
      </c>
      <c r="AB10" s="45">
        <v>6</v>
      </c>
      <c r="AC10" s="46">
        <v>4143</v>
      </c>
      <c r="AD10" s="46">
        <v>21816</v>
      </c>
      <c r="AE10" s="46">
        <v>324</v>
      </c>
      <c r="AF10" s="46">
        <v>609</v>
      </c>
      <c r="AG10" s="46">
        <v>97376</v>
      </c>
      <c r="AH10" s="46">
        <v>575150</v>
      </c>
      <c r="AI10" s="46">
        <v>19</v>
      </c>
      <c r="AJ10" s="46">
        <v>19</v>
      </c>
      <c r="AK10" s="46">
        <v>5303</v>
      </c>
      <c r="AL10" s="46">
        <v>28251</v>
      </c>
      <c r="AM10" s="46">
        <v>1</v>
      </c>
      <c r="AN10" s="46">
        <v>498</v>
      </c>
      <c r="AO10" s="46">
        <v>3589</v>
      </c>
      <c r="AP10" s="47" t="s">
        <v>168</v>
      </c>
      <c r="AQ10" s="46">
        <v>58</v>
      </c>
      <c r="AR10" s="46">
        <v>18324</v>
      </c>
      <c r="AS10" s="46">
        <v>88544</v>
      </c>
      <c r="AT10" s="46">
        <v>58</v>
      </c>
      <c r="AU10" s="46">
        <v>18324</v>
      </c>
      <c r="AV10" s="46">
        <v>88544</v>
      </c>
      <c r="AW10" s="46">
        <v>11</v>
      </c>
      <c r="AX10" s="46">
        <v>26</v>
      </c>
      <c r="AY10" s="46">
        <v>4276</v>
      </c>
      <c r="AZ10" s="46">
        <v>2</v>
      </c>
      <c r="BA10" s="46">
        <v>2</v>
      </c>
      <c r="BB10" s="46">
        <v>215</v>
      </c>
      <c r="BC10" s="46">
        <v>9</v>
      </c>
      <c r="BD10" s="46">
        <v>24</v>
      </c>
      <c r="BE10" s="46">
        <v>4061</v>
      </c>
      <c r="BF10" s="44" t="s">
        <v>168</v>
      </c>
      <c r="BG10" s="45">
        <v>362</v>
      </c>
      <c r="BH10" s="46">
        <v>149348</v>
      </c>
      <c r="BI10" s="46">
        <v>931778</v>
      </c>
      <c r="BJ10" s="53">
        <v>0</v>
      </c>
      <c r="BK10" s="53">
        <v>0</v>
      </c>
      <c r="BL10" s="53">
        <v>0</v>
      </c>
      <c r="BM10" s="46">
        <v>4</v>
      </c>
      <c r="BN10" s="46">
        <v>1348</v>
      </c>
      <c r="BO10" s="46">
        <v>6560</v>
      </c>
      <c r="BP10" s="46">
        <v>11</v>
      </c>
      <c r="BQ10" s="46">
        <v>6282</v>
      </c>
      <c r="BR10" s="46">
        <v>30370</v>
      </c>
      <c r="BS10" s="48" t="s">
        <v>168</v>
      </c>
      <c r="BT10" s="45">
        <v>10</v>
      </c>
      <c r="BU10" s="46">
        <v>7157</v>
      </c>
      <c r="BV10" s="46">
        <v>36347</v>
      </c>
      <c r="BW10" s="46">
        <v>2</v>
      </c>
      <c r="BX10" s="46">
        <v>2104</v>
      </c>
      <c r="BY10" s="46">
        <v>10568</v>
      </c>
      <c r="BZ10" s="53">
        <v>0</v>
      </c>
      <c r="CA10" s="53">
        <v>0</v>
      </c>
      <c r="CB10" s="53">
        <v>0</v>
      </c>
      <c r="CC10" s="46">
        <v>19</v>
      </c>
      <c r="CD10" s="46">
        <v>12507</v>
      </c>
      <c r="CE10" s="46">
        <v>64085</v>
      </c>
      <c r="CF10" s="46">
        <v>4</v>
      </c>
      <c r="CG10" s="46">
        <v>1382</v>
      </c>
      <c r="CH10" s="46">
        <v>7312</v>
      </c>
      <c r="CI10" s="49" t="s">
        <v>168</v>
      </c>
      <c r="CJ10" s="50">
        <v>194</v>
      </c>
      <c r="CK10" s="50">
        <v>543</v>
      </c>
      <c r="CL10" s="46">
        <v>81173</v>
      </c>
      <c r="CM10" s="46">
        <v>588394</v>
      </c>
      <c r="CN10" s="46">
        <v>23</v>
      </c>
      <c r="CO10" s="46">
        <v>23</v>
      </c>
      <c r="CP10" s="46">
        <v>6182</v>
      </c>
      <c r="CQ10" s="46">
        <v>33115</v>
      </c>
      <c r="CR10" s="46">
        <v>1</v>
      </c>
      <c r="CS10" s="46">
        <v>245</v>
      </c>
      <c r="CT10" s="46">
        <v>1223</v>
      </c>
      <c r="CU10" s="46">
        <v>94</v>
      </c>
      <c r="CV10" s="46">
        <v>30968</v>
      </c>
      <c r="CW10" s="46">
        <v>153804</v>
      </c>
      <c r="CX10" s="46">
        <v>94</v>
      </c>
      <c r="CY10" s="46">
        <v>30968</v>
      </c>
      <c r="CZ10" s="46">
        <v>153804</v>
      </c>
      <c r="DA10" s="49" t="s">
        <v>168</v>
      </c>
      <c r="DB10" s="46">
        <v>362</v>
      </c>
      <c r="DC10" s="46">
        <v>422</v>
      </c>
      <c r="DD10" s="46">
        <v>149348</v>
      </c>
      <c r="DE10" s="46">
        <v>931778</v>
      </c>
      <c r="DF10" s="46">
        <v>6</v>
      </c>
      <c r="DG10" s="46">
        <v>11</v>
      </c>
      <c r="DH10" s="46">
        <v>2017</v>
      </c>
      <c r="DI10" s="46">
        <v>8576</v>
      </c>
      <c r="DJ10" s="51">
        <v>0</v>
      </c>
      <c r="DK10" s="51">
        <v>0</v>
      </c>
      <c r="DL10" s="52">
        <v>0</v>
      </c>
      <c r="DM10" s="53">
        <v>0</v>
      </c>
      <c r="DN10" s="46">
        <v>68</v>
      </c>
      <c r="DO10" s="46">
        <v>100</v>
      </c>
      <c r="DP10" s="46">
        <v>17230</v>
      </c>
      <c r="DQ10" s="46">
        <v>78626</v>
      </c>
      <c r="DR10" s="54" t="s">
        <v>168</v>
      </c>
      <c r="DS10" s="45">
        <v>282</v>
      </c>
      <c r="DT10" s="46">
        <v>303</v>
      </c>
      <c r="DU10" s="46">
        <v>124836</v>
      </c>
      <c r="DV10" s="46">
        <v>817946</v>
      </c>
      <c r="DW10" s="46">
        <v>6</v>
      </c>
      <c r="DX10" s="46">
        <v>8</v>
      </c>
      <c r="DY10" s="46">
        <v>5265</v>
      </c>
      <c r="DZ10" s="46">
        <v>26630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362</v>
      </c>
      <c r="EK10" s="46">
        <v>422</v>
      </c>
      <c r="EL10" s="46">
        <v>149348</v>
      </c>
      <c r="EM10" s="46">
        <v>112</v>
      </c>
      <c r="EN10" s="46">
        <v>154</v>
      </c>
      <c r="EO10" s="46">
        <v>31768</v>
      </c>
      <c r="EP10" s="46">
        <v>237</v>
      </c>
      <c r="EQ10" s="46">
        <v>252</v>
      </c>
      <c r="ER10" s="46">
        <v>60852</v>
      </c>
      <c r="ES10" s="46">
        <v>11</v>
      </c>
      <c r="ET10" s="46">
        <v>12</v>
      </c>
      <c r="EU10" s="46">
        <v>15022</v>
      </c>
      <c r="EV10" s="55">
        <v>0</v>
      </c>
      <c r="EW10" s="55">
        <v>0</v>
      </c>
      <c r="EX10" s="59">
        <v>0</v>
      </c>
      <c r="EY10" s="46">
        <v>2</v>
      </c>
      <c r="EZ10" s="46">
        <v>4</v>
      </c>
      <c r="FA10" s="46">
        <v>41706</v>
      </c>
      <c r="FB10" s="55">
        <v>0</v>
      </c>
      <c r="FC10" s="55">
        <v>0</v>
      </c>
      <c r="FD10" s="59">
        <v>0</v>
      </c>
      <c r="FE10" s="48" t="s">
        <v>168</v>
      </c>
      <c r="FF10" s="45">
        <v>362</v>
      </c>
      <c r="FG10" s="46">
        <v>422</v>
      </c>
      <c r="FH10" s="46">
        <v>149348</v>
      </c>
      <c r="FI10" s="46">
        <v>931778</v>
      </c>
      <c r="FJ10" s="55">
        <v>0</v>
      </c>
      <c r="FK10" s="55">
        <v>0</v>
      </c>
      <c r="FL10" s="53">
        <v>0</v>
      </c>
      <c r="FM10" s="53">
        <v>0</v>
      </c>
      <c r="FN10" s="46">
        <v>97</v>
      </c>
      <c r="FO10" s="46">
        <v>137</v>
      </c>
      <c r="FP10" s="46">
        <v>27426</v>
      </c>
      <c r="FQ10" s="46">
        <v>128319</v>
      </c>
      <c r="FR10" s="46">
        <v>53</v>
      </c>
      <c r="FS10" s="46">
        <v>56</v>
      </c>
      <c r="FT10" s="46">
        <v>13472</v>
      </c>
      <c r="FU10" s="46">
        <v>69951</v>
      </c>
      <c r="FV10" s="46">
        <v>185</v>
      </c>
      <c r="FW10" s="46">
        <v>195</v>
      </c>
      <c r="FX10" s="46">
        <v>50631</v>
      </c>
      <c r="FY10" s="49" t="s">
        <v>168</v>
      </c>
      <c r="FZ10" s="45">
        <v>271033</v>
      </c>
      <c r="GA10" s="46">
        <v>21</v>
      </c>
      <c r="GB10" s="46">
        <v>26</v>
      </c>
      <c r="GC10" s="46">
        <v>11197</v>
      </c>
      <c r="GD10" s="46">
        <v>59552</v>
      </c>
      <c r="GE10" s="46">
        <v>4</v>
      </c>
      <c r="GF10" s="46">
        <v>4</v>
      </c>
      <c r="GG10" s="46">
        <v>4916</v>
      </c>
      <c r="GH10" s="46">
        <v>26500</v>
      </c>
      <c r="GI10" s="51">
        <v>0</v>
      </c>
      <c r="GJ10" s="51">
        <v>0</v>
      </c>
      <c r="GK10" s="52">
        <v>0</v>
      </c>
      <c r="GL10" s="52">
        <v>0</v>
      </c>
      <c r="GM10" s="51">
        <v>0</v>
      </c>
      <c r="GN10" s="51">
        <v>0</v>
      </c>
      <c r="GO10" s="52">
        <v>0</v>
      </c>
      <c r="GP10" s="52">
        <v>0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55">
        <v>0</v>
      </c>
      <c r="GW10" s="51">
        <v>0</v>
      </c>
      <c r="GX10" s="52">
        <v>0</v>
      </c>
      <c r="GY10" s="52">
        <v>0</v>
      </c>
      <c r="GZ10" s="46">
        <v>2</v>
      </c>
      <c r="HA10" s="46">
        <v>4</v>
      </c>
      <c r="HB10" s="46">
        <v>41706</v>
      </c>
      <c r="HC10" s="46">
        <v>376423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1326407</v>
      </c>
      <c r="HJ10" s="46">
        <v>59547</v>
      </c>
      <c r="HK10" s="46">
        <v>149348</v>
      </c>
      <c r="HL10" s="46">
        <v>32166</v>
      </c>
      <c r="HM10" s="46">
        <v>15828</v>
      </c>
      <c r="HN10" s="46">
        <v>44395</v>
      </c>
      <c r="HO10" s="46">
        <v>8663</v>
      </c>
      <c r="HP10" s="46">
        <v>3482</v>
      </c>
      <c r="HQ10" s="46">
        <v>42938</v>
      </c>
      <c r="HR10" s="52">
        <v>0</v>
      </c>
      <c r="HS10" s="52">
        <v>0</v>
      </c>
      <c r="HT10" s="52">
        <v>0</v>
      </c>
      <c r="HU10" s="46">
        <v>13474</v>
      </c>
      <c r="HV10" s="46">
        <v>1499</v>
      </c>
      <c r="HW10" s="46">
        <v>4086</v>
      </c>
      <c r="HX10" s="57" t="s">
        <v>168</v>
      </c>
      <c r="HY10" s="45">
        <v>394947</v>
      </c>
      <c r="HZ10" s="46">
        <v>1534</v>
      </c>
      <c r="IA10" s="46">
        <v>4473</v>
      </c>
      <c r="IB10" s="46">
        <v>47082</v>
      </c>
      <c r="IC10" s="46">
        <v>5057</v>
      </c>
      <c r="ID10" s="46">
        <v>7122</v>
      </c>
      <c r="IE10" s="46">
        <v>26410</v>
      </c>
      <c r="IF10" s="46">
        <v>1942</v>
      </c>
      <c r="IG10" s="46">
        <v>2492</v>
      </c>
      <c r="IH10" s="46">
        <v>479438</v>
      </c>
      <c r="II10" s="46">
        <v>3665</v>
      </c>
      <c r="IJ10" s="46">
        <v>8185</v>
      </c>
      <c r="IK10" s="46">
        <v>477</v>
      </c>
      <c r="IL10" s="46">
        <v>151</v>
      </c>
      <c r="IM10" s="46">
        <v>151</v>
      </c>
      <c r="IN10" s="46">
        <v>323750</v>
      </c>
      <c r="IO10" s="46">
        <v>26389</v>
      </c>
      <c r="IP10" s="46">
        <v>35506</v>
      </c>
    </row>
    <row r="11" spans="1:250" ht="24" customHeight="1" x14ac:dyDescent="0.3">
      <c r="A11" s="44" t="s">
        <v>169</v>
      </c>
      <c r="B11" s="45">
        <v>375</v>
      </c>
      <c r="C11" s="46">
        <v>252698</v>
      </c>
      <c r="D11" s="46">
        <v>1650798</v>
      </c>
      <c r="E11" s="46">
        <v>4</v>
      </c>
      <c r="F11" s="46">
        <v>1436</v>
      </c>
      <c r="G11" s="46">
        <v>6907</v>
      </c>
      <c r="H11" s="46">
        <v>4</v>
      </c>
      <c r="I11" s="46">
        <v>51387</v>
      </c>
      <c r="J11" s="46">
        <v>436189</v>
      </c>
      <c r="K11" s="46">
        <v>12</v>
      </c>
      <c r="L11" s="46">
        <v>7255</v>
      </c>
      <c r="M11" s="46">
        <v>36056</v>
      </c>
      <c r="N11" s="44" t="s">
        <v>169</v>
      </c>
      <c r="O11" s="45">
        <v>12</v>
      </c>
      <c r="P11" s="46">
        <v>11793</v>
      </c>
      <c r="Q11" s="46">
        <v>61522</v>
      </c>
      <c r="R11" s="46">
        <v>1</v>
      </c>
      <c r="S11" s="46">
        <v>299</v>
      </c>
      <c r="T11" s="46">
        <v>1617</v>
      </c>
      <c r="U11" s="46">
        <v>4</v>
      </c>
      <c r="V11" s="46">
        <v>32778</v>
      </c>
      <c r="W11" s="46">
        <v>185176</v>
      </c>
      <c r="X11" s="46">
        <v>27</v>
      </c>
      <c r="Y11" s="46">
        <v>7390</v>
      </c>
      <c r="Z11" s="46">
        <v>37911</v>
      </c>
      <c r="AA11" s="44" t="s">
        <v>169</v>
      </c>
      <c r="AB11" s="45">
        <v>3</v>
      </c>
      <c r="AC11" s="46">
        <v>5058</v>
      </c>
      <c r="AD11" s="46">
        <v>27743</v>
      </c>
      <c r="AE11" s="46">
        <v>252</v>
      </c>
      <c r="AF11" s="46">
        <v>776</v>
      </c>
      <c r="AG11" s="46">
        <v>118664</v>
      </c>
      <c r="AH11" s="46">
        <v>773962</v>
      </c>
      <c r="AI11" s="46">
        <v>12</v>
      </c>
      <c r="AJ11" s="46">
        <v>12</v>
      </c>
      <c r="AK11" s="46">
        <v>2860</v>
      </c>
      <c r="AL11" s="46">
        <v>14932</v>
      </c>
      <c r="AM11" s="58">
        <v>0</v>
      </c>
      <c r="AN11" s="53">
        <v>0</v>
      </c>
      <c r="AO11" s="53">
        <v>0</v>
      </c>
      <c r="AP11" s="47" t="s">
        <v>169</v>
      </c>
      <c r="AQ11" s="46">
        <v>44</v>
      </c>
      <c r="AR11" s="46">
        <v>13778</v>
      </c>
      <c r="AS11" s="46">
        <v>68783</v>
      </c>
      <c r="AT11" s="46">
        <v>44</v>
      </c>
      <c r="AU11" s="46">
        <v>13778</v>
      </c>
      <c r="AV11" s="46">
        <v>68783</v>
      </c>
      <c r="AW11" s="46">
        <v>10</v>
      </c>
      <c r="AX11" s="46">
        <v>20</v>
      </c>
      <c r="AY11" s="46">
        <v>4651</v>
      </c>
      <c r="AZ11" s="58">
        <v>0</v>
      </c>
      <c r="BA11" s="58">
        <v>0</v>
      </c>
      <c r="BB11" s="52">
        <v>0</v>
      </c>
      <c r="BC11" s="46">
        <v>10</v>
      </c>
      <c r="BD11" s="46">
        <v>20</v>
      </c>
      <c r="BE11" s="46">
        <v>4651</v>
      </c>
      <c r="BF11" s="44" t="s">
        <v>169</v>
      </c>
      <c r="BG11" s="45">
        <v>479</v>
      </c>
      <c r="BH11" s="46">
        <v>173111</v>
      </c>
      <c r="BI11" s="46">
        <v>1008171</v>
      </c>
      <c r="BJ11" s="46">
        <v>2</v>
      </c>
      <c r="BK11" s="46">
        <v>1347</v>
      </c>
      <c r="BL11" s="46">
        <v>6736</v>
      </c>
      <c r="BM11" s="46">
        <v>3</v>
      </c>
      <c r="BN11" s="46">
        <v>10090</v>
      </c>
      <c r="BO11" s="46">
        <v>54359</v>
      </c>
      <c r="BP11" s="46">
        <v>5</v>
      </c>
      <c r="BQ11" s="46">
        <v>7123</v>
      </c>
      <c r="BR11" s="46">
        <v>36276</v>
      </c>
      <c r="BS11" s="48" t="s">
        <v>169</v>
      </c>
      <c r="BT11" s="45">
        <v>14</v>
      </c>
      <c r="BU11" s="46">
        <v>13767</v>
      </c>
      <c r="BV11" s="46">
        <v>69102</v>
      </c>
      <c r="BW11" s="46">
        <v>3</v>
      </c>
      <c r="BX11" s="46">
        <v>2148</v>
      </c>
      <c r="BY11" s="46">
        <v>11473</v>
      </c>
      <c r="BZ11" s="46">
        <v>3</v>
      </c>
      <c r="CA11" s="46">
        <v>3128</v>
      </c>
      <c r="CB11" s="46">
        <v>15787</v>
      </c>
      <c r="CC11" s="46">
        <v>18</v>
      </c>
      <c r="CD11" s="46">
        <v>5463</v>
      </c>
      <c r="CE11" s="46">
        <v>26850</v>
      </c>
      <c r="CF11" s="46">
        <v>6</v>
      </c>
      <c r="CG11" s="46">
        <v>3178</v>
      </c>
      <c r="CH11" s="46">
        <v>15887</v>
      </c>
      <c r="CI11" s="49" t="s">
        <v>169</v>
      </c>
      <c r="CJ11" s="50">
        <v>367</v>
      </c>
      <c r="CK11" s="50">
        <v>700</v>
      </c>
      <c r="CL11" s="46">
        <v>109137</v>
      </c>
      <c r="CM11" s="46">
        <v>679734</v>
      </c>
      <c r="CN11" s="46">
        <v>24</v>
      </c>
      <c r="CO11" s="46">
        <v>24</v>
      </c>
      <c r="CP11" s="46">
        <v>6706</v>
      </c>
      <c r="CQ11" s="46">
        <v>36049</v>
      </c>
      <c r="CR11" s="55">
        <v>0</v>
      </c>
      <c r="CS11" s="52">
        <v>0</v>
      </c>
      <c r="CT11" s="52">
        <v>0</v>
      </c>
      <c r="CU11" s="46">
        <v>34</v>
      </c>
      <c r="CV11" s="46">
        <v>11024</v>
      </c>
      <c r="CW11" s="46">
        <v>55918</v>
      </c>
      <c r="CX11" s="46">
        <v>34</v>
      </c>
      <c r="CY11" s="46">
        <v>11024</v>
      </c>
      <c r="CZ11" s="46">
        <v>55918</v>
      </c>
      <c r="DA11" s="49" t="s">
        <v>169</v>
      </c>
      <c r="DB11" s="46">
        <v>479</v>
      </c>
      <c r="DC11" s="46">
        <v>520</v>
      </c>
      <c r="DD11" s="46">
        <v>173111</v>
      </c>
      <c r="DE11" s="46">
        <v>1008171</v>
      </c>
      <c r="DF11" s="46">
        <v>4</v>
      </c>
      <c r="DG11" s="46">
        <v>4</v>
      </c>
      <c r="DH11" s="46">
        <v>453</v>
      </c>
      <c r="DI11" s="46">
        <v>1853</v>
      </c>
      <c r="DJ11" s="46">
        <v>1</v>
      </c>
      <c r="DK11" s="46">
        <v>1</v>
      </c>
      <c r="DL11" s="46">
        <v>184</v>
      </c>
      <c r="DM11" s="46">
        <v>566</v>
      </c>
      <c r="DN11" s="46">
        <v>68</v>
      </c>
      <c r="DO11" s="46">
        <v>78</v>
      </c>
      <c r="DP11" s="46">
        <v>20567</v>
      </c>
      <c r="DQ11" s="46">
        <v>101326</v>
      </c>
      <c r="DR11" s="54" t="s">
        <v>169</v>
      </c>
      <c r="DS11" s="45">
        <v>399</v>
      </c>
      <c r="DT11" s="46">
        <v>427</v>
      </c>
      <c r="DU11" s="46">
        <v>142832</v>
      </c>
      <c r="DV11" s="46">
        <v>858317</v>
      </c>
      <c r="DW11" s="46">
        <v>7</v>
      </c>
      <c r="DX11" s="46">
        <v>10</v>
      </c>
      <c r="DY11" s="46">
        <v>9075</v>
      </c>
      <c r="DZ11" s="46">
        <v>46109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479</v>
      </c>
      <c r="EK11" s="46">
        <v>520</v>
      </c>
      <c r="EL11" s="46">
        <v>173111</v>
      </c>
      <c r="EM11" s="46">
        <v>100</v>
      </c>
      <c r="EN11" s="46">
        <v>115</v>
      </c>
      <c r="EO11" s="46">
        <v>22000</v>
      </c>
      <c r="EP11" s="46">
        <v>359</v>
      </c>
      <c r="EQ11" s="46">
        <v>382</v>
      </c>
      <c r="ER11" s="46">
        <v>105245</v>
      </c>
      <c r="ES11" s="46">
        <v>17</v>
      </c>
      <c r="ET11" s="46">
        <v>19</v>
      </c>
      <c r="EU11" s="46">
        <v>15340</v>
      </c>
      <c r="EV11" s="46">
        <v>3</v>
      </c>
      <c r="EW11" s="46">
        <v>4</v>
      </c>
      <c r="EX11" s="46">
        <v>30526</v>
      </c>
      <c r="EY11" s="55">
        <v>0</v>
      </c>
      <c r="EZ11" s="55">
        <v>0</v>
      </c>
      <c r="FA11" s="59">
        <v>0</v>
      </c>
      <c r="FB11" s="55">
        <v>0</v>
      </c>
      <c r="FC11" s="55">
        <v>0</v>
      </c>
      <c r="FD11" s="59">
        <v>0</v>
      </c>
      <c r="FE11" s="48" t="s">
        <v>169</v>
      </c>
      <c r="FF11" s="45">
        <v>479</v>
      </c>
      <c r="FG11" s="46">
        <v>520</v>
      </c>
      <c r="FH11" s="46">
        <v>173111</v>
      </c>
      <c r="FI11" s="46">
        <v>1008171</v>
      </c>
      <c r="FJ11" s="55">
        <v>0</v>
      </c>
      <c r="FK11" s="55">
        <v>0</v>
      </c>
      <c r="FL11" s="53">
        <v>0</v>
      </c>
      <c r="FM11" s="53">
        <v>0</v>
      </c>
      <c r="FN11" s="46">
        <v>98</v>
      </c>
      <c r="FO11" s="46">
        <v>114</v>
      </c>
      <c r="FP11" s="46">
        <v>28656</v>
      </c>
      <c r="FQ11" s="46">
        <v>140667</v>
      </c>
      <c r="FR11" s="46">
        <v>53</v>
      </c>
      <c r="FS11" s="46">
        <v>58</v>
      </c>
      <c r="FT11" s="46">
        <v>15124</v>
      </c>
      <c r="FU11" s="46">
        <v>79206</v>
      </c>
      <c r="FV11" s="46">
        <v>268</v>
      </c>
      <c r="FW11" s="46">
        <v>284</v>
      </c>
      <c r="FX11" s="46">
        <v>68594</v>
      </c>
      <c r="FY11" s="49" t="s">
        <v>169</v>
      </c>
      <c r="FZ11" s="45">
        <v>371507</v>
      </c>
      <c r="GA11" s="46">
        <v>47</v>
      </c>
      <c r="GB11" s="46">
        <v>49</v>
      </c>
      <c r="GC11" s="46">
        <v>19651</v>
      </c>
      <c r="GD11" s="46">
        <v>106228</v>
      </c>
      <c r="GE11" s="46">
        <v>10</v>
      </c>
      <c r="GF11" s="46">
        <v>11</v>
      </c>
      <c r="GG11" s="46">
        <v>10560</v>
      </c>
      <c r="GH11" s="46">
        <v>56892</v>
      </c>
      <c r="GI11" s="51">
        <v>0</v>
      </c>
      <c r="GJ11" s="51">
        <v>0</v>
      </c>
      <c r="GK11" s="52">
        <v>0</v>
      </c>
      <c r="GL11" s="52">
        <v>0</v>
      </c>
      <c r="GM11" s="51">
        <v>0</v>
      </c>
      <c r="GN11" s="51">
        <v>0</v>
      </c>
      <c r="GO11" s="52">
        <v>0</v>
      </c>
      <c r="GP11" s="52">
        <v>0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46">
        <v>3</v>
      </c>
      <c r="GW11" s="46">
        <v>4</v>
      </c>
      <c r="GX11" s="46">
        <v>30526</v>
      </c>
      <c r="GY11" s="46">
        <v>253671</v>
      </c>
      <c r="GZ11" s="63">
        <v>0</v>
      </c>
      <c r="HA11" s="63">
        <v>0</v>
      </c>
      <c r="HB11" s="52">
        <v>0</v>
      </c>
      <c r="HC11" s="52">
        <v>0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755606</v>
      </c>
      <c r="HJ11" s="46">
        <v>76305</v>
      </c>
      <c r="HK11" s="46">
        <v>173111</v>
      </c>
      <c r="HL11" s="46">
        <v>57333</v>
      </c>
      <c r="HM11" s="46">
        <v>25572</v>
      </c>
      <c r="HN11" s="46">
        <v>66375</v>
      </c>
      <c r="HO11" s="46">
        <v>8242</v>
      </c>
      <c r="HP11" s="46">
        <v>3748</v>
      </c>
      <c r="HQ11" s="46">
        <v>32907</v>
      </c>
      <c r="HR11" s="52">
        <v>0</v>
      </c>
      <c r="HS11" s="52">
        <v>0</v>
      </c>
      <c r="HT11" s="52">
        <v>0</v>
      </c>
      <c r="HU11" s="46">
        <v>226356</v>
      </c>
      <c r="HV11" s="46">
        <v>2849</v>
      </c>
      <c r="HW11" s="46">
        <v>3912</v>
      </c>
      <c r="HX11" s="57" t="s">
        <v>169</v>
      </c>
      <c r="HY11" s="45">
        <v>59227</v>
      </c>
      <c r="HZ11" s="46">
        <v>1537</v>
      </c>
      <c r="IA11" s="46">
        <v>3174</v>
      </c>
      <c r="IB11" s="46">
        <v>64209</v>
      </c>
      <c r="IC11" s="46">
        <v>6383</v>
      </c>
      <c r="ID11" s="46">
        <v>8908</v>
      </c>
      <c r="IE11" s="46">
        <v>18158</v>
      </c>
      <c r="IF11" s="46">
        <v>1711</v>
      </c>
      <c r="IG11" s="46">
        <v>2404</v>
      </c>
      <c r="IH11" s="46">
        <v>83701</v>
      </c>
      <c r="II11" s="46">
        <v>13480</v>
      </c>
      <c r="IJ11" s="46">
        <v>25174</v>
      </c>
      <c r="IK11" s="46">
        <v>774</v>
      </c>
      <c r="IL11" s="46">
        <v>408</v>
      </c>
      <c r="IM11" s="46">
        <v>2526</v>
      </c>
      <c r="IN11" s="46">
        <v>237606</v>
      </c>
      <c r="IO11" s="46">
        <v>20617</v>
      </c>
      <c r="IP11" s="46">
        <v>27731</v>
      </c>
    </row>
    <row r="12" spans="1:250" ht="24" customHeight="1" x14ac:dyDescent="0.3">
      <c r="A12" s="44" t="s">
        <v>170</v>
      </c>
      <c r="B12" s="45">
        <v>395</v>
      </c>
      <c r="C12" s="46">
        <v>182517</v>
      </c>
      <c r="D12" s="46">
        <v>1098421</v>
      </c>
      <c r="E12" s="46">
        <v>1</v>
      </c>
      <c r="F12" s="46">
        <v>412</v>
      </c>
      <c r="G12" s="46">
        <v>1902</v>
      </c>
      <c r="H12" s="46">
        <v>3</v>
      </c>
      <c r="I12" s="46">
        <v>2238</v>
      </c>
      <c r="J12" s="46">
        <v>11265</v>
      </c>
      <c r="K12" s="46">
        <v>9</v>
      </c>
      <c r="L12" s="46">
        <v>4796</v>
      </c>
      <c r="M12" s="46">
        <v>22844</v>
      </c>
      <c r="N12" s="44" t="s">
        <v>170</v>
      </c>
      <c r="O12" s="45">
        <v>14</v>
      </c>
      <c r="P12" s="46">
        <v>5184</v>
      </c>
      <c r="Q12" s="46">
        <v>26946</v>
      </c>
      <c r="R12" s="46">
        <v>7</v>
      </c>
      <c r="S12" s="46">
        <v>5204</v>
      </c>
      <c r="T12" s="46">
        <v>26349</v>
      </c>
      <c r="U12" s="46">
        <v>1</v>
      </c>
      <c r="V12" s="46">
        <v>2189</v>
      </c>
      <c r="W12" s="46">
        <v>10946</v>
      </c>
      <c r="X12" s="46">
        <v>35</v>
      </c>
      <c r="Y12" s="46">
        <v>45335</v>
      </c>
      <c r="Z12" s="46">
        <v>368316</v>
      </c>
      <c r="AA12" s="44" t="s">
        <v>170</v>
      </c>
      <c r="AB12" s="60">
        <v>0</v>
      </c>
      <c r="AC12" s="53">
        <v>0</v>
      </c>
      <c r="AD12" s="53">
        <v>0</v>
      </c>
      <c r="AE12" s="46">
        <v>255</v>
      </c>
      <c r="AF12" s="46">
        <v>557</v>
      </c>
      <c r="AG12" s="46">
        <v>71266</v>
      </c>
      <c r="AH12" s="46">
        <v>403877</v>
      </c>
      <c r="AI12" s="46">
        <v>14</v>
      </c>
      <c r="AJ12" s="46">
        <v>14</v>
      </c>
      <c r="AK12" s="46">
        <v>2829</v>
      </c>
      <c r="AL12" s="46">
        <v>14510</v>
      </c>
      <c r="AM12" s="58">
        <v>0</v>
      </c>
      <c r="AN12" s="53">
        <v>0</v>
      </c>
      <c r="AO12" s="53">
        <v>0</v>
      </c>
      <c r="AP12" s="47" t="s">
        <v>170</v>
      </c>
      <c r="AQ12" s="46">
        <v>56</v>
      </c>
      <c r="AR12" s="46">
        <v>43064</v>
      </c>
      <c r="AS12" s="46">
        <v>211466</v>
      </c>
      <c r="AT12" s="46">
        <v>54</v>
      </c>
      <c r="AU12" s="46">
        <v>42928</v>
      </c>
      <c r="AV12" s="46">
        <v>210709</v>
      </c>
      <c r="AW12" s="46">
        <v>13</v>
      </c>
      <c r="AX12" s="46">
        <v>22</v>
      </c>
      <c r="AY12" s="46">
        <v>7945</v>
      </c>
      <c r="AZ12" s="46">
        <v>4</v>
      </c>
      <c r="BA12" s="46">
        <v>4</v>
      </c>
      <c r="BB12" s="46">
        <v>313</v>
      </c>
      <c r="BC12" s="46">
        <v>9</v>
      </c>
      <c r="BD12" s="46">
        <v>18</v>
      </c>
      <c r="BE12" s="46">
        <v>7632</v>
      </c>
      <c r="BF12" s="44" t="s">
        <v>170</v>
      </c>
      <c r="BG12" s="45">
        <v>434</v>
      </c>
      <c r="BH12" s="46">
        <v>142201</v>
      </c>
      <c r="BI12" s="46">
        <v>833970</v>
      </c>
      <c r="BJ12" s="46">
        <v>2</v>
      </c>
      <c r="BK12" s="46">
        <v>559</v>
      </c>
      <c r="BL12" s="46">
        <v>2798</v>
      </c>
      <c r="BM12" s="46">
        <v>7</v>
      </c>
      <c r="BN12" s="46">
        <v>7763</v>
      </c>
      <c r="BO12" s="46">
        <v>43046</v>
      </c>
      <c r="BP12" s="46">
        <v>7</v>
      </c>
      <c r="BQ12" s="46">
        <v>4471</v>
      </c>
      <c r="BR12" s="46">
        <v>25714</v>
      </c>
      <c r="BS12" s="48" t="s">
        <v>170</v>
      </c>
      <c r="BT12" s="45">
        <v>9</v>
      </c>
      <c r="BU12" s="46">
        <v>3191</v>
      </c>
      <c r="BV12" s="46">
        <v>15903</v>
      </c>
      <c r="BW12" s="46">
        <v>1</v>
      </c>
      <c r="BX12" s="46">
        <v>477</v>
      </c>
      <c r="BY12" s="46">
        <v>2677</v>
      </c>
      <c r="BZ12" s="46">
        <v>4</v>
      </c>
      <c r="CA12" s="46">
        <v>963</v>
      </c>
      <c r="CB12" s="46">
        <v>4349</v>
      </c>
      <c r="CC12" s="46">
        <v>40</v>
      </c>
      <c r="CD12" s="46">
        <v>10425</v>
      </c>
      <c r="CE12" s="46">
        <v>62823</v>
      </c>
      <c r="CF12" s="46">
        <v>2</v>
      </c>
      <c r="CG12" s="46">
        <v>2111</v>
      </c>
      <c r="CH12" s="46">
        <v>12313</v>
      </c>
      <c r="CI12" s="49" t="s">
        <v>170</v>
      </c>
      <c r="CJ12" s="50">
        <v>269</v>
      </c>
      <c r="CK12" s="50">
        <v>512</v>
      </c>
      <c r="CL12" s="46">
        <v>81353</v>
      </c>
      <c r="CM12" s="46">
        <v>509194</v>
      </c>
      <c r="CN12" s="46">
        <v>16</v>
      </c>
      <c r="CO12" s="46">
        <v>16</v>
      </c>
      <c r="CP12" s="46">
        <v>4487</v>
      </c>
      <c r="CQ12" s="46">
        <v>24454</v>
      </c>
      <c r="CR12" s="55">
        <v>0</v>
      </c>
      <c r="CS12" s="52">
        <v>0</v>
      </c>
      <c r="CT12" s="52">
        <v>0</v>
      </c>
      <c r="CU12" s="46">
        <v>77</v>
      </c>
      <c r="CV12" s="46">
        <v>26401</v>
      </c>
      <c r="CW12" s="46">
        <v>130699</v>
      </c>
      <c r="CX12" s="46">
        <v>77</v>
      </c>
      <c r="CY12" s="46">
        <v>26401</v>
      </c>
      <c r="CZ12" s="46">
        <v>130699</v>
      </c>
      <c r="DA12" s="49" t="s">
        <v>170</v>
      </c>
      <c r="DB12" s="46">
        <v>434</v>
      </c>
      <c r="DC12" s="46">
        <v>470</v>
      </c>
      <c r="DD12" s="46">
        <v>142201</v>
      </c>
      <c r="DE12" s="46">
        <v>833970</v>
      </c>
      <c r="DF12" s="46">
        <v>3</v>
      </c>
      <c r="DG12" s="46">
        <v>4</v>
      </c>
      <c r="DH12" s="46">
        <v>670</v>
      </c>
      <c r="DI12" s="46">
        <v>2676</v>
      </c>
      <c r="DJ12" s="46">
        <v>1</v>
      </c>
      <c r="DK12" s="46">
        <v>1</v>
      </c>
      <c r="DL12" s="46">
        <v>16</v>
      </c>
      <c r="DM12" s="46">
        <v>45</v>
      </c>
      <c r="DN12" s="46">
        <v>75</v>
      </c>
      <c r="DO12" s="46">
        <v>96</v>
      </c>
      <c r="DP12" s="46">
        <v>23422</v>
      </c>
      <c r="DQ12" s="46">
        <v>114213</v>
      </c>
      <c r="DR12" s="54" t="s">
        <v>170</v>
      </c>
      <c r="DS12" s="45">
        <v>349</v>
      </c>
      <c r="DT12" s="46">
        <v>362</v>
      </c>
      <c r="DU12" s="46">
        <v>116055</v>
      </c>
      <c r="DV12" s="46">
        <v>707074</v>
      </c>
      <c r="DW12" s="46">
        <v>5</v>
      </c>
      <c r="DX12" s="46">
        <v>6</v>
      </c>
      <c r="DY12" s="46">
        <v>1952</v>
      </c>
      <c r="DZ12" s="46">
        <v>9755</v>
      </c>
      <c r="EA12" s="51">
        <v>0</v>
      </c>
      <c r="EB12" s="51">
        <v>0</v>
      </c>
      <c r="EC12" s="52">
        <v>0</v>
      </c>
      <c r="ED12" s="52">
        <v>0</v>
      </c>
      <c r="EE12" s="46">
        <v>1</v>
      </c>
      <c r="EF12" s="46">
        <v>1</v>
      </c>
      <c r="EG12" s="46">
        <v>86</v>
      </c>
      <c r="EH12" s="46">
        <v>207</v>
      </c>
      <c r="EI12" s="48" t="s">
        <v>170</v>
      </c>
      <c r="EJ12" s="45">
        <v>434</v>
      </c>
      <c r="EK12" s="46">
        <v>470</v>
      </c>
      <c r="EL12" s="46">
        <v>142201</v>
      </c>
      <c r="EM12" s="46">
        <v>118</v>
      </c>
      <c r="EN12" s="46">
        <v>138</v>
      </c>
      <c r="EO12" s="46">
        <v>20843</v>
      </c>
      <c r="EP12" s="46">
        <v>296</v>
      </c>
      <c r="EQ12" s="46">
        <v>312</v>
      </c>
      <c r="ER12" s="46">
        <v>84680</v>
      </c>
      <c r="ES12" s="46">
        <v>19</v>
      </c>
      <c r="ET12" s="46">
        <v>19</v>
      </c>
      <c r="EU12" s="46">
        <v>21496</v>
      </c>
      <c r="EV12" s="55">
        <v>0</v>
      </c>
      <c r="EW12" s="55">
        <v>0</v>
      </c>
      <c r="EX12" s="59">
        <v>0</v>
      </c>
      <c r="EY12" s="46">
        <v>1</v>
      </c>
      <c r="EZ12" s="46">
        <v>1</v>
      </c>
      <c r="FA12" s="46">
        <v>15182</v>
      </c>
      <c r="FB12" s="55">
        <v>0</v>
      </c>
      <c r="FC12" s="55">
        <v>0</v>
      </c>
      <c r="FD12" s="59">
        <v>0</v>
      </c>
      <c r="FE12" s="48" t="s">
        <v>170</v>
      </c>
      <c r="FF12" s="45">
        <v>434</v>
      </c>
      <c r="FG12" s="46">
        <v>470</v>
      </c>
      <c r="FH12" s="46">
        <v>142201</v>
      </c>
      <c r="FI12" s="46">
        <v>833970</v>
      </c>
      <c r="FJ12" s="55">
        <v>0</v>
      </c>
      <c r="FK12" s="55">
        <v>0</v>
      </c>
      <c r="FL12" s="53">
        <v>0</v>
      </c>
      <c r="FM12" s="53">
        <v>0</v>
      </c>
      <c r="FN12" s="46">
        <v>108</v>
      </c>
      <c r="FO12" s="46">
        <v>124</v>
      </c>
      <c r="FP12" s="46">
        <v>23725</v>
      </c>
      <c r="FQ12" s="46">
        <v>117399</v>
      </c>
      <c r="FR12" s="46">
        <v>58</v>
      </c>
      <c r="FS12" s="46">
        <v>66</v>
      </c>
      <c r="FT12" s="46">
        <v>19215</v>
      </c>
      <c r="FU12" s="46">
        <v>101959</v>
      </c>
      <c r="FV12" s="46">
        <v>180</v>
      </c>
      <c r="FW12" s="46">
        <v>191</v>
      </c>
      <c r="FX12" s="46">
        <v>44250</v>
      </c>
      <c r="FY12" s="49" t="s">
        <v>170</v>
      </c>
      <c r="FZ12" s="45">
        <v>247204</v>
      </c>
      <c r="GA12" s="46">
        <v>70</v>
      </c>
      <c r="GB12" s="46">
        <v>71</v>
      </c>
      <c r="GC12" s="46">
        <v>19751</v>
      </c>
      <c r="GD12" s="46">
        <v>116425</v>
      </c>
      <c r="GE12" s="46">
        <v>17</v>
      </c>
      <c r="GF12" s="46">
        <v>17</v>
      </c>
      <c r="GG12" s="46">
        <v>20078</v>
      </c>
      <c r="GH12" s="46">
        <v>113273</v>
      </c>
      <c r="GI12" s="51">
        <v>0</v>
      </c>
      <c r="GJ12" s="51">
        <v>0</v>
      </c>
      <c r="GK12" s="52">
        <v>0</v>
      </c>
      <c r="GL12" s="52">
        <v>0</v>
      </c>
      <c r="GM12" s="51">
        <v>0</v>
      </c>
      <c r="GN12" s="51">
        <v>0</v>
      </c>
      <c r="GO12" s="52">
        <v>0</v>
      </c>
      <c r="GP12" s="52">
        <v>0</v>
      </c>
      <c r="GQ12" s="49" t="s">
        <v>170</v>
      </c>
      <c r="GR12" s="61">
        <v>0</v>
      </c>
      <c r="GS12" s="55">
        <v>0</v>
      </c>
      <c r="GT12" s="59">
        <v>0</v>
      </c>
      <c r="GU12" s="52">
        <v>0</v>
      </c>
      <c r="GV12" s="55">
        <v>0</v>
      </c>
      <c r="GW12" s="51">
        <v>0</v>
      </c>
      <c r="GX12" s="52">
        <v>0</v>
      </c>
      <c r="GY12" s="52">
        <v>0</v>
      </c>
      <c r="GZ12" s="46">
        <v>1</v>
      </c>
      <c r="HA12" s="46">
        <v>1</v>
      </c>
      <c r="HB12" s="46">
        <v>15182</v>
      </c>
      <c r="HC12" s="46">
        <v>137710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645481</v>
      </c>
      <c r="HJ12" s="46">
        <v>61707</v>
      </c>
      <c r="HK12" s="46">
        <v>142201</v>
      </c>
      <c r="HL12" s="46">
        <v>57002</v>
      </c>
      <c r="HM12" s="46">
        <v>24621</v>
      </c>
      <c r="HN12" s="46">
        <v>86431</v>
      </c>
      <c r="HO12" s="46">
        <v>1778</v>
      </c>
      <c r="HP12" s="46">
        <v>992</v>
      </c>
      <c r="HQ12" s="46">
        <v>3066</v>
      </c>
      <c r="HR12" s="52">
        <v>0</v>
      </c>
      <c r="HS12" s="52">
        <v>0</v>
      </c>
      <c r="HT12" s="52">
        <v>0</v>
      </c>
      <c r="HU12" s="52">
        <v>0</v>
      </c>
      <c r="HV12" s="52">
        <v>0</v>
      </c>
      <c r="HW12" s="52">
        <v>0</v>
      </c>
      <c r="HX12" s="57" t="s">
        <v>170</v>
      </c>
      <c r="HY12" s="45">
        <v>81864</v>
      </c>
      <c r="HZ12" s="46">
        <v>1296</v>
      </c>
      <c r="IA12" s="46">
        <v>2128</v>
      </c>
      <c r="IB12" s="46">
        <v>9170</v>
      </c>
      <c r="IC12" s="46">
        <v>753</v>
      </c>
      <c r="ID12" s="46">
        <v>970</v>
      </c>
      <c r="IE12" s="59">
        <v>0</v>
      </c>
      <c r="IF12" s="52">
        <v>0</v>
      </c>
      <c r="IG12" s="52">
        <v>0</v>
      </c>
      <c r="IH12" s="46">
        <v>247447</v>
      </c>
      <c r="II12" s="46">
        <v>7843</v>
      </c>
      <c r="IJ12" s="46">
        <v>10380</v>
      </c>
      <c r="IK12" s="46">
        <v>11437</v>
      </c>
      <c r="IL12" s="46">
        <v>4944</v>
      </c>
      <c r="IM12" s="46">
        <v>10585</v>
      </c>
      <c r="IN12" s="46">
        <v>236783</v>
      </c>
      <c r="IO12" s="46">
        <v>21258</v>
      </c>
      <c r="IP12" s="46">
        <v>28641</v>
      </c>
    </row>
    <row r="13" spans="1:250" ht="24" customHeight="1" x14ac:dyDescent="0.3">
      <c r="A13" s="44" t="s">
        <v>171</v>
      </c>
      <c r="B13" s="45">
        <v>312</v>
      </c>
      <c r="C13" s="46">
        <v>160656</v>
      </c>
      <c r="D13" s="46">
        <v>968257</v>
      </c>
      <c r="E13" s="58">
        <v>0</v>
      </c>
      <c r="F13" s="53">
        <v>0</v>
      </c>
      <c r="G13" s="52">
        <v>0</v>
      </c>
      <c r="H13" s="46">
        <v>2</v>
      </c>
      <c r="I13" s="46">
        <v>2780</v>
      </c>
      <c r="J13" s="46">
        <v>15285</v>
      </c>
      <c r="K13" s="46">
        <v>8</v>
      </c>
      <c r="L13" s="46">
        <v>7129</v>
      </c>
      <c r="M13" s="46">
        <v>39303</v>
      </c>
      <c r="N13" s="44" t="s">
        <v>171</v>
      </c>
      <c r="O13" s="45">
        <v>6</v>
      </c>
      <c r="P13" s="46">
        <v>8286</v>
      </c>
      <c r="Q13" s="46">
        <v>48447</v>
      </c>
      <c r="R13" s="58">
        <v>0</v>
      </c>
      <c r="S13" s="53">
        <v>0</v>
      </c>
      <c r="T13" s="58">
        <v>0</v>
      </c>
      <c r="U13" s="46">
        <v>3</v>
      </c>
      <c r="V13" s="46">
        <v>19045</v>
      </c>
      <c r="W13" s="46">
        <v>127691</v>
      </c>
      <c r="X13" s="46">
        <v>29</v>
      </c>
      <c r="Y13" s="46">
        <v>43303</v>
      </c>
      <c r="Z13" s="46">
        <v>249724</v>
      </c>
      <c r="AA13" s="44" t="s">
        <v>171</v>
      </c>
      <c r="AB13" s="45">
        <v>2</v>
      </c>
      <c r="AC13" s="46">
        <v>998</v>
      </c>
      <c r="AD13" s="46">
        <v>5698</v>
      </c>
      <c r="AE13" s="46">
        <v>176</v>
      </c>
      <c r="AF13" s="46">
        <v>401</v>
      </c>
      <c r="AG13" s="46">
        <v>51910</v>
      </c>
      <c r="AH13" s="46">
        <v>347679</v>
      </c>
      <c r="AI13" s="46">
        <v>20</v>
      </c>
      <c r="AJ13" s="46">
        <v>20</v>
      </c>
      <c r="AK13" s="46">
        <v>4246</v>
      </c>
      <c r="AL13" s="46">
        <v>24666</v>
      </c>
      <c r="AM13" s="58">
        <v>0</v>
      </c>
      <c r="AN13" s="53">
        <v>0</v>
      </c>
      <c r="AO13" s="53">
        <v>0</v>
      </c>
      <c r="AP13" s="47" t="s">
        <v>171</v>
      </c>
      <c r="AQ13" s="46">
        <v>66</v>
      </c>
      <c r="AR13" s="46">
        <v>22959</v>
      </c>
      <c r="AS13" s="46">
        <v>109764</v>
      </c>
      <c r="AT13" s="46">
        <v>38</v>
      </c>
      <c r="AU13" s="46">
        <v>19314</v>
      </c>
      <c r="AV13" s="46">
        <v>90530</v>
      </c>
      <c r="AW13" s="46">
        <v>12</v>
      </c>
      <c r="AX13" s="46">
        <v>11</v>
      </c>
      <c r="AY13" s="46">
        <v>3119</v>
      </c>
      <c r="AZ13" s="46">
        <v>5</v>
      </c>
      <c r="BA13" s="46">
        <v>5</v>
      </c>
      <c r="BB13" s="46">
        <v>853</v>
      </c>
      <c r="BC13" s="46">
        <v>7</v>
      </c>
      <c r="BD13" s="46">
        <v>6</v>
      </c>
      <c r="BE13" s="46">
        <v>2266</v>
      </c>
      <c r="BF13" s="44" t="s">
        <v>171</v>
      </c>
      <c r="BG13" s="45">
        <v>325</v>
      </c>
      <c r="BH13" s="46">
        <v>130082</v>
      </c>
      <c r="BI13" s="46">
        <v>756852</v>
      </c>
      <c r="BJ13" s="46">
        <v>1</v>
      </c>
      <c r="BK13" s="46">
        <v>458</v>
      </c>
      <c r="BL13" s="46">
        <v>2292</v>
      </c>
      <c r="BM13" s="46">
        <v>1</v>
      </c>
      <c r="BN13" s="46">
        <v>2756</v>
      </c>
      <c r="BO13" s="46">
        <v>14749</v>
      </c>
      <c r="BP13" s="46">
        <v>5</v>
      </c>
      <c r="BQ13" s="46">
        <v>3260</v>
      </c>
      <c r="BR13" s="46">
        <v>18540</v>
      </c>
      <c r="BS13" s="48" t="s">
        <v>171</v>
      </c>
      <c r="BT13" s="45">
        <v>10</v>
      </c>
      <c r="BU13" s="46">
        <v>11382</v>
      </c>
      <c r="BV13" s="46">
        <v>57671</v>
      </c>
      <c r="BW13" s="46">
        <v>5</v>
      </c>
      <c r="BX13" s="46">
        <v>2494</v>
      </c>
      <c r="BY13" s="46">
        <v>17064</v>
      </c>
      <c r="BZ13" s="46">
        <v>2</v>
      </c>
      <c r="CA13" s="46">
        <v>4119</v>
      </c>
      <c r="CB13" s="46">
        <v>21121</v>
      </c>
      <c r="CC13" s="46">
        <v>18</v>
      </c>
      <c r="CD13" s="46">
        <v>6794</v>
      </c>
      <c r="CE13" s="46">
        <v>37449</v>
      </c>
      <c r="CF13" s="46">
        <v>3</v>
      </c>
      <c r="CG13" s="46">
        <v>1323</v>
      </c>
      <c r="CH13" s="46">
        <v>6758</v>
      </c>
      <c r="CI13" s="49" t="s">
        <v>171</v>
      </c>
      <c r="CJ13" s="50">
        <v>214</v>
      </c>
      <c r="CK13" s="50">
        <v>500</v>
      </c>
      <c r="CL13" s="46">
        <v>72149</v>
      </c>
      <c r="CM13" s="46">
        <v>457067</v>
      </c>
      <c r="CN13" s="46">
        <v>11</v>
      </c>
      <c r="CO13" s="46">
        <v>11</v>
      </c>
      <c r="CP13" s="46">
        <v>2920</v>
      </c>
      <c r="CQ13" s="46">
        <v>16334</v>
      </c>
      <c r="CR13" s="55">
        <v>0</v>
      </c>
      <c r="CS13" s="52">
        <v>0</v>
      </c>
      <c r="CT13" s="52">
        <v>0</v>
      </c>
      <c r="CU13" s="46">
        <v>55</v>
      </c>
      <c r="CV13" s="46">
        <v>22427</v>
      </c>
      <c r="CW13" s="46">
        <v>107807</v>
      </c>
      <c r="CX13" s="46">
        <v>43</v>
      </c>
      <c r="CY13" s="46">
        <v>18487</v>
      </c>
      <c r="CZ13" s="46">
        <v>91307</v>
      </c>
      <c r="DA13" s="49" t="s">
        <v>171</v>
      </c>
      <c r="DB13" s="46">
        <v>325</v>
      </c>
      <c r="DC13" s="46">
        <v>388</v>
      </c>
      <c r="DD13" s="46">
        <v>130082</v>
      </c>
      <c r="DE13" s="46">
        <v>756852</v>
      </c>
      <c r="DF13" s="46">
        <v>2</v>
      </c>
      <c r="DG13" s="46">
        <v>12</v>
      </c>
      <c r="DH13" s="46">
        <v>1076</v>
      </c>
      <c r="DI13" s="46">
        <v>6764</v>
      </c>
      <c r="DJ13" s="46">
        <v>1</v>
      </c>
      <c r="DK13" s="46">
        <v>1</v>
      </c>
      <c r="DL13" s="46">
        <v>134</v>
      </c>
      <c r="DM13" s="46">
        <v>374</v>
      </c>
      <c r="DN13" s="46">
        <v>77</v>
      </c>
      <c r="DO13" s="46">
        <v>94</v>
      </c>
      <c r="DP13" s="46">
        <v>23291</v>
      </c>
      <c r="DQ13" s="46">
        <v>113717</v>
      </c>
      <c r="DR13" s="54" t="s">
        <v>171</v>
      </c>
      <c r="DS13" s="45">
        <v>237</v>
      </c>
      <c r="DT13" s="46">
        <v>270</v>
      </c>
      <c r="DU13" s="46">
        <v>103084</v>
      </c>
      <c r="DV13" s="46">
        <v>623926</v>
      </c>
      <c r="DW13" s="46">
        <v>4</v>
      </c>
      <c r="DX13" s="46">
        <v>4</v>
      </c>
      <c r="DY13" s="46">
        <v>1328</v>
      </c>
      <c r="DZ13" s="46">
        <v>7445</v>
      </c>
      <c r="EA13" s="51">
        <v>0</v>
      </c>
      <c r="EB13" s="51">
        <v>0</v>
      </c>
      <c r="EC13" s="52">
        <v>0</v>
      </c>
      <c r="ED13" s="52">
        <v>0</v>
      </c>
      <c r="EE13" s="46">
        <v>4</v>
      </c>
      <c r="EF13" s="46">
        <v>7</v>
      </c>
      <c r="EG13" s="46">
        <v>1169</v>
      </c>
      <c r="EH13" s="46">
        <v>4626</v>
      </c>
      <c r="EI13" s="48" t="s">
        <v>171</v>
      </c>
      <c r="EJ13" s="45">
        <v>325</v>
      </c>
      <c r="EK13" s="46">
        <v>388</v>
      </c>
      <c r="EL13" s="46">
        <v>130082</v>
      </c>
      <c r="EM13" s="46">
        <v>113</v>
      </c>
      <c r="EN13" s="46">
        <v>142</v>
      </c>
      <c r="EO13" s="46">
        <v>31970</v>
      </c>
      <c r="EP13" s="46">
        <v>190</v>
      </c>
      <c r="EQ13" s="46">
        <v>221</v>
      </c>
      <c r="ER13" s="46">
        <v>58159</v>
      </c>
      <c r="ES13" s="46">
        <v>20</v>
      </c>
      <c r="ET13" s="46">
        <v>23</v>
      </c>
      <c r="EU13" s="46">
        <v>24075</v>
      </c>
      <c r="EV13" s="46">
        <v>1</v>
      </c>
      <c r="EW13" s="46">
        <v>1</v>
      </c>
      <c r="EX13" s="46">
        <v>4678</v>
      </c>
      <c r="EY13" s="46">
        <v>1</v>
      </c>
      <c r="EZ13" s="46">
        <v>1</v>
      </c>
      <c r="FA13" s="46">
        <v>11200</v>
      </c>
      <c r="FB13" s="55">
        <v>0</v>
      </c>
      <c r="FC13" s="55">
        <v>0</v>
      </c>
      <c r="FD13" s="59">
        <v>0</v>
      </c>
      <c r="FE13" s="48" t="s">
        <v>171</v>
      </c>
      <c r="FF13" s="45">
        <v>325</v>
      </c>
      <c r="FG13" s="46">
        <v>388</v>
      </c>
      <c r="FH13" s="46">
        <v>130082</v>
      </c>
      <c r="FI13" s="46">
        <v>756852</v>
      </c>
      <c r="FJ13" s="55">
        <v>0</v>
      </c>
      <c r="FK13" s="55">
        <v>0</v>
      </c>
      <c r="FL13" s="53">
        <v>0</v>
      </c>
      <c r="FM13" s="53">
        <v>0</v>
      </c>
      <c r="FN13" s="46">
        <v>111</v>
      </c>
      <c r="FO13" s="46">
        <v>145</v>
      </c>
      <c r="FP13" s="46">
        <v>34519</v>
      </c>
      <c r="FQ13" s="46">
        <v>172584</v>
      </c>
      <c r="FR13" s="46">
        <v>61</v>
      </c>
      <c r="FS13" s="46">
        <v>77</v>
      </c>
      <c r="FT13" s="46">
        <v>17923</v>
      </c>
      <c r="FU13" s="46">
        <v>98856</v>
      </c>
      <c r="FV13" s="46">
        <v>102</v>
      </c>
      <c r="FW13" s="46">
        <v>105</v>
      </c>
      <c r="FX13" s="46">
        <v>28928</v>
      </c>
      <c r="FY13" s="49" t="s">
        <v>171</v>
      </c>
      <c r="FZ13" s="45">
        <v>164596</v>
      </c>
      <c r="GA13" s="46">
        <v>34</v>
      </c>
      <c r="GB13" s="46">
        <v>44</v>
      </c>
      <c r="GC13" s="46">
        <v>19451</v>
      </c>
      <c r="GD13" s="46">
        <v>105654</v>
      </c>
      <c r="GE13" s="46">
        <v>15</v>
      </c>
      <c r="GF13" s="46">
        <v>15</v>
      </c>
      <c r="GG13" s="46">
        <v>13383</v>
      </c>
      <c r="GH13" s="46">
        <v>76242</v>
      </c>
      <c r="GI13" s="51">
        <v>0</v>
      </c>
      <c r="GJ13" s="51">
        <v>0</v>
      </c>
      <c r="GK13" s="52">
        <v>0</v>
      </c>
      <c r="GL13" s="52">
        <v>0</v>
      </c>
      <c r="GM13" s="51">
        <v>0</v>
      </c>
      <c r="GN13" s="51">
        <v>0</v>
      </c>
      <c r="GO13" s="52">
        <v>0</v>
      </c>
      <c r="GP13" s="52">
        <v>0</v>
      </c>
      <c r="GQ13" s="49" t="s">
        <v>171</v>
      </c>
      <c r="GR13" s="61">
        <v>0</v>
      </c>
      <c r="GS13" s="55">
        <v>0</v>
      </c>
      <c r="GT13" s="59">
        <v>0</v>
      </c>
      <c r="GU13" s="52">
        <v>0</v>
      </c>
      <c r="GV13" s="46">
        <v>1</v>
      </c>
      <c r="GW13" s="46">
        <v>1</v>
      </c>
      <c r="GX13" s="46">
        <v>4678</v>
      </c>
      <c r="GY13" s="46">
        <v>32559</v>
      </c>
      <c r="GZ13" s="46">
        <v>1</v>
      </c>
      <c r="HA13" s="46">
        <v>1</v>
      </c>
      <c r="HB13" s="46">
        <v>11200</v>
      </c>
      <c r="HC13" s="46">
        <v>106361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904632</v>
      </c>
      <c r="HJ13" s="46">
        <v>63988</v>
      </c>
      <c r="HK13" s="46">
        <v>130082</v>
      </c>
      <c r="HL13" s="46">
        <v>38753</v>
      </c>
      <c r="HM13" s="46">
        <v>16892</v>
      </c>
      <c r="HN13" s="46">
        <v>60474</v>
      </c>
      <c r="HO13" s="46">
        <v>854</v>
      </c>
      <c r="HP13" s="46">
        <v>663</v>
      </c>
      <c r="HQ13" s="46">
        <v>2849</v>
      </c>
      <c r="HR13" s="52">
        <v>0</v>
      </c>
      <c r="HS13" s="52">
        <v>0</v>
      </c>
      <c r="HT13" s="52">
        <v>0</v>
      </c>
      <c r="HU13" s="52">
        <v>0</v>
      </c>
      <c r="HV13" s="52">
        <v>0</v>
      </c>
      <c r="HW13" s="52">
        <v>0</v>
      </c>
      <c r="HX13" s="57" t="s">
        <v>171</v>
      </c>
      <c r="HY13" s="45">
        <v>19649</v>
      </c>
      <c r="HZ13" s="46">
        <v>62</v>
      </c>
      <c r="IA13" s="46">
        <v>124</v>
      </c>
      <c r="IB13" s="59">
        <v>0</v>
      </c>
      <c r="IC13" s="52">
        <v>0</v>
      </c>
      <c r="ID13" s="52">
        <v>0</v>
      </c>
      <c r="IE13" s="59">
        <v>0</v>
      </c>
      <c r="IF13" s="52">
        <v>0</v>
      </c>
      <c r="IG13" s="52">
        <v>0</v>
      </c>
      <c r="IH13" s="46">
        <v>606863</v>
      </c>
      <c r="II13" s="46">
        <v>19691</v>
      </c>
      <c r="IJ13" s="46">
        <v>30065</v>
      </c>
      <c r="IK13" s="46">
        <v>15402</v>
      </c>
      <c r="IL13" s="46">
        <v>5222</v>
      </c>
      <c r="IM13" s="46">
        <v>9741</v>
      </c>
      <c r="IN13" s="46">
        <v>223111</v>
      </c>
      <c r="IO13" s="46">
        <v>21458</v>
      </c>
      <c r="IP13" s="46">
        <v>26829</v>
      </c>
    </row>
    <row r="14" spans="1:250" ht="24" customHeight="1" x14ac:dyDescent="0.3">
      <c r="A14" s="44" t="s">
        <v>172</v>
      </c>
      <c r="B14" s="45">
        <v>110</v>
      </c>
      <c r="C14" s="46">
        <v>85577</v>
      </c>
      <c r="D14" s="46">
        <v>514000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3</v>
      </c>
      <c r="L14" s="46">
        <v>2249</v>
      </c>
      <c r="M14" s="46">
        <v>12369</v>
      </c>
      <c r="N14" s="44" t="s">
        <v>172</v>
      </c>
      <c r="O14" s="45">
        <v>2</v>
      </c>
      <c r="P14" s="46">
        <v>2255</v>
      </c>
      <c r="Q14" s="46">
        <v>13631</v>
      </c>
      <c r="R14" s="58">
        <v>0</v>
      </c>
      <c r="S14" s="53">
        <v>0</v>
      </c>
      <c r="T14" s="58">
        <v>0</v>
      </c>
      <c r="U14" s="46">
        <v>2</v>
      </c>
      <c r="V14" s="46">
        <v>18601</v>
      </c>
      <c r="W14" s="46">
        <v>125215</v>
      </c>
      <c r="X14" s="46">
        <v>3</v>
      </c>
      <c r="Y14" s="46">
        <v>37163</v>
      </c>
      <c r="Z14" s="46">
        <v>213748</v>
      </c>
      <c r="AA14" s="44" t="s">
        <v>172</v>
      </c>
      <c r="AB14" s="45">
        <v>1</v>
      </c>
      <c r="AC14" s="46">
        <v>721</v>
      </c>
      <c r="AD14" s="46">
        <v>4173</v>
      </c>
      <c r="AE14" s="46">
        <v>74</v>
      </c>
      <c r="AF14" s="46">
        <v>135</v>
      </c>
      <c r="AG14" s="46">
        <v>19214</v>
      </c>
      <c r="AH14" s="46">
        <v>116174</v>
      </c>
      <c r="AI14" s="46">
        <v>7</v>
      </c>
      <c r="AJ14" s="46">
        <v>7</v>
      </c>
      <c r="AK14" s="46">
        <v>1073</v>
      </c>
      <c r="AL14" s="46">
        <v>6297</v>
      </c>
      <c r="AM14" s="58">
        <v>0</v>
      </c>
      <c r="AN14" s="53">
        <v>0</v>
      </c>
      <c r="AO14" s="53">
        <v>0</v>
      </c>
      <c r="AP14" s="47" t="s">
        <v>172</v>
      </c>
      <c r="AQ14" s="46">
        <v>18</v>
      </c>
      <c r="AR14" s="46">
        <v>4301</v>
      </c>
      <c r="AS14" s="46">
        <v>22393</v>
      </c>
      <c r="AT14" s="46">
        <v>10</v>
      </c>
      <c r="AU14" s="46">
        <v>2819</v>
      </c>
      <c r="AV14" s="46">
        <v>14716</v>
      </c>
      <c r="AW14" s="46">
        <v>2</v>
      </c>
      <c r="AX14" s="46">
        <v>2</v>
      </c>
      <c r="AY14" s="46">
        <v>178</v>
      </c>
      <c r="AZ14" s="58">
        <v>0</v>
      </c>
      <c r="BA14" s="58">
        <v>0</v>
      </c>
      <c r="BB14" s="52">
        <v>0</v>
      </c>
      <c r="BC14" s="46">
        <v>2</v>
      </c>
      <c r="BD14" s="46">
        <v>2</v>
      </c>
      <c r="BE14" s="46">
        <v>178</v>
      </c>
      <c r="BF14" s="44" t="s">
        <v>172</v>
      </c>
      <c r="BG14" s="45">
        <v>74</v>
      </c>
      <c r="BH14" s="46">
        <v>37514</v>
      </c>
      <c r="BI14" s="46">
        <v>242667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53">
        <v>0</v>
      </c>
      <c r="BQ14" s="53">
        <v>0</v>
      </c>
      <c r="BR14" s="53">
        <v>0</v>
      </c>
      <c r="BS14" s="48" t="s">
        <v>172</v>
      </c>
      <c r="BT14" s="45">
        <v>1</v>
      </c>
      <c r="BU14" s="46">
        <v>1101</v>
      </c>
      <c r="BV14" s="46">
        <v>5700</v>
      </c>
      <c r="BW14" s="46">
        <v>1</v>
      </c>
      <c r="BX14" s="46">
        <v>143</v>
      </c>
      <c r="BY14" s="46">
        <v>715</v>
      </c>
      <c r="BZ14" s="46">
        <v>1</v>
      </c>
      <c r="CA14" s="46">
        <v>1930</v>
      </c>
      <c r="CB14" s="46">
        <v>10175</v>
      </c>
      <c r="CC14" s="46">
        <v>8</v>
      </c>
      <c r="CD14" s="46">
        <v>2671</v>
      </c>
      <c r="CE14" s="46">
        <v>15879</v>
      </c>
      <c r="CF14" s="46">
        <v>1</v>
      </c>
      <c r="CG14" s="46">
        <v>235</v>
      </c>
      <c r="CH14" s="46">
        <v>1176</v>
      </c>
      <c r="CI14" s="49" t="s">
        <v>172</v>
      </c>
      <c r="CJ14" s="50">
        <v>46</v>
      </c>
      <c r="CK14" s="50">
        <v>152</v>
      </c>
      <c r="CL14" s="46">
        <v>22594</v>
      </c>
      <c r="CM14" s="46">
        <v>168463</v>
      </c>
      <c r="CN14" s="46">
        <v>3</v>
      </c>
      <c r="CO14" s="46">
        <v>3</v>
      </c>
      <c r="CP14" s="46">
        <v>786</v>
      </c>
      <c r="CQ14" s="46">
        <v>4423</v>
      </c>
      <c r="CR14" s="55">
        <v>0</v>
      </c>
      <c r="CS14" s="52">
        <v>0</v>
      </c>
      <c r="CT14" s="52">
        <v>0</v>
      </c>
      <c r="CU14" s="46">
        <v>13</v>
      </c>
      <c r="CV14" s="46">
        <v>8054</v>
      </c>
      <c r="CW14" s="46">
        <v>36136</v>
      </c>
      <c r="CX14" s="46">
        <v>9</v>
      </c>
      <c r="CY14" s="46">
        <v>4638</v>
      </c>
      <c r="CZ14" s="46">
        <v>22637</v>
      </c>
      <c r="DA14" s="49" t="s">
        <v>172</v>
      </c>
      <c r="DB14" s="46">
        <v>74</v>
      </c>
      <c r="DC14" s="46">
        <v>90</v>
      </c>
      <c r="DD14" s="46">
        <v>37514</v>
      </c>
      <c r="DE14" s="46">
        <v>242667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21</v>
      </c>
      <c r="DO14" s="46">
        <v>31</v>
      </c>
      <c r="DP14" s="46">
        <v>9667</v>
      </c>
      <c r="DQ14" s="46">
        <v>44424</v>
      </c>
      <c r="DR14" s="54" t="s">
        <v>172</v>
      </c>
      <c r="DS14" s="45">
        <v>52</v>
      </c>
      <c r="DT14" s="46">
        <v>58</v>
      </c>
      <c r="DU14" s="46">
        <v>27512</v>
      </c>
      <c r="DV14" s="46">
        <v>196568</v>
      </c>
      <c r="DW14" s="46">
        <v>1</v>
      </c>
      <c r="DX14" s="46">
        <v>1</v>
      </c>
      <c r="DY14" s="46">
        <v>335</v>
      </c>
      <c r="DZ14" s="46">
        <v>1675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74</v>
      </c>
      <c r="EK14" s="46">
        <v>90</v>
      </c>
      <c r="EL14" s="46">
        <v>37514</v>
      </c>
      <c r="EM14" s="46">
        <v>27</v>
      </c>
      <c r="EN14" s="46">
        <v>37</v>
      </c>
      <c r="EO14" s="46">
        <v>9274</v>
      </c>
      <c r="EP14" s="46">
        <v>43</v>
      </c>
      <c r="EQ14" s="46">
        <v>47</v>
      </c>
      <c r="ER14" s="46">
        <v>12829</v>
      </c>
      <c r="ES14" s="46">
        <v>3</v>
      </c>
      <c r="ET14" s="46">
        <v>5</v>
      </c>
      <c r="EU14" s="46">
        <v>4211</v>
      </c>
      <c r="EV14" s="55">
        <v>0</v>
      </c>
      <c r="EW14" s="55">
        <v>0</v>
      </c>
      <c r="EX14" s="59">
        <v>0</v>
      </c>
      <c r="EY14" s="46">
        <v>1</v>
      </c>
      <c r="EZ14" s="46">
        <v>1</v>
      </c>
      <c r="FA14" s="46">
        <v>11200</v>
      </c>
      <c r="FB14" s="55">
        <v>0</v>
      </c>
      <c r="FC14" s="55">
        <v>0</v>
      </c>
      <c r="FD14" s="59">
        <v>0</v>
      </c>
      <c r="FE14" s="48" t="s">
        <v>172</v>
      </c>
      <c r="FF14" s="45">
        <v>74</v>
      </c>
      <c r="FG14" s="46">
        <v>90</v>
      </c>
      <c r="FH14" s="46">
        <v>37514</v>
      </c>
      <c r="FI14" s="46">
        <v>242667</v>
      </c>
      <c r="FJ14" s="55">
        <v>0</v>
      </c>
      <c r="FK14" s="55">
        <v>0</v>
      </c>
      <c r="FL14" s="53">
        <v>0</v>
      </c>
      <c r="FM14" s="53">
        <v>0</v>
      </c>
      <c r="FN14" s="46">
        <v>26</v>
      </c>
      <c r="FO14" s="46">
        <v>35</v>
      </c>
      <c r="FP14" s="46">
        <v>9956</v>
      </c>
      <c r="FQ14" s="46">
        <v>45868</v>
      </c>
      <c r="FR14" s="46">
        <v>15</v>
      </c>
      <c r="FS14" s="46">
        <v>20</v>
      </c>
      <c r="FT14" s="46">
        <v>5391</v>
      </c>
      <c r="FU14" s="46">
        <v>30338</v>
      </c>
      <c r="FV14" s="46">
        <v>13</v>
      </c>
      <c r="FW14" s="46">
        <v>15</v>
      </c>
      <c r="FX14" s="46">
        <v>4186</v>
      </c>
      <c r="FY14" s="49" t="s">
        <v>172</v>
      </c>
      <c r="FZ14" s="45">
        <v>22491</v>
      </c>
      <c r="GA14" s="46">
        <v>18</v>
      </c>
      <c r="GB14" s="46">
        <v>18</v>
      </c>
      <c r="GC14" s="46">
        <v>5601</v>
      </c>
      <c r="GD14" s="46">
        <v>30650</v>
      </c>
      <c r="GE14" s="46">
        <v>1</v>
      </c>
      <c r="GF14" s="46">
        <v>1</v>
      </c>
      <c r="GG14" s="46">
        <v>1180</v>
      </c>
      <c r="GH14" s="46">
        <v>6959</v>
      </c>
      <c r="GI14" s="51">
        <v>0</v>
      </c>
      <c r="GJ14" s="51">
        <v>0</v>
      </c>
      <c r="GK14" s="52">
        <v>0</v>
      </c>
      <c r="GL14" s="52">
        <v>0</v>
      </c>
      <c r="GM14" s="51">
        <v>0</v>
      </c>
      <c r="GN14" s="51">
        <v>0</v>
      </c>
      <c r="GO14" s="52">
        <v>0</v>
      </c>
      <c r="GP14" s="52">
        <v>0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46">
        <v>1</v>
      </c>
      <c r="HA14" s="46">
        <v>1</v>
      </c>
      <c r="HB14" s="46">
        <v>11200</v>
      </c>
      <c r="HC14" s="46">
        <v>106361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204611</v>
      </c>
      <c r="HJ14" s="46">
        <v>17239</v>
      </c>
      <c r="HK14" s="46">
        <v>37514</v>
      </c>
      <c r="HL14" s="46">
        <v>8745</v>
      </c>
      <c r="HM14" s="46">
        <v>4146</v>
      </c>
      <c r="HN14" s="46">
        <v>19655</v>
      </c>
      <c r="HO14" s="46">
        <v>137</v>
      </c>
      <c r="HP14" s="46">
        <v>117</v>
      </c>
      <c r="HQ14" s="46">
        <v>392</v>
      </c>
      <c r="HR14" s="52">
        <v>0</v>
      </c>
      <c r="HS14" s="52">
        <v>0</v>
      </c>
      <c r="HT14" s="52">
        <v>0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46">
        <v>141157</v>
      </c>
      <c r="II14" s="46">
        <v>6566</v>
      </c>
      <c r="IJ14" s="46">
        <v>9635</v>
      </c>
      <c r="IK14" s="46">
        <v>5349</v>
      </c>
      <c r="IL14" s="46">
        <v>2122</v>
      </c>
      <c r="IM14" s="46">
        <v>3180</v>
      </c>
      <c r="IN14" s="46">
        <v>49223</v>
      </c>
      <c r="IO14" s="46">
        <v>4288</v>
      </c>
      <c r="IP14" s="46">
        <v>4652</v>
      </c>
    </row>
    <row r="15" spans="1:250" ht="24" customHeight="1" x14ac:dyDescent="0.3">
      <c r="A15" s="44" t="s">
        <v>173</v>
      </c>
      <c r="B15" s="45">
        <v>44</v>
      </c>
      <c r="C15" s="46">
        <v>46122</v>
      </c>
      <c r="D15" s="46">
        <v>264323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2</v>
      </c>
      <c r="L15" s="46">
        <v>1756</v>
      </c>
      <c r="M15" s="46">
        <v>9659</v>
      </c>
      <c r="N15" s="44" t="s">
        <v>173</v>
      </c>
      <c r="O15" s="45">
        <v>1</v>
      </c>
      <c r="P15" s="46">
        <v>1682</v>
      </c>
      <c r="Q15" s="46">
        <v>9975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1</v>
      </c>
      <c r="Y15" s="46">
        <v>32121</v>
      </c>
      <c r="Z15" s="46">
        <v>182694</v>
      </c>
      <c r="AA15" s="44" t="s">
        <v>173</v>
      </c>
      <c r="AB15" s="60">
        <v>0</v>
      </c>
      <c r="AC15" s="53">
        <v>0</v>
      </c>
      <c r="AD15" s="53">
        <v>0</v>
      </c>
      <c r="AE15" s="46">
        <v>33</v>
      </c>
      <c r="AF15" s="46">
        <v>72</v>
      </c>
      <c r="AG15" s="46">
        <v>9093</v>
      </c>
      <c r="AH15" s="46">
        <v>54170</v>
      </c>
      <c r="AI15" s="46">
        <v>1</v>
      </c>
      <c r="AJ15" s="46">
        <v>1</v>
      </c>
      <c r="AK15" s="46">
        <v>135</v>
      </c>
      <c r="AL15" s="46">
        <v>740</v>
      </c>
      <c r="AM15" s="58">
        <v>0</v>
      </c>
      <c r="AN15" s="53">
        <v>0</v>
      </c>
      <c r="AO15" s="53">
        <v>0</v>
      </c>
      <c r="AP15" s="47" t="s">
        <v>173</v>
      </c>
      <c r="AQ15" s="46">
        <v>6</v>
      </c>
      <c r="AR15" s="46">
        <v>1335</v>
      </c>
      <c r="AS15" s="46">
        <v>7085</v>
      </c>
      <c r="AT15" s="46">
        <v>3</v>
      </c>
      <c r="AU15" s="46">
        <v>908</v>
      </c>
      <c r="AV15" s="46">
        <v>4894</v>
      </c>
      <c r="AW15" s="46">
        <v>1</v>
      </c>
      <c r="AX15" s="46">
        <v>1</v>
      </c>
      <c r="AY15" s="46">
        <v>48</v>
      </c>
      <c r="AZ15" s="58">
        <v>0</v>
      </c>
      <c r="BA15" s="58">
        <v>0</v>
      </c>
      <c r="BB15" s="52">
        <v>0</v>
      </c>
      <c r="BC15" s="46">
        <v>1</v>
      </c>
      <c r="BD15" s="46">
        <v>1</v>
      </c>
      <c r="BE15" s="46">
        <v>48</v>
      </c>
      <c r="BF15" s="44" t="s">
        <v>173</v>
      </c>
      <c r="BG15" s="45">
        <v>39</v>
      </c>
      <c r="BH15" s="46">
        <v>25807</v>
      </c>
      <c r="BI15" s="46">
        <v>179751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48" t="s">
        <v>173</v>
      </c>
      <c r="BT15" s="64">
        <v>0</v>
      </c>
      <c r="BU15" s="53">
        <v>0</v>
      </c>
      <c r="BV15" s="53">
        <v>0</v>
      </c>
      <c r="BW15" s="46">
        <v>1</v>
      </c>
      <c r="BX15" s="46">
        <v>143</v>
      </c>
      <c r="BY15" s="46">
        <v>715</v>
      </c>
      <c r="BZ15" s="46">
        <v>1</v>
      </c>
      <c r="CA15" s="46">
        <v>1930</v>
      </c>
      <c r="CB15" s="46">
        <v>10175</v>
      </c>
      <c r="CC15" s="46">
        <v>5</v>
      </c>
      <c r="CD15" s="46">
        <v>852</v>
      </c>
      <c r="CE15" s="46">
        <v>4653</v>
      </c>
      <c r="CF15" s="46">
        <v>1</v>
      </c>
      <c r="CG15" s="46">
        <v>235</v>
      </c>
      <c r="CH15" s="46">
        <v>1176</v>
      </c>
      <c r="CI15" s="49" t="s">
        <v>173</v>
      </c>
      <c r="CJ15" s="50">
        <v>25</v>
      </c>
      <c r="CK15" s="50">
        <v>115</v>
      </c>
      <c r="CL15" s="46">
        <v>17568</v>
      </c>
      <c r="CM15" s="46">
        <v>140424</v>
      </c>
      <c r="CN15" s="46">
        <v>2</v>
      </c>
      <c r="CO15" s="46">
        <v>2</v>
      </c>
      <c r="CP15" s="46">
        <v>597</v>
      </c>
      <c r="CQ15" s="46">
        <v>3362</v>
      </c>
      <c r="CR15" s="55">
        <v>0</v>
      </c>
      <c r="CS15" s="52">
        <v>0</v>
      </c>
      <c r="CT15" s="52">
        <v>0</v>
      </c>
      <c r="CU15" s="46">
        <v>4</v>
      </c>
      <c r="CV15" s="46">
        <v>4482</v>
      </c>
      <c r="CW15" s="46">
        <v>19246</v>
      </c>
      <c r="CX15" s="46">
        <v>3</v>
      </c>
      <c r="CY15" s="46">
        <v>1985</v>
      </c>
      <c r="CZ15" s="46">
        <v>9927</v>
      </c>
      <c r="DA15" s="49" t="s">
        <v>173</v>
      </c>
      <c r="DB15" s="46">
        <v>39</v>
      </c>
      <c r="DC15" s="46">
        <v>48</v>
      </c>
      <c r="DD15" s="46">
        <v>25807</v>
      </c>
      <c r="DE15" s="46">
        <v>179751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6</v>
      </c>
      <c r="DO15" s="46">
        <v>14</v>
      </c>
      <c r="DP15" s="46">
        <v>5218</v>
      </c>
      <c r="DQ15" s="46">
        <v>22699</v>
      </c>
      <c r="DR15" s="54" t="s">
        <v>173</v>
      </c>
      <c r="DS15" s="45">
        <v>32</v>
      </c>
      <c r="DT15" s="46">
        <v>33</v>
      </c>
      <c r="DU15" s="46">
        <v>20254</v>
      </c>
      <c r="DV15" s="46">
        <v>155377</v>
      </c>
      <c r="DW15" s="46">
        <v>1</v>
      </c>
      <c r="DX15" s="46">
        <v>1</v>
      </c>
      <c r="DY15" s="46">
        <v>335</v>
      </c>
      <c r="DZ15" s="46">
        <v>1675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39</v>
      </c>
      <c r="EK15" s="46">
        <v>48</v>
      </c>
      <c r="EL15" s="46">
        <v>25807</v>
      </c>
      <c r="EM15" s="46">
        <v>11</v>
      </c>
      <c r="EN15" s="46">
        <v>19</v>
      </c>
      <c r="EO15" s="46">
        <v>4575</v>
      </c>
      <c r="EP15" s="46">
        <v>26</v>
      </c>
      <c r="EQ15" s="46">
        <v>27</v>
      </c>
      <c r="ER15" s="46">
        <v>8102</v>
      </c>
      <c r="ES15" s="46">
        <v>1</v>
      </c>
      <c r="ET15" s="46">
        <v>1</v>
      </c>
      <c r="EU15" s="46">
        <v>1930</v>
      </c>
      <c r="EV15" s="55">
        <v>0</v>
      </c>
      <c r="EW15" s="55">
        <v>0</v>
      </c>
      <c r="EX15" s="59">
        <v>0</v>
      </c>
      <c r="EY15" s="46">
        <v>1</v>
      </c>
      <c r="EZ15" s="46">
        <v>1</v>
      </c>
      <c r="FA15" s="46">
        <v>11200</v>
      </c>
      <c r="FB15" s="55">
        <v>0</v>
      </c>
      <c r="FC15" s="55">
        <v>0</v>
      </c>
      <c r="FD15" s="59">
        <v>0</v>
      </c>
      <c r="FE15" s="48" t="s">
        <v>173</v>
      </c>
      <c r="FF15" s="45">
        <v>39</v>
      </c>
      <c r="FG15" s="46">
        <v>48</v>
      </c>
      <c r="FH15" s="46">
        <v>25807</v>
      </c>
      <c r="FI15" s="46">
        <v>179751</v>
      </c>
      <c r="FJ15" s="55">
        <v>0</v>
      </c>
      <c r="FK15" s="55">
        <v>0</v>
      </c>
      <c r="FL15" s="53">
        <v>0</v>
      </c>
      <c r="FM15" s="53">
        <v>0</v>
      </c>
      <c r="FN15" s="46">
        <v>12</v>
      </c>
      <c r="FO15" s="46">
        <v>20</v>
      </c>
      <c r="FP15" s="46">
        <v>5932</v>
      </c>
      <c r="FQ15" s="46">
        <v>26276</v>
      </c>
      <c r="FR15" s="46">
        <v>8</v>
      </c>
      <c r="FS15" s="46">
        <v>9</v>
      </c>
      <c r="FT15" s="46">
        <v>2329</v>
      </c>
      <c r="FU15" s="46">
        <v>12532</v>
      </c>
      <c r="FV15" s="46">
        <v>10</v>
      </c>
      <c r="FW15" s="46">
        <v>10</v>
      </c>
      <c r="FX15" s="46">
        <v>2785</v>
      </c>
      <c r="FY15" s="49" t="s">
        <v>173</v>
      </c>
      <c r="FZ15" s="45">
        <v>15163</v>
      </c>
      <c r="GA15" s="46">
        <v>8</v>
      </c>
      <c r="GB15" s="46">
        <v>8</v>
      </c>
      <c r="GC15" s="46">
        <v>3561</v>
      </c>
      <c r="GD15" s="46">
        <v>19419</v>
      </c>
      <c r="GE15" s="51">
        <v>0</v>
      </c>
      <c r="GF15" s="51">
        <v>0</v>
      </c>
      <c r="GG15" s="53">
        <v>0</v>
      </c>
      <c r="GH15" s="52">
        <v>0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46">
        <v>1</v>
      </c>
      <c r="HA15" s="46">
        <v>1</v>
      </c>
      <c r="HB15" s="46">
        <v>11200</v>
      </c>
      <c r="HC15" s="46">
        <v>106361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73367</v>
      </c>
      <c r="HJ15" s="46">
        <v>10216</v>
      </c>
      <c r="HK15" s="46">
        <v>25807</v>
      </c>
      <c r="HL15" s="46">
        <v>4813</v>
      </c>
      <c r="HM15" s="46">
        <v>2514</v>
      </c>
      <c r="HN15" s="46">
        <v>15381</v>
      </c>
      <c r="HO15" s="46">
        <v>137</v>
      </c>
      <c r="HP15" s="46">
        <v>117</v>
      </c>
      <c r="HQ15" s="46">
        <v>392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46">
        <v>51824</v>
      </c>
      <c r="II15" s="46">
        <v>4001</v>
      </c>
      <c r="IJ15" s="46">
        <v>5902</v>
      </c>
      <c r="IK15" s="46">
        <v>4022</v>
      </c>
      <c r="IL15" s="46">
        <v>1473</v>
      </c>
      <c r="IM15" s="46">
        <v>2021</v>
      </c>
      <c r="IN15" s="46">
        <v>12571</v>
      </c>
      <c r="IO15" s="46">
        <v>2111</v>
      </c>
      <c r="IP15" s="46">
        <v>2111</v>
      </c>
    </row>
    <row r="16" spans="1:250" ht="24" customHeight="1" x14ac:dyDescent="0.3">
      <c r="A16" s="44" t="s">
        <v>174</v>
      </c>
      <c r="B16" s="45">
        <v>28</v>
      </c>
      <c r="C16" s="46">
        <v>7820</v>
      </c>
      <c r="D16" s="46">
        <v>45008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1</v>
      </c>
      <c r="L16" s="46">
        <v>493</v>
      </c>
      <c r="M16" s="46">
        <v>2710</v>
      </c>
      <c r="N16" s="44" t="s">
        <v>174</v>
      </c>
      <c r="O16" s="45">
        <v>1</v>
      </c>
      <c r="P16" s="46">
        <v>573</v>
      </c>
      <c r="Q16" s="46">
        <v>3656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58">
        <v>0</v>
      </c>
      <c r="Y16" s="52">
        <v>0</v>
      </c>
      <c r="Z16" s="52">
        <v>0</v>
      </c>
      <c r="AA16" s="44" t="s">
        <v>174</v>
      </c>
      <c r="AB16" s="60">
        <v>0</v>
      </c>
      <c r="AC16" s="53">
        <v>0</v>
      </c>
      <c r="AD16" s="53">
        <v>0</v>
      </c>
      <c r="AE16" s="46">
        <v>17</v>
      </c>
      <c r="AF16" s="46">
        <v>26</v>
      </c>
      <c r="AG16" s="46">
        <v>4317</v>
      </c>
      <c r="AH16" s="46">
        <v>25902</v>
      </c>
      <c r="AI16" s="46">
        <v>4</v>
      </c>
      <c r="AJ16" s="46">
        <v>4</v>
      </c>
      <c r="AK16" s="46">
        <v>685</v>
      </c>
      <c r="AL16" s="46">
        <v>3791</v>
      </c>
      <c r="AM16" s="58">
        <v>0</v>
      </c>
      <c r="AN16" s="53">
        <v>0</v>
      </c>
      <c r="AO16" s="53">
        <v>0</v>
      </c>
      <c r="AP16" s="47" t="s">
        <v>174</v>
      </c>
      <c r="AQ16" s="46">
        <v>5</v>
      </c>
      <c r="AR16" s="46">
        <v>1752</v>
      </c>
      <c r="AS16" s="46">
        <v>8949</v>
      </c>
      <c r="AT16" s="46">
        <v>4</v>
      </c>
      <c r="AU16" s="46">
        <v>1285</v>
      </c>
      <c r="AV16" s="46">
        <v>6380</v>
      </c>
      <c r="AW16" s="58">
        <v>0</v>
      </c>
      <c r="AX16" s="59">
        <v>0</v>
      </c>
      <c r="AY16" s="52">
        <v>0</v>
      </c>
      <c r="AZ16" s="58">
        <v>0</v>
      </c>
      <c r="BA16" s="58">
        <v>0</v>
      </c>
      <c r="BB16" s="52">
        <v>0</v>
      </c>
      <c r="BC16" s="58">
        <v>0</v>
      </c>
      <c r="BD16" s="59">
        <v>0</v>
      </c>
      <c r="BE16" s="52">
        <v>0</v>
      </c>
      <c r="BF16" s="44" t="s">
        <v>174</v>
      </c>
      <c r="BG16" s="45">
        <v>7</v>
      </c>
      <c r="BH16" s="46">
        <v>4130</v>
      </c>
      <c r="BI16" s="46">
        <v>21483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45">
        <v>1</v>
      </c>
      <c r="BU16" s="46">
        <v>1101</v>
      </c>
      <c r="BV16" s="46">
        <v>5700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49" t="s">
        <v>174</v>
      </c>
      <c r="CJ16" s="50">
        <v>3</v>
      </c>
      <c r="CK16" s="50">
        <v>19</v>
      </c>
      <c r="CL16" s="46">
        <v>1666</v>
      </c>
      <c r="CM16" s="46">
        <v>9525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3</v>
      </c>
      <c r="CV16" s="46">
        <v>1363</v>
      </c>
      <c r="CW16" s="46">
        <v>6258</v>
      </c>
      <c r="CX16" s="46">
        <v>2</v>
      </c>
      <c r="CY16" s="46">
        <v>1084</v>
      </c>
      <c r="CZ16" s="46">
        <v>5280</v>
      </c>
      <c r="DA16" s="49" t="s">
        <v>174</v>
      </c>
      <c r="DB16" s="46">
        <v>7</v>
      </c>
      <c r="DC16" s="46">
        <v>11</v>
      </c>
      <c r="DD16" s="46">
        <v>4130</v>
      </c>
      <c r="DE16" s="46">
        <v>21483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5</v>
      </c>
      <c r="DO16" s="46">
        <v>7</v>
      </c>
      <c r="DP16" s="46">
        <v>1849</v>
      </c>
      <c r="DQ16" s="46">
        <v>8824</v>
      </c>
      <c r="DR16" s="54" t="s">
        <v>174</v>
      </c>
      <c r="DS16" s="45">
        <v>2</v>
      </c>
      <c r="DT16" s="46">
        <v>4</v>
      </c>
      <c r="DU16" s="46">
        <v>2281</v>
      </c>
      <c r="DV16" s="46">
        <v>12659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7</v>
      </c>
      <c r="EK16" s="46">
        <v>11</v>
      </c>
      <c r="EL16" s="46">
        <v>4130</v>
      </c>
      <c r="EM16" s="46">
        <v>5</v>
      </c>
      <c r="EN16" s="46">
        <v>7</v>
      </c>
      <c r="EO16" s="46">
        <v>1849</v>
      </c>
      <c r="EP16" s="51">
        <v>0</v>
      </c>
      <c r="EQ16" s="51">
        <v>0</v>
      </c>
      <c r="ER16" s="52">
        <v>0</v>
      </c>
      <c r="ES16" s="46">
        <v>2</v>
      </c>
      <c r="ET16" s="46">
        <v>4</v>
      </c>
      <c r="EU16" s="46">
        <v>2281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7</v>
      </c>
      <c r="FG16" s="46">
        <v>11</v>
      </c>
      <c r="FH16" s="46">
        <v>4130</v>
      </c>
      <c r="FI16" s="46">
        <v>21483</v>
      </c>
      <c r="FJ16" s="55">
        <v>0</v>
      </c>
      <c r="FK16" s="55">
        <v>0</v>
      </c>
      <c r="FL16" s="53">
        <v>0</v>
      </c>
      <c r="FM16" s="53">
        <v>0</v>
      </c>
      <c r="FN16" s="46">
        <v>3</v>
      </c>
      <c r="FO16" s="46">
        <v>4</v>
      </c>
      <c r="FP16" s="46">
        <v>1174</v>
      </c>
      <c r="FQ16" s="46">
        <v>5730</v>
      </c>
      <c r="FR16" s="46">
        <v>2</v>
      </c>
      <c r="FS16" s="46">
        <v>3</v>
      </c>
      <c r="FT16" s="46">
        <v>675</v>
      </c>
      <c r="FU16" s="46">
        <v>3094</v>
      </c>
      <c r="FV16" s="46">
        <v>1</v>
      </c>
      <c r="FW16" s="46">
        <v>3</v>
      </c>
      <c r="FX16" s="46">
        <v>1101</v>
      </c>
      <c r="FY16" s="49" t="s">
        <v>174</v>
      </c>
      <c r="FZ16" s="45">
        <v>5700</v>
      </c>
      <c r="GA16" s="51">
        <v>0</v>
      </c>
      <c r="GB16" s="51">
        <v>0</v>
      </c>
      <c r="GC16" s="53">
        <v>0</v>
      </c>
      <c r="GD16" s="52">
        <v>0</v>
      </c>
      <c r="GE16" s="46">
        <v>1</v>
      </c>
      <c r="GF16" s="46">
        <v>1</v>
      </c>
      <c r="GG16" s="46">
        <v>1180</v>
      </c>
      <c r="GH16" s="46">
        <v>6959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22245</v>
      </c>
      <c r="HJ16" s="46">
        <v>2230</v>
      </c>
      <c r="HK16" s="46">
        <v>4130</v>
      </c>
      <c r="HL16" s="46">
        <v>427</v>
      </c>
      <c r="HM16" s="46">
        <v>251</v>
      </c>
      <c r="HN16" s="46">
        <v>1180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46">
        <v>4267</v>
      </c>
      <c r="II16" s="46">
        <v>499</v>
      </c>
      <c r="IJ16" s="46">
        <v>1101</v>
      </c>
      <c r="IK16" s="46">
        <v>660</v>
      </c>
      <c r="IL16" s="46">
        <v>305</v>
      </c>
      <c r="IM16" s="46">
        <v>486</v>
      </c>
      <c r="IN16" s="46">
        <v>16891</v>
      </c>
      <c r="IO16" s="46">
        <v>1175</v>
      </c>
      <c r="IP16" s="46">
        <v>1363</v>
      </c>
    </row>
    <row r="17" spans="1:250" ht="24" customHeight="1" x14ac:dyDescent="0.3">
      <c r="A17" s="44" t="s">
        <v>175</v>
      </c>
      <c r="B17" s="45">
        <v>38</v>
      </c>
      <c r="C17" s="46">
        <v>31635</v>
      </c>
      <c r="D17" s="46">
        <v>204669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58">
        <v>0</v>
      </c>
      <c r="L17" s="52">
        <v>0</v>
      </c>
      <c r="M17" s="52">
        <v>0</v>
      </c>
      <c r="N17" s="44" t="s">
        <v>175</v>
      </c>
      <c r="O17" s="60">
        <v>0</v>
      </c>
      <c r="P17" s="53">
        <v>0</v>
      </c>
      <c r="Q17" s="58">
        <v>0</v>
      </c>
      <c r="R17" s="58">
        <v>0</v>
      </c>
      <c r="S17" s="53">
        <v>0</v>
      </c>
      <c r="T17" s="58">
        <v>0</v>
      </c>
      <c r="U17" s="46">
        <v>2</v>
      </c>
      <c r="V17" s="46">
        <v>18601</v>
      </c>
      <c r="W17" s="46">
        <v>125215</v>
      </c>
      <c r="X17" s="46">
        <v>2</v>
      </c>
      <c r="Y17" s="46">
        <v>5042</v>
      </c>
      <c r="Z17" s="46">
        <v>31054</v>
      </c>
      <c r="AA17" s="44" t="s">
        <v>175</v>
      </c>
      <c r="AB17" s="45">
        <v>1</v>
      </c>
      <c r="AC17" s="46">
        <v>721</v>
      </c>
      <c r="AD17" s="46">
        <v>4173</v>
      </c>
      <c r="AE17" s="46">
        <v>24</v>
      </c>
      <c r="AF17" s="46">
        <v>37</v>
      </c>
      <c r="AG17" s="46">
        <v>5804</v>
      </c>
      <c r="AH17" s="46">
        <v>36102</v>
      </c>
      <c r="AI17" s="46">
        <v>2</v>
      </c>
      <c r="AJ17" s="46">
        <v>2</v>
      </c>
      <c r="AK17" s="46">
        <v>253</v>
      </c>
      <c r="AL17" s="46">
        <v>1766</v>
      </c>
      <c r="AM17" s="58">
        <v>0</v>
      </c>
      <c r="AN17" s="53">
        <v>0</v>
      </c>
      <c r="AO17" s="53">
        <v>0</v>
      </c>
      <c r="AP17" s="47" t="s">
        <v>175</v>
      </c>
      <c r="AQ17" s="46">
        <v>7</v>
      </c>
      <c r="AR17" s="46">
        <v>1214</v>
      </c>
      <c r="AS17" s="46">
        <v>6359</v>
      </c>
      <c r="AT17" s="46">
        <v>3</v>
      </c>
      <c r="AU17" s="46">
        <v>626</v>
      </c>
      <c r="AV17" s="46">
        <v>3442</v>
      </c>
      <c r="AW17" s="46">
        <v>1</v>
      </c>
      <c r="AX17" s="46">
        <v>1</v>
      </c>
      <c r="AY17" s="46">
        <v>130</v>
      </c>
      <c r="AZ17" s="58">
        <v>0</v>
      </c>
      <c r="BA17" s="58">
        <v>0</v>
      </c>
      <c r="BB17" s="52">
        <v>0</v>
      </c>
      <c r="BC17" s="46">
        <v>1</v>
      </c>
      <c r="BD17" s="46">
        <v>1</v>
      </c>
      <c r="BE17" s="46">
        <v>130</v>
      </c>
      <c r="BF17" s="44" t="s">
        <v>175</v>
      </c>
      <c r="BG17" s="45">
        <v>28</v>
      </c>
      <c r="BH17" s="46">
        <v>7577</v>
      </c>
      <c r="BI17" s="46">
        <v>41433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53">
        <v>0</v>
      </c>
      <c r="BQ17" s="53">
        <v>0</v>
      </c>
      <c r="BR17" s="53">
        <v>0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3</v>
      </c>
      <c r="CD17" s="46">
        <v>1819</v>
      </c>
      <c r="CE17" s="46">
        <v>11226</v>
      </c>
      <c r="CF17" s="53">
        <v>0</v>
      </c>
      <c r="CG17" s="53">
        <v>0</v>
      </c>
      <c r="CH17" s="53">
        <v>0</v>
      </c>
      <c r="CI17" s="49" t="s">
        <v>175</v>
      </c>
      <c r="CJ17" s="50">
        <v>18</v>
      </c>
      <c r="CK17" s="50">
        <v>18</v>
      </c>
      <c r="CL17" s="46">
        <v>3360</v>
      </c>
      <c r="CM17" s="46">
        <v>18514</v>
      </c>
      <c r="CN17" s="46">
        <v>1</v>
      </c>
      <c r="CO17" s="46">
        <v>1</v>
      </c>
      <c r="CP17" s="46">
        <v>189</v>
      </c>
      <c r="CQ17" s="46">
        <v>1061</v>
      </c>
      <c r="CR17" s="55">
        <v>0</v>
      </c>
      <c r="CS17" s="52">
        <v>0</v>
      </c>
      <c r="CT17" s="52">
        <v>0</v>
      </c>
      <c r="CU17" s="46">
        <v>6</v>
      </c>
      <c r="CV17" s="46">
        <v>2209</v>
      </c>
      <c r="CW17" s="46">
        <v>10632</v>
      </c>
      <c r="CX17" s="46">
        <v>4</v>
      </c>
      <c r="CY17" s="46">
        <v>1569</v>
      </c>
      <c r="CZ17" s="46">
        <v>7430</v>
      </c>
      <c r="DA17" s="49" t="s">
        <v>175</v>
      </c>
      <c r="DB17" s="46">
        <v>28</v>
      </c>
      <c r="DC17" s="46">
        <v>31</v>
      </c>
      <c r="DD17" s="46">
        <v>7577</v>
      </c>
      <c r="DE17" s="46">
        <v>41433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10</v>
      </c>
      <c r="DO17" s="46">
        <v>10</v>
      </c>
      <c r="DP17" s="46">
        <v>2600</v>
      </c>
      <c r="DQ17" s="46">
        <v>12901</v>
      </c>
      <c r="DR17" s="54" t="s">
        <v>175</v>
      </c>
      <c r="DS17" s="45">
        <v>18</v>
      </c>
      <c r="DT17" s="46">
        <v>21</v>
      </c>
      <c r="DU17" s="46">
        <v>4977</v>
      </c>
      <c r="DV17" s="46">
        <v>28532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28</v>
      </c>
      <c r="EK17" s="46">
        <v>31</v>
      </c>
      <c r="EL17" s="46">
        <v>7577</v>
      </c>
      <c r="EM17" s="46">
        <v>11</v>
      </c>
      <c r="EN17" s="46">
        <v>11</v>
      </c>
      <c r="EO17" s="46">
        <v>2850</v>
      </c>
      <c r="EP17" s="46">
        <v>17</v>
      </c>
      <c r="EQ17" s="46">
        <v>20</v>
      </c>
      <c r="ER17" s="46">
        <v>4727</v>
      </c>
      <c r="ES17" s="55">
        <v>0</v>
      </c>
      <c r="ET17" s="51">
        <v>0</v>
      </c>
      <c r="EU17" s="59">
        <v>0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28</v>
      </c>
      <c r="FG17" s="46">
        <v>31</v>
      </c>
      <c r="FH17" s="46">
        <v>7577</v>
      </c>
      <c r="FI17" s="46">
        <v>41433</v>
      </c>
      <c r="FJ17" s="55">
        <v>0</v>
      </c>
      <c r="FK17" s="55">
        <v>0</v>
      </c>
      <c r="FL17" s="53">
        <v>0</v>
      </c>
      <c r="FM17" s="53">
        <v>0</v>
      </c>
      <c r="FN17" s="46">
        <v>11</v>
      </c>
      <c r="FO17" s="46">
        <v>11</v>
      </c>
      <c r="FP17" s="46">
        <v>2850</v>
      </c>
      <c r="FQ17" s="46">
        <v>13862</v>
      </c>
      <c r="FR17" s="46">
        <v>5</v>
      </c>
      <c r="FS17" s="46">
        <v>8</v>
      </c>
      <c r="FT17" s="46">
        <v>2387</v>
      </c>
      <c r="FU17" s="46">
        <v>14712</v>
      </c>
      <c r="FV17" s="46">
        <v>2</v>
      </c>
      <c r="FW17" s="46">
        <v>2</v>
      </c>
      <c r="FX17" s="46">
        <v>300</v>
      </c>
      <c r="FY17" s="49" t="s">
        <v>175</v>
      </c>
      <c r="FZ17" s="45">
        <v>1628</v>
      </c>
      <c r="GA17" s="46">
        <v>10</v>
      </c>
      <c r="GB17" s="46">
        <v>10</v>
      </c>
      <c r="GC17" s="46">
        <v>2040</v>
      </c>
      <c r="GD17" s="46">
        <v>11231</v>
      </c>
      <c r="GE17" s="51">
        <v>0</v>
      </c>
      <c r="GF17" s="51">
        <v>0</v>
      </c>
      <c r="GG17" s="53">
        <v>0</v>
      </c>
      <c r="GH17" s="52">
        <v>0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108999</v>
      </c>
      <c r="HJ17" s="46">
        <v>4793</v>
      </c>
      <c r="HK17" s="46">
        <v>7577</v>
      </c>
      <c r="HL17" s="46">
        <v>3505</v>
      </c>
      <c r="HM17" s="46">
        <v>1381</v>
      </c>
      <c r="HN17" s="46">
        <v>3094</v>
      </c>
      <c r="HO17" s="52">
        <v>0</v>
      </c>
      <c r="HP17" s="52">
        <v>0</v>
      </c>
      <c r="HQ17" s="52">
        <v>0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46">
        <v>85066</v>
      </c>
      <c r="II17" s="46">
        <v>2066</v>
      </c>
      <c r="IJ17" s="46">
        <v>2632</v>
      </c>
      <c r="IK17" s="46">
        <v>667</v>
      </c>
      <c r="IL17" s="46">
        <v>344</v>
      </c>
      <c r="IM17" s="46">
        <v>673</v>
      </c>
      <c r="IN17" s="46">
        <v>19761</v>
      </c>
      <c r="IO17" s="46">
        <v>1002</v>
      </c>
      <c r="IP17" s="46">
        <v>1178</v>
      </c>
    </row>
    <row r="18" spans="1:250" ht="24" customHeight="1" x14ac:dyDescent="0.3">
      <c r="A18" s="44" t="s">
        <v>176</v>
      </c>
      <c r="B18" s="45">
        <v>72</v>
      </c>
      <c r="C18" s="46">
        <v>17760</v>
      </c>
      <c r="D18" s="46">
        <v>100517</v>
      </c>
      <c r="E18" s="58">
        <v>0</v>
      </c>
      <c r="F18" s="53">
        <v>0</v>
      </c>
      <c r="G18" s="52">
        <v>0</v>
      </c>
      <c r="H18" s="46">
        <v>2</v>
      </c>
      <c r="I18" s="46">
        <v>2780</v>
      </c>
      <c r="J18" s="46">
        <v>15285</v>
      </c>
      <c r="K18" s="46">
        <v>3</v>
      </c>
      <c r="L18" s="46">
        <v>1578</v>
      </c>
      <c r="M18" s="46">
        <v>8594</v>
      </c>
      <c r="N18" s="44" t="s">
        <v>176</v>
      </c>
      <c r="O18" s="45">
        <v>2</v>
      </c>
      <c r="P18" s="46">
        <v>1360</v>
      </c>
      <c r="Q18" s="46">
        <v>7479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46">
        <v>7</v>
      </c>
      <c r="Y18" s="46">
        <v>1803</v>
      </c>
      <c r="Z18" s="46">
        <v>10019</v>
      </c>
      <c r="AA18" s="44" t="s">
        <v>176</v>
      </c>
      <c r="AB18" s="45">
        <v>1</v>
      </c>
      <c r="AC18" s="46">
        <v>277</v>
      </c>
      <c r="AD18" s="46">
        <v>1525</v>
      </c>
      <c r="AE18" s="46">
        <v>35</v>
      </c>
      <c r="AF18" s="46">
        <v>59</v>
      </c>
      <c r="AG18" s="46">
        <v>6816</v>
      </c>
      <c r="AH18" s="46">
        <v>40640</v>
      </c>
      <c r="AI18" s="46">
        <v>1</v>
      </c>
      <c r="AJ18" s="46">
        <v>1</v>
      </c>
      <c r="AK18" s="46">
        <v>267</v>
      </c>
      <c r="AL18" s="46">
        <v>1467</v>
      </c>
      <c r="AM18" s="58">
        <v>0</v>
      </c>
      <c r="AN18" s="53">
        <v>0</v>
      </c>
      <c r="AO18" s="53">
        <v>0</v>
      </c>
      <c r="AP18" s="47" t="s">
        <v>176</v>
      </c>
      <c r="AQ18" s="46">
        <v>21</v>
      </c>
      <c r="AR18" s="46">
        <v>2879</v>
      </c>
      <c r="AS18" s="46">
        <v>15508</v>
      </c>
      <c r="AT18" s="46">
        <v>11</v>
      </c>
      <c r="AU18" s="46">
        <v>1568</v>
      </c>
      <c r="AV18" s="46">
        <v>8332</v>
      </c>
      <c r="AW18" s="46">
        <v>1</v>
      </c>
      <c r="AX18" s="46">
        <v>1</v>
      </c>
      <c r="AY18" s="46">
        <v>842</v>
      </c>
      <c r="AZ18" s="58">
        <v>0</v>
      </c>
      <c r="BA18" s="58">
        <v>0</v>
      </c>
      <c r="BB18" s="52">
        <v>0</v>
      </c>
      <c r="BC18" s="46">
        <v>1</v>
      </c>
      <c r="BD18" s="46">
        <v>1</v>
      </c>
      <c r="BE18" s="46">
        <v>842</v>
      </c>
      <c r="BF18" s="44" t="s">
        <v>176</v>
      </c>
      <c r="BG18" s="45">
        <v>104</v>
      </c>
      <c r="BH18" s="46">
        <v>38835</v>
      </c>
      <c r="BI18" s="46">
        <v>213650</v>
      </c>
      <c r="BJ18" s="53">
        <v>0</v>
      </c>
      <c r="BK18" s="53">
        <v>0</v>
      </c>
      <c r="BL18" s="53">
        <v>0</v>
      </c>
      <c r="BM18" s="46">
        <v>1</v>
      </c>
      <c r="BN18" s="46">
        <v>2756</v>
      </c>
      <c r="BO18" s="46">
        <v>14749</v>
      </c>
      <c r="BP18" s="46">
        <v>2</v>
      </c>
      <c r="BQ18" s="46">
        <v>1394</v>
      </c>
      <c r="BR18" s="46">
        <v>7639</v>
      </c>
      <c r="BS18" s="48" t="s">
        <v>176</v>
      </c>
      <c r="BT18" s="45">
        <v>3</v>
      </c>
      <c r="BU18" s="46">
        <v>7505</v>
      </c>
      <c r="BV18" s="46">
        <v>37771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46">
        <v>4</v>
      </c>
      <c r="CD18" s="46">
        <v>2047</v>
      </c>
      <c r="CE18" s="46">
        <v>11423</v>
      </c>
      <c r="CF18" s="46">
        <v>1</v>
      </c>
      <c r="CG18" s="46">
        <v>811</v>
      </c>
      <c r="CH18" s="46">
        <v>4057</v>
      </c>
      <c r="CI18" s="49" t="s">
        <v>176</v>
      </c>
      <c r="CJ18" s="50">
        <v>78</v>
      </c>
      <c r="CK18" s="50">
        <v>120</v>
      </c>
      <c r="CL18" s="46">
        <v>20451</v>
      </c>
      <c r="CM18" s="46">
        <v>117857</v>
      </c>
      <c r="CN18" s="46">
        <v>3</v>
      </c>
      <c r="CO18" s="46">
        <v>3</v>
      </c>
      <c r="CP18" s="46">
        <v>1323</v>
      </c>
      <c r="CQ18" s="46">
        <v>7582</v>
      </c>
      <c r="CR18" s="55">
        <v>0</v>
      </c>
      <c r="CS18" s="52">
        <v>0</v>
      </c>
      <c r="CT18" s="52">
        <v>0</v>
      </c>
      <c r="CU18" s="46">
        <v>12</v>
      </c>
      <c r="CV18" s="46">
        <v>2548</v>
      </c>
      <c r="CW18" s="46">
        <v>12572</v>
      </c>
      <c r="CX18" s="46">
        <v>10</v>
      </c>
      <c r="CY18" s="46">
        <v>2430</v>
      </c>
      <c r="CZ18" s="46">
        <v>11610</v>
      </c>
      <c r="DA18" s="49" t="s">
        <v>176</v>
      </c>
      <c r="DB18" s="46">
        <v>104</v>
      </c>
      <c r="DC18" s="46">
        <v>108</v>
      </c>
      <c r="DD18" s="46">
        <v>38835</v>
      </c>
      <c r="DE18" s="46">
        <v>213650</v>
      </c>
      <c r="DF18" s="46">
        <v>1</v>
      </c>
      <c r="DG18" s="46">
        <v>1</v>
      </c>
      <c r="DH18" s="46">
        <v>78</v>
      </c>
      <c r="DI18" s="46">
        <v>305</v>
      </c>
      <c r="DJ18" s="51">
        <v>0</v>
      </c>
      <c r="DK18" s="51">
        <v>0</v>
      </c>
      <c r="DL18" s="52">
        <v>0</v>
      </c>
      <c r="DM18" s="53">
        <v>0</v>
      </c>
      <c r="DN18" s="46">
        <v>20</v>
      </c>
      <c r="DO18" s="46">
        <v>22</v>
      </c>
      <c r="DP18" s="46">
        <v>4158</v>
      </c>
      <c r="DQ18" s="46">
        <v>21876</v>
      </c>
      <c r="DR18" s="54" t="s">
        <v>176</v>
      </c>
      <c r="DS18" s="45">
        <v>80</v>
      </c>
      <c r="DT18" s="46">
        <v>81</v>
      </c>
      <c r="DU18" s="46">
        <v>33778</v>
      </c>
      <c r="DV18" s="46">
        <v>187347</v>
      </c>
      <c r="DW18" s="46">
        <v>2</v>
      </c>
      <c r="DX18" s="46">
        <v>2</v>
      </c>
      <c r="DY18" s="46">
        <v>390</v>
      </c>
      <c r="DZ18" s="46">
        <v>2442</v>
      </c>
      <c r="EA18" s="51">
        <v>0</v>
      </c>
      <c r="EB18" s="51">
        <v>0</v>
      </c>
      <c r="EC18" s="52">
        <v>0</v>
      </c>
      <c r="ED18" s="52">
        <v>0</v>
      </c>
      <c r="EE18" s="46">
        <v>1</v>
      </c>
      <c r="EF18" s="46">
        <v>2</v>
      </c>
      <c r="EG18" s="46">
        <v>431</v>
      </c>
      <c r="EH18" s="46">
        <v>1680</v>
      </c>
      <c r="EI18" s="48" t="s">
        <v>176</v>
      </c>
      <c r="EJ18" s="45">
        <v>104</v>
      </c>
      <c r="EK18" s="46">
        <v>108</v>
      </c>
      <c r="EL18" s="46">
        <v>38835</v>
      </c>
      <c r="EM18" s="46">
        <v>26</v>
      </c>
      <c r="EN18" s="46">
        <v>27</v>
      </c>
      <c r="EO18" s="46">
        <v>4315</v>
      </c>
      <c r="EP18" s="46">
        <v>73</v>
      </c>
      <c r="EQ18" s="46">
        <v>76</v>
      </c>
      <c r="ER18" s="46">
        <v>24795</v>
      </c>
      <c r="ES18" s="46">
        <v>5</v>
      </c>
      <c r="ET18" s="46">
        <v>5</v>
      </c>
      <c r="EU18" s="46">
        <v>9725</v>
      </c>
      <c r="EV18" s="55">
        <v>0</v>
      </c>
      <c r="EW18" s="55">
        <v>0</v>
      </c>
      <c r="EX18" s="59">
        <v>0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104</v>
      </c>
      <c r="FG18" s="46">
        <v>108</v>
      </c>
      <c r="FH18" s="46">
        <v>38835</v>
      </c>
      <c r="FI18" s="46">
        <v>213650</v>
      </c>
      <c r="FJ18" s="55">
        <v>0</v>
      </c>
      <c r="FK18" s="55">
        <v>0</v>
      </c>
      <c r="FL18" s="53">
        <v>0</v>
      </c>
      <c r="FM18" s="53">
        <v>0</v>
      </c>
      <c r="FN18" s="46">
        <v>26</v>
      </c>
      <c r="FO18" s="46">
        <v>29</v>
      </c>
      <c r="FP18" s="46">
        <v>5542</v>
      </c>
      <c r="FQ18" s="46">
        <v>27636</v>
      </c>
      <c r="FR18" s="46">
        <v>21</v>
      </c>
      <c r="FS18" s="46">
        <v>21</v>
      </c>
      <c r="FT18" s="46">
        <v>4853</v>
      </c>
      <c r="FU18" s="46">
        <v>27192</v>
      </c>
      <c r="FV18" s="46">
        <v>46</v>
      </c>
      <c r="FW18" s="46">
        <v>47</v>
      </c>
      <c r="FX18" s="46">
        <v>16134</v>
      </c>
      <c r="FY18" s="49" t="s">
        <v>176</v>
      </c>
      <c r="FZ18" s="45">
        <v>92769</v>
      </c>
      <c r="GA18" s="46">
        <v>7</v>
      </c>
      <c r="GB18" s="46">
        <v>7</v>
      </c>
      <c r="GC18" s="46">
        <v>8883</v>
      </c>
      <c r="GD18" s="46">
        <v>47251</v>
      </c>
      <c r="GE18" s="46">
        <v>4</v>
      </c>
      <c r="GF18" s="46">
        <v>4</v>
      </c>
      <c r="GG18" s="46">
        <v>3423</v>
      </c>
      <c r="GH18" s="46">
        <v>18802</v>
      </c>
      <c r="GI18" s="51">
        <v>0</v>
      </c>
      <c r="GJ18" s="51">
        <v>0</v>
      </c>
      <c r="GK18" s="52">
        <v>0</v>
      </c>
      <c r="GL18" s="52">
        <v>0</v>
      </c>
      <c r="GM18" s="51">
        <v>0</v>
      </c>
      <c r="GN18" s="51">
        <v>0</v>
      </c>
      <c r="GO18" s="52">
        <v>0</v>
      </c>
      <c r="GP18" s="52">
        <v>0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55">
        <v>0</v>
      </c>
      <c r="GW18" s="51">
        <v>0</v>
      </c>
      <c r="GX18" s="52">
        <v>0</v>
      </c>
      <c r="GY18" s="52">
        <v>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213622</v>
      </c>
      <c r="HJ18" s="46">
        <v>16946</v>
      </c>
      <c r="HK18" s="46">
        <v>38835</v>
      </c>
      <c r="HL18" s="46">
        <v>13220</v>
      </c>
      <c r="HM18" s="46">
        <v>6243</v>
      </c>
      <c r="HN18" s="46">
        <v>17443</v>
      </c>
      <c r="HO18" s="46">
        <v>441</v>
      </c>
      <c r="HP18" s="46">
        <v>342</v>
      </c>
      <c r="HQ18" s="46">
        <v>1594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45">
        <v>19649</v>
      </c>
      <c r="HZ18" s="46">
        <v>62</v>
      </c>
      <c r="IA18" s="46">
        <v>124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131540</v>
      </c>
      <c r="II18" s="46">
        <v>4961</v>
      </c>
      <c r="IJ18" s="46">
        <v>10684</v>
      </c>
      <c r="IK18" s="46">
        <v>3288</v>
      </c>
      <c r="IL18" s="46">
        <v>998</v>
      </c>
      <c r="IM18" s="46">
        <v>1816</v>
      </c>
      <c r="IN18" s="46">
        <v>45484</v>
      </c>
      <c r="IO18" s="46">
        <v>4340</v>
      </c>
      <c r="IP18" s="46">
        <v>7174</v>
      </c>
    </row>
    <row r="19" spans="1:250" ht="24" customHeight="1" x14ac:dyDescent="0.3">
      <c r="A19" s="44" t="s">
        <v>177</v>
      </c>
      <c r="B19" s="45">
        <v>20</v>
      </c>
      <c r="C19" s="46">
        <v>5787</v>
      </c>
      <c r="D19" s="46">
        <v>31980</v>
      </c>
      <c r="E19" s="58">
        <v>0</v>
      </c>
      <c r="F19" s="53">
        <v>0</v>
      </c>
      <c r="G19" s="52">
        <v>0</v>
      </c>
      <c r="H19" s="46">
        <v>1</v>
      </c>
      <c r="I19" s="46">
        <v>2762</v>
      </c>
      <c r="J19" s="46">
        <v>15188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1</v>
      </c>
      <c r="Y19" s="46">
        <v>111</v>
      </c>
      <c r="Z19" s="46">
        <v>431</v>
      </c>
      <c r="AA19" s="44" t="s">
        <v>177</v>
      </c>
      <c r="AB19" s="45">
        <v>1</v>
      </c>
      <c r="AC19" s="46">
        <v>277</v>
      </c>
      <c r="AD19" s="46">
        <v>1525</v>
      </c>
      <c r="AE19" s="46">
        <v>8</v>
      </c>
      <c r="AF19" s="46">
        <v>8</v>
      </c>
      <c r="AG19" s="46">
        <v>1264</v>
      </c>
      <c r="AH19" s="46">
        <v>7398</v>
      </c>
      <c r="AI19" s="46">
        <v>1</v>
      </c>
      <c r="AJ19" s="46">
        <v>1</v>
      </c>
      <c r="AK19" s="46">
        <v>267</v>
      </c>
      <c r="AL19" s="46">
        <v>1467</v>
      </c>
      <c r="AM19" s="58">
        <v>0</v>
      </c>
      <c r="AN19" s="53">
        <v>0</v>
      </c>
      <c r="AO19" s="53">
        <v>0</v>
      </c>
      <c r="AP19" s="47" t="s">
        <v>177</v>
      </c>
      <c r="AQ19" s="46">
        <v>8</v>
      </c>
      <c r="AR19" s="46">
        <v>1106</v>
      </c>
      <c r="AS19" s="46">
        <v>5971</v>
      </c>
      <c r="AT19" s="46">
        <v>4</v>
      </c>
      <c r="AU19" s="46">
        <v>503</v>
      </c>
      <c r="AV19" s="46">
        <v>2672</v>
      </c>
      <c r="AW19" s="58">
        <v>0</v>
      </c>
      <c r="AX19" s="59">
        <v>0</v>
      </c>
      <c r="AY19" s="52">
        <v>0</v>
      </c>
      <c r="AZ19" s="58">
        <v>0</v>
      </c>
      <c r="BA19" s="58">
        <v>0</v>
      </c>
      <c r="BB19" s="52">
        <v>0</v>
      </c>
      <c r="BC19" s="58">
        <v>0</v>
      </c>
      <c r="BD19" s="59">
        <v>0</v>
      </c>
      <c r="BE19" s="52">
        <v>0</v>
      </c>
      <c r="BF19" s="44" t="s">
        <v>177</v>
      </c>
      <c r="BG19" s="45">
        <v>41</v>
      </c>
      <c r="BH19" s="46">
        <v>12014</v>
      </c>
      <c r="BI19" s="46">
        <v>66281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1</v>
      </c>
      <c r="BQ19" s="46">
        <v>1049</v>
      </c>
      <c r="BR19" s="46">
        <v>5742</v>
      </c>
      <c r="BS19" s="48" t="s">
        <v>177</v>
      </c>
      <c r="BT19" s="45">
        <v>2</v>
      </c>
      <c r="BU19" s="46">
        <v>1203</v>
      </c>
      <c r="BV19" s="46">
        <v>6015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1</v>
      </c>
      <c r="CD19" s="46">
        <v>194</v>
      </c>
      <c r="CE19" s="46">
        <v>969</v>
      </c>
      <c r="CF19" s="53">
        <v>0</v>
      </c>
      <c r="CG19" s="53">
        <v>0</v>
      </c>
      <c r="CH19" s="53">
        <v>0</v>
      </c>
      <c r="CI19" s="49" t="s">
        <v>177</v>
      </c>
      <c r="CJ19" s="50">
        <v>27</v>
      </c>
      <c r="CK19" s="50">
        <v>40</v>
      </c>
      <c r="CL19" s="46">
        <v>6716</v>
      </c>
      <c r="CM19" s="46">
        <v>37956</v>
      </c>
      <c r="CN19" s="46">
        <v>3</v>
      </c>
      <c r="CO19" s="46">
        <v>3</v>
      </c>
      <c r="CP19" s="46">
        <v>1323</v>
      </c>
      <c r="CQ19" s="46">
        <v>7582</v>
      </c>
      <c r="CR19" s="55">
        <v>0</v>
      </c>
      <c r="CS19" s="52">
        <v>0</v>
      </c>
      <c r="CT19" s="52">
        <v>0</v>
      </c>
      <c r="CU19" s="46">
        <v>7</v>
      </c>
      <c r="CV19" s="46">
        <v>1529</v>
      </c>
      <c r="CW19" s="46">
        <v>8017</v>
      </c>
      <c r="CX19" s="46">
        <v>5</v>
      </c>
      <c r="CY19" s="46">
        <v>1411</v>
      </c>
      <c r="CZ19" s="46">
        <v>7055</v>
      </c>
      <c r="DA19" s="49" t="s">
        <v>177</v>
      </c>
      <c r="DB19" s="46">
        <v>41</v>
      </c>
      <c r="DC19" s="46">
        <v>41</v>
      </c>
      <c r="DD19" s="46">
        <v>12014</v>
      </c>
      <c r="DE19" s="46">
        <v>66281</v>
      </c>
      <c r="DF19" s="46">
        <v>1</v>
      </c>
      <c r="DG19" s="46">
        <v>1</v>
      </c>
      <c r="DH19" s="46">
        <v>78</v>
      </c>
      <c r="DI19" s="46">
        <v>305</v>
      </c>
      <c r="DJ19" s="51">
        <v>0</v>
      </c>
      <c r="DK19" s="51">
        <v>0</v>
      </c>
      <c r="DL19" s="52">
        <v>0</v>
      </c>
      <c r="DM19" s="53">
        <v>0</v>
      </c>
      <c r="DN19" s="46">
        <v>8</v>
      </c>
      <c r="DO19" s="46">
        <v>8</v>
      </c>
      <c r="DP19" s="46">
        <v>2159</v>
      </c>
      <c r="DQ19" s="46">
        <v>10948</v>
      </c>
      <c r="DR19" s="54" t="s">
        <v>177</v>
      </c>
      <c r="DS19" s="45">
        <v>31</v>
      </c>
      <c r="DT19" s="46">
        <v>31</v>
      </c>
      <c r="DU19" s="46">
        <v>9718</v>
      </c>
      <c r="DV19" s="46">
        <v>54734</v>
      </c>
      <c r="DW19" s="46">
        <v>1</v>
      </c>
      <c r="DX19" s="46">
        <v>1</v>
      </c>
      <c r="DY19" s="46">
        <v>59</v>
      </c>
      <c r="DZ19" s="46">
        <v>294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41</v>
      </c>
      <c r="EK19" s="46">
        <v>41</v>
      </c>
      <c r="EL19" s="46">
        <v>12014</v>
      </c>
      <c r="EM19" s="46">
        <v>12</v>
      </c>
      <c r="EN19" s="46">
        <v>12</v>
      </c>
      <c r="EO19" s="46">
        <v>2115</v>
      </c>
      <c r="EP19" s="46">
        <v>27</v>
      </c>
      <c r="EQ19" s="46">
        <v>27</v>
      </c>
      <c r="ER19" s="46">
        <v>8240</v>
      </c>
      <c r="ES19" s="46">
        <v>2</v>
      </c>
      <c r="ET19" s="46">
        <v>2</v>
      </c>
      <c r="EU19" s="46">
        <v>1659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41</v>
      </c>
      <c r="FG19" s="46">
        <v>41</v>
      </c>
      <c r="FH19" s="46">
        <v>12014</v>
      </c>
      <c r="FI19" s="46">
        <v>66281</v>
      </c>
      <c r="FJ19" s="55">
        <v>0</v>
      </c>
      <c r="FK19" s="55">
        <v>0</v>
      </c>
      <c r="FL19" s="53">
        <v>0</v>
      </c>
      <c r="FM19" s="53">
        <v>0</v>
      </c>
      <c r="FN19" s="46">
        <v>13</v>
      </c>
      <c r="FO19" s="46">
        <v>13</v>
      </c>
      <c r="FP19" s="46">
        <v>3241</v>
      </c>
      <c r="FQ19" s="46">
        <v>16498</v>
      </c>
      <c r="FR19" s="46">
        <v>5</v>
      </c>
      <c r="FS19" s="46">
        <v>5</v>
      </c>
      <c r="FT19" s="46">
        <v>1732</v>
      </c>
      <c r="FU19" s="46">
        <v>9297</v>
      </c>
      <c r="FV19" s="46">
        <v>18</v>
      </c>
      <c r="FW19" s="46">
        <v>18</v>
      </c>
      <c r="FX19" s="46">
        <v>3987</v>
      </c>
      <c r="FY19" s="49" t="s">
        <v>177</v>
      </c>
      <c r="FZ19" s="45">
        <v>22682</v>
      </c>
      <c r="GA19" s="46">
        <v>3</v>
      </c>
      <c r="GB19" s="46">
        <v>3</v>
      </c>
      <c r="GC19" s="46">
        <v>1395</v>
      </c>
      <c r="GD19" s="46">
        <v>8551</v>
      </c>
      <c r="GE19" s="46">
        <v>2</v>
      </c>
      <c r="GF19" s="46">
        <v>2</v>
      </c>
      <c r="GG19" s="46">
        <v>1659</v>
      </c>
      <c r="GH19" s="46">
        <v>9253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82823</v>
      </c>
      <c r="HJ19" s="46">
        <v>6478</v>
      </c>
      <c r="HK19" s="46">
        <v>12014</v>
      </c>
      <c r="HL19" s="46">
        <v>4699</v>
      </c>
      <c r="HM19" s="46">
        <v>2159</v>
      </c>
      <c r="HN19" s="46">
        <v>6208</v>
      </c>
      <c r="HO19" s="46">
        <v>112</v>
      </c>
      <c r="HP19" s="46">
        <v>91</v>
      </c>
      <c r="HQ19" s="46">
        <v>262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45">
        <v>19649</v>
      </c>
      <c r="HZ19" s="46">
        <v>62</v>
      </c>
      <c r="IA19" s="46">
        <v>124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46">
        <v>42168</v>
      </c>
      <c r="II19" s="46">
        <v>1835</v>
      </c>
      <c r="IJ19" s="46">
        <v>2137</v>
      </c>
      <c r="IK19" s="46">
        <v>489</v>
      </c>
      <c r="IL19" s="46">
        <v>135</v>
      </c>
      <c r="IM19" s="46">
        <v>246</v>
      </c>
      <c r="IN19" s="46">
        <v>15706</v>
      </c>
      <c r="IO19" s="46">
        <v>2196</v>
      </c>
      <c r="IP19" s="46">
        <v>3037</v>
      </c>
    </row>
    <row r="20" spans="1:250" ht="24" customHeight="1" x14ac:dyDescent="0.3">
      <c r="A20" s="44" t="s">
        <v>178</v>
      </c>
      <c r="B20" s="45">
        <v>18</v>
      </c>
      <c r="C20" s="46">
        <v>2944</v>
      </c>
      <c r="D20" s="46">
        <v>16315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2</v>
      </c>
      <c r="L20" s="46">
        <v>405</v>
      </c>
      <c r="M20" s="46">
        <v>2141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1</v>
      </c>
      <c r="Y20" s="46">
        <v>193</v>
      </c>
      <c r="Z20" s="46">
        <v>1059</v>
      </c>
      <c r="AA20" s="44" t="s">
        <v>178</v>
      </c>
      <c r="AB20" s="60">
        <v>0</v>
      </c>
      <c r="AC20" s="53">
        <v>0</v>
      </c>
      <c r="AD20" s="53">
        <v>0</v>
      </c>
      <c r="AE20" s="46">
        <v>9</v>
      </c>
      <c r="AF20" s="46">
        <v>9</v>
      </c>
      <c r="AG20" s="46">
        <v>1445</v>
      </c>
      <c r="AH20" s="46">
        <v>8258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6</v>
      </c>
      <c r="AR20" s="46">
        <v>901</v>
      </c>
      <c r="AS20" s="46">
        <v>4857</v>
      </c>
      <c r="AT20" s="46">
        <v>4</v>
      </c>
      <c r="AU20" s="46">
        <v>494</v>
      </c>
      <c r="AV20" s="46">
        <v>2617</v>
      </c>
      <c r="AW20" s="58">
        <v>0</v>
      </c>
      <c r="AX20" s="59">
        <v>0</v>
      </c>
      <c r="AY20" s="52">
        <v>0</v>
      </c>
      <c r="AZ20" s="58">
        <v>0</v>
      </c>
      <c r="BA20" s="58">
        <v>0</v>
      </c>
      <c r="BB20" s="52">
        <v>0</v>
      </c>
      <c r="BC20" s="58">
        <v>0</v>
      </c>
      <c r="BD20" s="59">
        <v>0</v>
      </c>
      <c r="BE20" s="52">
        <v>0</v>
      </c>
      <c r="BF20" s="44" t="s">
        <v>178</v>
      </c>
      <c r="BG20" s="45">
        <v>22</v>
      </c>
      <c r="BH20" s="46">
        <v>4815</v>
      </c>
      <c r="BI20" s="46">
        <v>26782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1</v>
      </c>
      <c r="BQ20" s="46">
        <v>345</v>
      </c>
      <c r="BR20" s="46">
        <v>1897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46">
        <v>1</v>
      </c>
      <c r="CD20" s="46">
        <v>390</v>
      </c>
      <c r="CE20" s="46">
        <v>1949</v>
      </c>
      <c r="CF20" s="53">
        <v>0</v>
      </c>
      <c r="CG20" s="53">
        <v>0</v>
      </c>
      <c r="CH20" s="53">
        <v>0</v>
      </c>
      <c r="CI20" s="49" t="s">
        <v>178</v>
      </c>
      <c r="CJ20" s="50">
        <v>18</v>
      </c>
      <c r="CK20" s="50">
        <v>18</v>
      </c>
      <c r="CL20" s="46">
        <v>3814</v>
      </c>
      <c r="CM20" s="46">
        <v>21674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46">
        <v>2</v>
      </c>
      <c r="CV20" s="46">
        <v>266</v>
      </c>
      <c r="CW20" s="46">
        <v>1262</v>
      </c>
      <c r="CX20" s="46">
        <v>2</v>
      </c>
      <c r="CY20" s="46">
        <v>266</v>
      </c>
      <c r="CZ20" s="46">
        <v>1262</v>
      </c>
      <c r="DA20" s="49" t="s">
        <v>178</v>
      </c>
      <c r="DB20" s="46">
        <v>22</v>
      </c>
      <c r="DC20" s="46">
        <v>24</v>
      </c>
      <c r="DD20" s="46">
        <v>4815</v>
      </c>
      <c r="DE20" s="46">
        <v>26782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5</v>
      </c>
      <c r="DO20" s="46">
        <v>7</v>
      </c>
      <c r="DP20" s="46">
        <v>1142</v>
      </c>
      <c r="DQ20" s="46">
        <v>5906</v>
      </c>
      <c r="DR20" s="54" t="s">
        <v>178</v>
      </c>
      <c r="DS20" s="45">
        <v>16</v>
      </c>
      <c r="DT20" s="46">
        <v>16</v>
      </c>
      <c r="DU20" s="46">
        <v>3342</v>
      </c>
      <c r="DV20" s="46">
        <v>18728</v>
      </c>
      <c r="DW20" s="46">
        <v>1</v>
      </c>
      <c r="DX20" s="46">
        <v>1</v>
      </c>
      <c r="DY20" s="46">
        <v>331</v>
      </c>
      <c r="DZ20" s="46">
        <v>2148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22</v>
      </c>
      <c r="EK20" s="46">
        <v>24</v>
      </c>
      <c r="EL20" s="46">
        <v>4815</v>
      </c>
      <c r="EM20" s="46">
        <v>6</v>
      </c>
      <c r="EN20" s="46">
        <v>6</v>
      </c>
      <c r="EO20" s="46">
        <v>930</v>
      </c>
      <c r="EP20" s="46">
        <v>15</v>
      </c>
      <c r="EQ20" s="46">
        <v>17</v>
      </c>
      <c r="ER20" s="46">
        <v>3453</v>
      </c>
      <c r="ES20" s="46">
        <v>1</v>
      </c>
      <c r="ET20" s="46">
        <v>1</v>
      </c>
      <c r="EU20" s="46">
        <v>432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22</v>
      </c>
      <c r="FG20" s="46">
        <v>24</v>
      </c>
      <c r="FH20" s="46">
        <v>4815</v>
      </c>
      <c r="FI20" s="46">
        <v>26782</v>
      </c>
      <c r="FJ20" s="55">
        <v>0</v>
      </c>
      <c r="FK20" s="55">
        <v>0</v>
      </c>
      <c r="FL20" s="53">
        <v>0</v>
      </c>
      <c r="FM20" s="53">
        <v>0</v>
      </c>
      <c r="FN20" s="46">
        <v>6</v>
      </c>
      <c r="FO20" s="46">
        <v>8</v>
      </c>
      <c r="FP20" s="46">
        <v>1163</v>
      </c>
      <c r="FQ20" s="46">
        <v>5918</v>
      </c>
      <c r="FR20" s="46">
        <v>6</v>
      </c>
      <c r="FS20" s="46">
        <v>6</v>
      </c>
      <c r="FT20" s="46">
        <v>965</v>
      </c>
      <c r="FU20" s="46">
        <v>5156</v>
      </c>
      <c r="FV20" s="46">
        <v>7</v>
      </c>
      <c r="FW20" s="46">
        <v>7</v>
      </c>
      <c r="FX20" s="46">
        <v>1470</v>
      </c>
      <c r="FY20" s="49" t="s">
        <v>178</v>
      </c>
      <c r="FZ20" s="45">
        <v>8581</v>
      </c>
      <c r="GA20" s="46">
        <v>2</v>
      </c>
      <c r="GB20" s="46">
        <v>2</v>
      </c>
      <c r="GC20" s="46">
        <v>785</v>
      </c>
      <c r="GD20" s="46">
        <v>4746</v>
      </c>
      <c r="GE20" s="46">
        <v>1</v>
      </c>
      <c r="GF20" s="46">
        <v>1</v>
      </c>
      <c r="GG20" s="46">
        <v>432</v>
      </c>
      <c r="GH20" s="46">
        <v>2381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15798</v>
      </c>
      <c r="HJ20" s="46">
        <v>2361</v>
      </c>
      <c r="HK20" s="46">
        <v>4815</v>
      </c>
      <c r="HL20" s="46">
        <v>3008</v>
      </c>
      <c r="HM20" s="46">
        <v>1236</v>
      </c>
      <c r="HN20" s="46">
        <v>2814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46">
        <v>1468</v>
      </c>
      <c r="II20" s="46">
        <v>263</v>
      </c>
      <c r="IJ20" s="46">
        <v>885</v>
      </c>
      <c r="IK20" s="46">
        <v>1143</v>
      </c>
      <c r="IL20" s="46">
        <v>251</v>
      </c>
      <c r="IM20" s="46">
        <v>505</v>
      </c>
      <c r="IN20" s="46">
        <v>10179</v>
      </c>
      <c r="IO20" s="46">
        <v>611</v>
      </c>
      <c r="IP20" s="46">
        <v>611</v>
      </c>
    </row>
    <row r="21" spans="1:250" ht="24" customHeight="1" x14ac:dyDescent="0.3">
      <c r="A21" s="44" t="s">
        <v>179</v>
      </c>
      <c r="B21" s="45">
        <v>34</v>
      </c>
      <c r="C21" s="46">
        <v>9029</v>
      </c>
      <c r="D21" s="46">
        <v>52222</v>
      </c>
      <c r="E21" s="58">
        <v>0</v>
      </c>
      <c r="F21" s="53">
        <v>0</v>
      </c>
      <c r="G21" s="52">
        <v>0</v>
      </c>
      <c r="H21" s="46">
        <v>1</v>
      </c>
      <c r="I21" s="46">
        <v>18</v>
      </c>
      <c r="J21" s="46">
        <v>97</v>
      </c>
      <c r="K21" s="46">
        <v>1</v>
      </c>
      <c r="L21" s="46">
        <v>1173</v>
      </c>
      <c r="M21" s="46">
        <v>6453</v>
      </c>
      <c r="N21" s="44" t="s">
        <v>179</v>
      </c>
      <c r="O21" s="45">
        <v>2</v>
      </c>
      <c r="P21" s="46">
        <v>1360</v>
      </c>
      <c r="Q21" s="46">
        <v>7479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5</v>
      </c>
      <c r="Y21" s="46">
        <v>1499</v>
      </c>
      <c r="Z21" s="46">
        <v>8529</v>
      </c>
      <c r="AA21" s="44" t="s">
        <v>179</v>
      </c>
      <c r="AB21" s="60">
        <v>0</v>
      </c>
      <c r="AC21" s="53">
        <v>0</v>
      </c>
      <c r="AD21" s="53">
        <v>0</v>
      </c>
      <c r="AE21" s="46">
        <v>18</v>
      </c>
      <c r="AF21" s="46">
        <v>42</v>
      </c>
      <c r="AG21" s="46">
        <v>4107</v>
      </c>
      <c r="AH21" s="46">
        <v>24984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46">
        <v>7</v>
      </c>
      <c r="AR21" s="46">
        <v>872</v>
      </c>
      <c r="AS21" s="46">
        <v>4680</v>
      </c>
      <c r="AT21" s="46">
        <v>3</v>
      </c>
      <c r="AU21" s="46">
        <v>571</v>
      </c>
      <c r="AV21" s="46">
        <v>3043</v>
      </c>
      <c r="AW21" s="46">
        <v>1</v>
      </c>
      <c r="AX21" s="46">
        <v>1</v>
      </c>
      <c r="AY21" s="46">
        <v>842</v>
      </c>
      <c r="AZ21" s="58">
        <v>0</v>
      </c>
      <c r="BA21" s="58">
        <v>0</v>
      </c>
      <c r="BB21" s="52">
        <v>0</v>
      </c>
      <c r="BC21" s="46">
        <v>1</v>
      </c>
      <c r="BD21" s="46">
        <v>1</v>
      </c>
      <c r="BE21" s="46">
        <v>842</v>
      </c>
      <c r="BF21" s="44" t="s">
        <v>179</v>
      </c>
      <c r="BG21" s="45">
        <v>41</v>
      </c>
      <c r="BH21" s="46">
        <v>22006</v>
      </c>
      <c r="BI21" s="46">
        <v>120587</v>
      </c>
      <c r="BJ21" s="53">
        <v>0</v>
      </c>
      <c r="BK21" s="53">
        <v>0</v>
      </c>
      <c r="BL21" s="53">
        <v>0</v>
      </c>
      <c r="BM21" s="46">
        <v>1</v>
      </c>
      <c r="BN21" s="46">
        <v>2756</v>
      </c>
      <c r="BO21" s="46">
        <v>14749</v>
      </c>
      <c r="BP21" s="53">
        <v>0</v>
      </c>
      <c r="BQ21" s="53">
        <v>0</v>
      </c>
      <c r="BR21" s="53">
        <v>0</v>
      </c>
      <c r="BS21" s="48" t="s">
        <v>179</v>
      </c>
      <c r="BT21" s="45">
        <v>1</v>
      </c>
      <c r="BU21" s="46">
        <v>6302</v>
      </c>
      <c r="BV21" s="46">
        <v>31756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2</v>
      </c>
      <c r="CD21" s="46">
        <v>1463</v>
      </c>
      <c r="CE21" s="46">
        <v>8505</v>
      </c>
      <c r="CF21" s="46">
        <v>1</v>
      </c>
      <c r="CG21" s="46">
        <v>811</v>
      </c>
      <c r="CH21" s="46">
        <v>4057</v>
      </c>
      <c r="CI21" s="49" t="s">
        <v>179</v>
      </c>
      <c r="CJ21" s="50">
        <v>33</v>
      </c>
      <c r="CK21" s="50">
        <v>62</v>
      </c>
      <c r="CL21" s="46">
        <v>9921</v>
      </c>
      <c r="CM21" s="46">
        <v>58227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46">
        <v>3</v>
      </c>
      <c r="CV21" s="46">
        <v>753</v>
      </c>
      <c r="CW21" s="46">
        <v>3293</v>
      </c>
      <c r="CX21" s="46">
        <v>3</v>
      </c>
      <c r="CY21" s="46">
        <v>753</v>
      </c>
      <c r="CZ21" s="46">
        <v>3293</v>
      </c>
      <c r="DA21" s="49" t="s">
        <v>179</v>
      </c>
      <c r="DB21" s="46">
        <v>41</v>
      </c>
      <c r="DC21" s="46">
        <v>43</v>
      </c>
      <c r="DD21" s="46">
        <v>22006</v>
      </c>
      <c r="DE21" s="46">
        <v>120587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7</v>
      </c>
      <c r="DO21" s="46">
        <v>7</v>
      </c>
      <c r="DP21" s="46">
        <v>857</v>
      </c>
      <c r="DQ21" s="46">
        <v>5022</v>
      </c>
      <c r="DR21" s="54" t="s">
        <v>179</v>
      </c>
      <c r="DS21" s="45">
        <v>33</v>
      </c>
      <c r="DT21" s="46">
        <v>34</v>
      </c>
      <c r="DU21" s="46">
        <v>20718</v>
      </c>
      <c r="DV21" s="46">
        <v>113885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46">
        <v>1</v>
      </c>
      <c r="EF21" s="46">
        <v>2</v>
      </c>
      <c r="EG21" s="46">
        <v>431</v>
      </c>
      <c r="EH21" s="46">
        <v>1680</v>
      </c>
      <c r="EI21" s="48" t="s">
        <v>179</v>
      </c>
      <c r="EJ21" s="45">
        <v>41</v>
      </c>
      <c r="EK21" s="46">
        <v>43</v>
      </c>
      <c r="EL21" s="46">
        <v>22006</v>
      </c>
      <c r="EM21" s="46">
        <v>8</v>
      </c>
      <c r="EN21" s="46">
        <v>9</v>
      </c>
      <c r="EO21" s="46">
        <v>1270</v>
      </c>
      <c r="EP21" s="46">
        <v>31</v>
      </c>
      <c r="EQ21" s="46">
        <v>32</v>
      </c>
      <c r="ER21" s="46">
        <v>13102</v>
      </c>
      <c r="ES21" s="46">
        <v>2</v>
      </c>
      <c r="ET21" s="46">
        <v>2</v>
      </c>
      <c r="EU21" s="46">
        <v>7634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41</v>
      </c>
      <c r="FG21" s="46">
        <v>43</v>
      </c>
      <c r="FH21" s="46">
        <v>22006</v>
      </c>
      <c r="FI21" s="46">
        <v>120587</v>
      </c>
      <c r="FJ21" s="55">
        <v>0</v>
      </c>
      <c r="FK21" s="55">
        <v>0</v>
      </c>
      <c r="FL21" s="53">
        <v>0</v>
      </c>
      <c r="FM21" s="53">
        <v>0</v>
      </c>
      <c r="FN21" s="46">
        <v>7</v>
      </c>
      <c r="FO21" s="46">
        <v>8</v>
      </c>
      <c r="FP21" s="46">
        <v>1138</v>
      </c>
      <c r="FQ21" s="46">
        <v>5220</v>
      </c>
      <c r="FR21" s="46">
        <v>10</v>
      </c>
      <c r="FS21" s="46">
        <v>10</v>
      </c>
      <c r="FT21" s="46">
        <v>2156</v>
      </c>
      <c r="FU21" s="46">
        <v>12739</v>
      </c>
      <c r="FV21" s="46">
        <v>21</v>
      </c>
      <c r="FW21" s="46">
        <v>22</v>
      </c>
      <c r="FX21" s="46">
        <v>10677</v>
      </c>
      <c r="FY21" s="49" t="s">
        <v>179</v>
      </c>
      <c r="FZ21" s="45">
        <v>61506</v>
      </c>
      <c r="GA21" s="46">
        <v>2</v>
      </c>
      <c r="GB21" s="46">
        <v>2</v>
      </c>
      <c r="GC21" s="46">
        <v>6703</v>
      </c>
      <c r="GD21" s="46">
        <v>33954</v>
      </c>
      <c r="GE21" s="46">
        <v>1</v>
      </c>
      <c r="GF21" s="46">
        <v>1</v>
      </c>
      <c r="GG21" s="46">
        <v>1332</v>
      </c>
      <c r="GH21" s="46">
        <v>7168</v>
      </c>
      <c r="GI21" s="51">
        <v>0</v>
      </c>
      <c r="GJ21" s="51">
        <v>0</v>
      </c>
      <c r="GK21" s="52">
        <v>0</v>
      </c>
      <c r="GL21" s="52">
        <v>0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115001</v>
      </c>
      <c r="HJ21" s="46">
        <v>8107</v>
      </c>
      <c r="HK21" s="46">
        <v>22006</v>
      </c>
      <c r="HL21" s="46">
        <v>5513</v>
      </c>
      <c r="HM21" s="46">
        <v>2848</v>
      </c>
      <c r="HN21" s="46">
        <v>8421</v>
      </c>
      <c r="HO21" s="46">
        <v>329</v>
      </c>
      <c r="HP21" s="46">
        <v>251</v>
      </c>
      <c r="HQ21" s="46">
        <v>1332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46">
        <v>87904</v>
      </c>
      <c r="II21" s="46">
        <v>2863</v>
      </c>
      <c r="IJ21" s="46">
        <v>7662</v>
      </c>
      <c r="IK21" s="46">
        <v>1656</v>
      </c>
      <c r="IL21" s="46">
        <v>612</v>
      </c>
      <c r="IM21" s="46">
        <v>1065</v>
      </c>
      <c r="IN21" s="46">
        <v>19599</v>
      </c>
      <c r="IO21" s="46">
        <v>1533</v>
      </c>
      <c r="IP21" s="46">
        <v>3526</v>
      </c>
    </row>
    <row r="22" spans="1:250" ht="24" customHeight="1" x14ac:dyDescent="0.3">
      <c r="A22" s="44" t="s">
        <v>180</v>
      </c>
      <c r="B22" s="45">
        <v>77</v>
      </c>
      <c r="C22" s="46">
        <v>39148</v>
      </c>
      <c r="D22" s="46">
        <v>247661</v>
      </c>
      <c r="E22" s="58">
        <v>0</v>
      </c>
      <c r="F22" s="53">
        <v>0</v>
      </c>
      <c r="G22" s="52">
        <v>0</v>
      </c>
      <c r="H22" s="58">
        <v>0</v>
      </c>
      <c r="I22" s="52">
        <v>0</v>
      </c>
      <c r="J22" s="52">
        <v>0</v>
      </c>
      <c r="K22" s="46">
        <v>1</v>
      </c>
      <c r="L22" s="46">
        <v>3047</v>
      </c>
      <c r="M22" s="46">
        <v>16938</v>
      </c>
      <c r="N22" s="44" t="s">
        <v>180</v>
      </c>
      <c r="O22" s="45">
        <v>1</v>
      </c>
      <c r="P22" s="46">
        <v>1620</v>
      </c>
      <c r="Q22" s="46">
        <v>8908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10</v>
      </c>
      <c r="Y22" s="46">
        <v>2045</v>
      </c>
      <c r="Z22" s="46">
        <v>12892</v>
      </c>
      <c r="AA22" s="44" t="s">
        <v>180</v>
      </c>
      <c r="AB22" s="60">
        <v>0</v>
      </c>
      <c r="AC22" s="53">
        <v>0</v>
      </c>
      <c r="AD22" s="53">
        <v>0</v>
      </c>
      <c r="AE22" s="46">
        <v>43</v>
      </c>
      <c r="AF22" s="46">
        <v>133</v>
      </c>
      <c r="AG22" s="46">
        <v>17891</v>
      </c>
      <c r="AH22" s="46">
        <v>142757</v>
      </c>
      <c r="AI22" s="46">
        <v>7</v>
      </c>
      <c r="AJ22" s="46">
        <v>7</v>
      </c>
      <c r="AK22" s="46">
        <v>1863</v>
      </c>
      <c r="AL22" s="46">
        <v>10976</v>
      </c>
      <c r="AM22" s="58">
        <v>0</v>
      </c>
      <c r="AN22" s="53">
        <v>0</v>
      </c>
      <c r="AO22" s="53">
        <v>0</v>
      </c>
      <c r="AP22" s="47" t="s">
        <v>180</v>
      </c>
      <c r="AQ22" s="46">
        <v>15</v>
      </c>
      <c r="AR22" s="46">
        <v>12682</v>
      </c>
      <c r="AS22" s="46">
        <v>55190</v>
      </c>
      <c r="AT22" s="46">
        <v>11</v>
      </c>
      <c r="AU22" s="46">
        <v>12373</v>
      </c>
      <c r="AV22" s="46">
        <v>53707</v>
      </c>
      <c r="AW22" s="46">
        <v>7</v>
      </c>
      <c r="AX22" s="46">
        <v>6</v>
      </c>
      <c r="AY22" s="46">
        <v>1328</v>
      </c>
      <c r="AZ22" s="46">
        <v>4</v>
      </c>
      <c r="BA22" s="46">
        <v>4</v>
      </c>
      <c r="BB22" s="46">
        <v>730</v>
      </c>
      <c r="BC22" s="46">
        <v>3</v>
      </c>
      <c r="BD22" s="46">
        <v>2</v>
      </c>
      <c r="BE22" s="46">
        <v>598</v>
      </c>
      <c r="BF22" s="44" t="s">
        <v>180</v>
      </c>
      <c r="BG22" s="45">
        <v>87</v>
      </c>
      <c r="BH22" s="46">
        <v>29157</v>
      </c>
      <c r="BI22" s="46">
        <v>158615</v>
      </c>
      <c r="BJ22" s="46">
        <v>1</v>
      </c>
      <c r="BK22" s="46">
        <v>458</v>
      </c>
      <c r="BL22" s="46">
        <v>2292</v>
      </c>
      <c r="BM22" s="53">
        <v>0</v>
      </c>
      <c r="BN22" s="53">
        <v>0</v>
      </c>
      <c r="BO22" s="53">
        <v>0</v>
      </c>
      <c r="BP22" s="46">
        <v>2</v>
      </c>
      <c r="BQ22" s="46">
        <v>868</v>
      </c>
      <c r="BR22" s="46">
        <v>4442</v>
      </c>
      <c r="BS22" s="48" t="s">
        <v>180</v>
      </c>
      <c r="BT22" s="45">
        <v>4</v>
      </c>
      <c r="BU22" s="46">
        <v>1905</v>
      </c>
      <c r="BV22" s="46">
        <v>9847</v>
      </c>
      <c r="BW22" s="46">
        <v>3</v>
      </c>
      <c r="BX22" s="46">
        <v>1773</v>
      </c>
      <c r="BY22" s="46">
        <v>13461</v>
      </c>
      <c r="BZ22" s="46">
        <v>1</v>
      </c>
      <c r="CA22" s="46">
        <v>2189</v>
      </c>
      <c r="CB22" s="46">
        <v>10946</v>
      </c>
      <c r="CC22" s="46">
        <v>3</v>
      </c>
      <c r="CD22" s="46">
        <v>732</v>
      </c>
      <c r="CE22" s="46">
        <v>2940</v>
      </c>
      <c r="CF22" s="53">
        <v>0</v>
      </c>
      <c r="CG22" s="53">
        <v>0</v>
      </c>
      <c r="CH22" s="53">
        <v>0</v>
      </c>
      <c r="CI22" s="49" t="s">
        <v>180</v>
      </c>
      <c r="CJ22" s="50">
        <v>57</v>
      </c>
      <c r="CK22" s="50">
        <v>92</v>
      </c>
      <c r="CL22" s="46">
        <v>13422</v>
      </c>
      <c r="CM22" s="46">
        <v>75899</v>
      </c>
      <c r="CN22" s="46">
        <v>3</v>
      </c>
      <c r="CO22" s="46">
        <v>3</v>
      </c>
      <c r="CP22" s="46">
        <v>505</v>
      </c>
      <c r="CQ22" s="46">
        <v>2683</v>
      </c>
      <c r="CR22" s="55">
        <v>0</v>
      </c>
      <c r="CS22" s="52">
        <v>0</v>
      </c>
      <c r="CT22" s="52">
        <v>0</v>
      </c>
      <c r="CU22" s="46">
        <v>13</v>
      </c>
      <c r="CV22" s="46">
        <v>7305</v>
      </c>
      <c r="CW22" s="46">
        <v>36105</v>
      </c>
      <c r="CX22" s="46">
        <v>10</v>
      </c>
      <c r="CY22" s="46">
        <v>7113</v>
      </c>
      <c r="CZ22" s="46">
        <v>35179</v>
      </c>
      <c r="DA22" s="49" t="s">
        <v>180</v>
      </c>
      <c r="DB22" s="46">
        <v>87</v>
      </c>
      <c r="DC22" s="46">
        <v>117</v>
      </c>
      <c r="DD22" s="46">
        <v>29157</v>
      </c>
      <c r="DE22" s="46">
        <v>158615</v>
      </c>
      <c r="DF22" s="51">
        <v>0</v>
      </c>
      <c r="DG22" s="51">
        <v>0</v>
      </c>
      <c r="DH22" s="52">
        <v>0</v>
      </c>
      <c r="DI22" s="52">
        <v>0</v>
      </c>
      <c r="DJ22" s="51">
        <v>0</v>
      </c>
      <c r="DK22" s="51">
        <v>0</v>
      </c>
      <c r="DL22" s="52">
        <v>0</v>
      </c>
      <c r="DM22" s="53">
        <v>0</v>
      </c>
      <c r="DN22" s="46">
        <v>17</v>
      </c>
      <c r="DO22" s="46">
        <v>22</v>
      </c>
      <c r="DP22" s="46">
        <v>4633</v>
      </c>
      <c r="DQ22" s="46">
        <v>22664</v>
      </c>
      <c r="DR22" s="54" t="s">
        <v>180</v>
      </c>
      <c r="DS22" s="45">
        <v>67</v>
      </c>
      <c r="DT22" s="46">
        <v>91</v>
      </c>
      <c r="DU22" s="46">
        <v>23389</v>
      </c>
      <c r="DV22" s="46">
        <v>130707</v>
      </c>
      <c r="DW22" s="46">
        <v>1</v>
      </c>
      <c r="DX22" s="46">
        <v>1</v>
      </c>
      <c r="DY22" s="46">
        <v>603</v>
      </c>
      <c r="DZ22" s="46">
        <v>3328</v>
      </c>
      <c r="EA22" s="51">
        <v>0</v>
      </c>
      <c r="EB22" s="51">
        <v>0</v>
      </c>
      <c r="EC22" s="52">
        <v>0</v>
      </c>
      <c r="ED22" s="52">
        <v>0</v>
      </c>
      <c r="EE22" s="46">
        <v>2</v>
      </c>
      <c r="EF22" s="46">
        <v>3</v>
      </c>
      <c r="EG22" s="46">
        <v>532</v>
      </c>
      <c r="EH22" s="46">
        <v>1916</v>
      </c>
      <c r="EI22" s="48" t="s">
        <v>180</v>
      </c>
      <c r="EJ22" s="45">
        <v>87</v>
      </c>
      <c r="EK22" s="46">
        <v>117</v>
      </c>
      <c r="EL22" s="46">
        <v>29157</v>
      </c>
      <c r="EM22" s="46">
        <v>35</v>
      </c>
      <c r="EN22" s="46">
        <v>51</v>
      </c>
      <c r="EO22" s="46">
        <v>12609</v>
      </c>
      <c r="EP22" s="46">
        <v>48</v>
      </c>
      <c r="EQ22" s="46">
        <v>61</v>
      </c>
      <c r="ER22" s="46">
        <v>13704</v>
      </c>
      <c r="ES22" s="46">
        <v>4</v>
      </c>
      <c r="ET22" s="46">
        <v>5</v>
      </c>
      <c r="EU22" s="46">
        <v>2844</v>
      </c>
      <c r="EV22" s="55">
        <v>0</v>
      </c>
      <c r="EW22" s="55">
        <v>0</v>
      </c>
      <c r="EX22" s="59">
        <v>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87</v>
      </c>
      <c r="FG22" s="46">
        <v>117</v>
      </c>
      <c r="FH22" s="46">
        <v>29157</v>
      </c>
      <c r="FI22" s="46">
        <v>158615</v>
      </c>
      <c r="FJ22" s="55">
        <v>0</v>
      </c>
      <c r="FK22" s="55">
        <v>0</v>
      </c>
      <c r="FL22" s="53">
        <v>0</v>
      </c>
      <c r="FM22" s="53">
        <v>0</v>
      </c>
      <c r="FN22" s="46">
        <v>35</v>
      </c>
      <c r="FO22" s="46">
        <v>54</v>
      </c>
      <c r="FP22" s="46">
        <v>14020</v>
      </c>
      <c r="FQ22" s="46">
        <v>73663</v>
      </c>
      <c r="FR22" s="46">
        <v>18</v>
      </c>
      <c r="FS22" s="46">
        <v>19</v>
      </c>
      <c r="FT22" s="46">
        <v>4863</v>
      </c>
      <c r="FU22" s="46">
        <v>25669</v>
      </c>
      <c r="FV22" s="46">
        <v>25</v>
      </c>
      <c r="FW22" s="46">
        <v>25</v>
      </c>
      <c r="FX22" s="46">
        <v>4689</v>
      </c>
      <c r="FY22" s="49" t="s">
        <v>180</v>
      </c>
      <c r="FZ22" s="45">
        <v>28020</v>
      </c>
      <c r="GA22" s="46">
        <v>6</v>
      </c>
      <c r="GB22" s="46">
        <v>16</v>
      </c>
      <c r="GC22" s="46">
        <v>3292</v>
      </c>
      <c r="GD22" s="46">
        <v>18168</v>
      </c>
      <c r="GE22" s="46">
        <v>3</v>
      </c>
      <c r="GF22" s="46">
        <v>3</v>
      </c>
      <c r="GG22" s="46">
        <v>2293</v>
      </c>
      <c r="GH22" s="46">
        <v>13095</v>
      </c>
      <c r="GI22" s="51">
        <v>0</v>
      </c>
      <c r="GJ22" s="51">
        <v>0</v>
      </c>
      <c r="GK22" s="52">
        <v>0</v>
      </c>
      <c r="GL22" s="52">
        <v>0</v>
      </c>
      <c r="GM22" s="51">
        <v>0</v>
      </c>
      <c r="GN22" s="51">
        <v>0</v>
      </c>
      <c r="GO22" s="52">
        <v>0</v>
      </c>
      <c r="GP22" s="52">
        <v>0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55">
        <v>0</v>
      </c>
      <c r="GW22" s="51">
        <v>0</v>
      </c>
      <c r="GX22" s="52">
        <v>0</v>
      </c>
      <c r="GY22" s="52">
        <v>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261692</v>
      </c>
      <c r="HJ22" s="46">
        <v>19438</v>
      </c>
      <c r="HK22" s="46">
        <v>29157</v>
      </c>
      <c r="HL22" s="46">
        <v>6489</v>
      </c>
      <c r="HM22" s="46">
        <v>3125</v>
      </c>
      <c r="HN22" s="46">
        <v>8634</v>
      </c>
      <c r="HO22" s="46">
        <v>138</v>
      </c>
      <c r="HP22" s="46">
        <v>104</v>
      </c>
      <c r="HQ22" s="46">
        <v>488</v>
      </c>
      <c r="HR22" s="52">
        <v>0</v>
      </c>
      <c r="HS22" s="52">
        <v>0</v>
      </c>
      <c r="HT22" s="52">
        <v>0</v>
      </c>
      <c r="HU22" s="52">
        <v>0</v>
      </c>
      <c r="HV22" s="52">
        <v>0</v>
      </c>
      <c r="HW22" s="52">
        <v>0</v>
      </c>
      <c r="HX22" s="57" t="s">
        <v>180</v>
      </c>
      <c r="HY22" s="62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59">
        <v>0</v>
      </c>
      <c r="IF22" s="52">
        <v>0</v>
      </c>
      <c r="IG22" s="52">
        <v>0</v>
      </c>
      <c r="IH22" s="46">
        <v>174720</v>
      </c>
      <c r="II22" s="46">
        <v>6347</v>
      </c>
      <c r="IJ22" s="46">
        <v>7835</v>
      </c>
      <c r="IK22" s="46">
        <v>5909</v>
      </c>
      <c r="IL22" s="46">
        <v>1684</v>
      </c>
      <c r="IM22" s="46">
        <v>3784</v>
      </c>
      <c r="IN22" s="46">
        <v>74436</v>
      </c>
      <c r="IO22" s="46">
        <v>8178</v>
      </c>
      <c r="IP22" s="46">
        <v>8416</v>
      </c>
    </row>
    <row r="23" spans="1:250" ht="24" customHeight="1" x14ac:dyDescent="0.3">
      <c r="A23" s="44" t="s">
        <v>181</v>
      </c>
      <c r="B23" s="45">
        <v>29</v>
      </c>
      <c r="C23" s="46">
        <v>28537</v>
      </c>
      <c r="D23" s="46">
        <v>185798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46">
        <v>1</v>
      </c>
      <c r="L23" s="46">
        <v>3047</v>
      </c>
      <c r="M23" s="46">
        <v>16938</v>
      </c>
      <c r="N23" s="44" t="s">
        <v>181</v>
      </c>
      <c r="O23" s="45">
        <v>1</v>
      </c>
      <c r="P23" s="46">
        <v>1620</v>
      </c>
      <c r="Q23" s="46">
        <v>8908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58">
        <v>0</v>
      </c>
      <c r="Y23" s="52">
        <v>0</v>
      </c>
      <c r="Z23" s="52">
        <v>0</v>
      </c>
      <c r="AA23" s="44" t="s">
        <v>181</v>
      </c>
      <c r="AB23" s="60">
        <v>0</v>
      </c>
      <c r="AC23" s="53">
        <v>0</v>
      </c>
      <c r="AD23" s="53">
        <v>0</v>
      </c>
      <c r="AE23" s="46">
        <v>16</v>
      </c>
      <c r="AF23" s="46">
        <v>103</v>
      </c>
      <c r="AG23" s="46">
        <v>13172</v>
      </c>
      <c r="AH23" s="46">
        <v>115094</v>
      </c>
      <c r="AI23" s="46">
        <v>3</v>
      </c>
      <c r="AJ23" s="46">
        <v>3</v>
      </c>
      <c r="AK23" s="46">
        <v>736</v>
      </c>
      <c r="AL23" s="46">
        <v>4341</v>
      </c>
      <c r="AM23" s="58">
        <v>0</v>
      </c>
      <c r="AN23" s="53">
        <v>0</v>
      </c>
      <c r="AO23" s="53">
        <v>0</v>
      </c>
      <c r="AP23" s="47" t="s">
        <v>181</v>
      </c>
      <c r="AQ23" s="46">
        <v>8</v>
      </c>
      <c r="AR23" s="46">
        <v>9962</v>
      </c>
      <c r="AS23" s="46">
        <v>40517</v>
      </c>
      <c r="AT23" s="46">
        <v>6</v>
      </c>
      <c r="AU23" s="46">
        <v>9846</v>
      </c>
      <c r="AV23" s="46">
        <v>39946</v>
      </c>
      <c r="AW23" s="46">
        <v>3</v>
      </c>
      <c r="AX23" s="46">
        <v>2</v>
      </c>
      <c r="AY23" s="46">
        <v>770</v>
      </c>
      <c r="AZ23" s="46">
        <v>1</v>
      </c>
      <c r="BA23" s="46">
        <v>1</v>
      </c>
      <c r="BB23" s="46">
        <v>263</v>
      </c>
      <c r="BC23" s="46">
        <v>2</v>
      </c>
      <c r="BD23" s="46">
        <v>1</v>
      </c>
      <c r="BE23" s="46">
        <v>507</v>
      </c>
      <c r="BF23" s="44" t="s">
        <v>181</v>
      </c>
      <c r="BG23" s="45">
        <v>37</v>
      </c>
      <c r="BH23" s="46">
        <v>13575</v>
      </c>
      <c r="BI23" s="46">
        <v>76777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1</v>
      </c>
      <c r="BQ23" s="46">
        <v>551</v>
      </c>
      <c r="BR23" s="46">
        <v>2855</v>
      </c>
      <c r="BS23" s="48" t="s">
        <v>181</v>
      </c>
      <c r="BT23" s="45">
        <v>2</v>
      </c>
      <c r="BU23" s="46">
        <v>901</v>
      </c>
      <c r="BV23" s="46">
        <v>4514</v>
      </c>
      <c r="BW23" s="46">
        <v>1</v>
      </c>
      <c r="BX23" s="46">
        <v>522</v>
      </c>
      <c r="BY23" s="46">
        <v>6890</v>
      </c>
      <c r="BZ23" s="53">
        <v>0</v>
      </c>
      <c r="CA23" s="53">
        <v>0</v>
      </c>
      <c r="CB23" s="53">
        <v>0</v>
      </c>
      <c r="CC23" s="46">
        <v>2</v>
      </c>
      <c r="CD23" s="46">
        <v>250</v>
      </c>
      <c r="CE23" s="46">
        <v>1252</v>
      </c>
      <c r="CF23" s="53">
        <v>0</v>
      </c>
      <c r="CG23" s="53">
        <v>0</v>
      </c>
      <c r="CH23" s="53">
        <v>0</v>
      </c>
      <c r="CI23" s="49" t="s">
        <v>181</v>
      </c>
      <c r="CJ23" s="50">
        <v>26</v>
      </c>
      <c r="CK23" s="50">
        <v>33</v>
      </c>
      <c r="CL23" s="46">
        <v>5725</v>
      </c>
      <c r="CM23" s="46">
        <v>33320</v>
      </c>
      <c r="CN23" s="46">
        <v>1</v>
      </c>
      <c r="CO23" s="46">
        <v>1</v>
      </c>
      <c r="CP23" s="46">
        <v>181</v>
      </c>
      <c r="CQ23" s="46">
        <v>904</v>
      </c>
      <c r="CR23" s="55">
        <v>0</v>
      </c>
      <c r="CS23" s="52">
        <v>0</v>
      </c>
      <c r="CT23" s="52">
        <v>0</v>
      </c>
      <c r="CU23" s="46">
        <v>4</v>
      </c>
      <c r="CV23" s="46">
        <v>5445</v>
      </c>
      <c r="CW23" s="46">
        <v>27042</v>
      </c>
      <c r="CX23" s="46">
        <v>4</v>
      </c>
      <c r="CY23" s="46">
        <v>5445</v>
      </c>
      <c r="CZ23" s="46">
        <v>27042</v>
      </c>
      <c r="DA23" s="49" t="s">
        <v>181</v>
      </c>
      <c r="DB23" s="46">
        <v>37</v>
      </c>
      <c r="DC23" s="46">
        <v>52</v>
      </c>
      <c r="DD23" s="46">
        <v>13575</v>
      </c>
      <c r="DE23" s="46">
        <v>76777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4</v>
      </c>
      <c r="DO23" s="46">
        <v>7</v>
      </c>
      <c r="DP23" s="46">
        <v>2039</v>
      </c>
      <c r="DQ23" s="46">
        <v>10121</v>
      </c>
      <c r="DR23" s="54" t="s">
        <v>181</v>
      </c>
      <c r="DS23" s="45">
        <v>33</v>
      </c>
      <c r="DT23" s="46">
        <v>45</v>
      </c>
      <c r="DU23" s="46">
        <v>11536</v>
      </c>
      <c r="DV23" s="46">
        <v>66656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37</v>
      </c>
      <c r="EK23" s="46">
        <v>52</v>
      </c>
      <c r="EL23" s="46">
        <v>13575</v>
      </c>
      <c r="EM23" s="46">
        <v>12</v>
      </c>
      <c r="EN23" s="46">
        <v>25</v>
      </c>
      <c r="EO23" s="46">
        <v>6799</v>
      </c>
      <c r="EP23" s="46">
        <v>23</v>
      </c>
      <c r="EQ23" s="46">
        <v>24</v>
      </c>
      <c r="ER23" s="46">
        <v>5261</v>
      </c>
      <c r="ES23" s="46">
        <v>2</v>
      </c>
      <c r="ET23" s="46">
        <v>3</v>
      </c>
      <c r="EU23" s="46">
        <v>1515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37</v>
      </c>
      <c r="FG23" s="46">
        <v>52</v>
      </c>
      <c r="FH23" s="46">
        <v>13575</v>
      </c>
      <c r="FI23" s="46">
        <v>76777</v>
      </c>
      <c r="FJ23" s="55">
        <v>0</v>
      </c>
      <c r="FK23" s="55">
        <v>0</v>
      </c>
      <c r="FL23" s="53">
        <v>0</v>
      </c>
      <c r="FM23" s="53">
        <v>0</v>
      </c>
      <c r="FN23" s="46">
        <v>13</v>
      </c>
      <c r="FO23" s="46">
        <v>28</v>
      </c>
      <c r="FP23" s="46">
        <v>7651</v>
      </c>
      <c r="FQ23" s="46">
        <v>42520</v>
      </c>
      <c r="FR23" s="46">
        <v>6</v>
      </c>
      <c r="FS23" s="46">
        <v>6</v>
      </c>
      <c r="FT23" s="46">
        <v>1523</v>
      </c>
      <c r="FU23" s="46">
        <v>8296</v>
      </c>
      <c r="FV23" s="46">
        <v>16</v>
      </c>
      <c r="FW23" s="46">
        <v>16</v>
      </c>
      <c r="FX23" s="46">
        <v>2761</v>
      </c>
      <c r="FY23" s="49" t="s">
        <v>181</v>
      </c>
      <c r="FZ23" s="45">
        <v>16891</v>
      </c>
      <c r="GA23" s="46">
        <v>1</v>
      </c>
      <c r="GB23" s="46">
        <v>1</v>
      </c>
      <c r="GC23" s="46">
        <v>676</v>
      </c>
      <c r="GD23" s="46">
        <v>3533</v>
      </c>
      <c r="GE23" s="46">
        <v>1</v>
      </c>
      <c r="GF23" s="46">
        <v>1</v>
      </c>
      <c r="GG23" s="46">
        <v>964</v>
      </c>
      <c r="GH23" s="46">
        <v>5537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124608</v>
      </c>
      <c r="HJ23" s="46">
        <v>9736</v>
      </c>
      <c r="HK23" s="46">
        <v>13575</v>
      </c>
      <c r="HL23" s="46">
        <v>3610</v>
      </c>
      <c r="HM23" s="46">
        <v>1839</v>
      </c>
      <c r="HN23" s="46">
        <v>5440</v>
      </c>
      <c r="HO23" s="52">
        <v>0</v>
      </c>
      <c r="HP23" s="52">
        <v>0</v>
      </c>
      <c r="HQ23" s="52">
        <v>0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46">
        <v>70422</v>
      </c>
      <c r="II23" s="46">
        <v>1402</v>
      </c>
      <c r="IJ23" s="46">
        <v>1402</v>
      </c>
      <c r="IK23" s="59">
        <v>0</v>
      </c>
      <c r="IL23" s="52">
        <v>0</v>
      </c>
      <c r="IM23" s="52">
        <v>0</v>
      </c>
      <c r="IN23" s="46">
        <v>50576</v>
      </c>
      <c r="IO23" s="46">
        <v>6495</v>
      </c>
      <c r="IP23" s="46">
        <v>6733</v>
      </c>
    </row>
    <row r="24" spans="1:250" ht="24" customHeight="1" x14ac:dyDescent="0.3">
      <c r="A24" s="44" t="s">
        <v>182</v>
      </c>
      <c r="B24" s="45">
        <v>27</v>
      </c>
      <c r="C24" s="46">
        <v>5512</v>
      </c>
      <c r="D24" s="46">
        <v>31430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58">
        <v>0</v>
      </c>
      <c r="L24" s="52">
        <v>0</v>
      </c>
      <c r="M24" s="52">
        <v>0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4</v>
      </c>
      <c r="Y24" s="46">
        <v>728</v>
      </c>
      <c r="Z24" s="46">
        <v>4528</v>
      </c>
      <c r="AA24" s="44" t="s">
        <v>182</v>
      </c>
      <c r="AB24" s="60">
        <v>0</v>
      </c>
      <c r="AC24" s="53">
        <v>0</v>
      </c>
      <c r="AD24" s="53">
        <v>0</v>
      </c>
      <c r="AE24" s="46">
        <v>20</v>
      </c>
      <c r="AF24" s="46">
        <v>20</v>
      </c>
      <c r="AG24" s="46">
        <v>3167</v>
      </c>
      <c r="AH24" s="46">
        <v>17907</v>
      </c>
      <c r="AI24" s="46">
        <v>1</v>
      </c>
      <c r="AJ24" s="46">
        <v>1</v>
      </c>
      <c r="AK24" s="46">
        <v>173</v>
      </c>
      <c r="AL24" s="46">
        <v>1054</v>
      </c>
      <c r="AM24" s="58">
        <v>0</v>
      </c>
      <c r="AN24" s="53">
        <v>0</v>
      </c>
      <c r="AO24" s="53">
        <v>0</v>
      </c>
      <c r="AP24" s="47" t="s">
        <v>182</v>
      </c>
      <c r="AQ24" s="46">
        <v>2</v>
      </c>
      <c r="AR24" s="46">
        <v>1444</v>
      </c>
      <c r="AS24" s="46">
        <v>7941</v>
      </c>
      <c r="AT24" s="46">
        <v>2</v>
      </c>
      <c r="AU24" s="46">
        <v>1444</v>
      </c>
      <c r="AV24" s="46">
        <v>7941</v>
      </c>
      <c r="AW24" s="46">
        <v>1</v>
      </c>
      <c r="AX24" s="46">
        <v>1</v>
      </c>
      <c r="AY24" s="46">
        <v>91</v>
      </c>
      <c r="AZ24" s="58">
        <v>0</v>
      </c>
      <c r="BA24" s="58">
        <v>0</v>
      </c>
      <c r="BB24" s="52">
        <v>0</v>
      </c>
      <c r="BC24" s="46">
        <v>1</v>
      </c>
      <c r="BD24" s="46">
        <v>1</v>
      </c>
      <c r="BE24" s="46">
        <v>91</v>
      </c>
      <c r="BF24" s="44" t="s">
        <v>182</v>
      </c>
      <c r="BG24" s="45">
        <v>19</v>
      </c>
      <c r="BH24" s="46">
        <v>3905</v>
      </c>
      <c r="BI24" s="46">
        <v>20403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1</v>
      </c>
      <c r="BQ24" s="46">
        <v>317</v>
      </c>
      <c r="BR24" s="46">
        <v>1587</v>
      </c>
      <c r="BS24" s="48" t="s">
        <v>182</v>
      </c>
      <c r="BT24" s="45">
        <v>1</v>
      </c>
      <c r="BU24" s="46">
        <v>401</v>
      </c>
      <c r="BV24" s="46">
        <v>2005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53">
        <v>0</v>
      </c>
      <c r="CD24" s="53">
        <v>0</v>
      </c>
      <c r="CE24" s="53">
        <v>0</v>
      </c>
      <c r="CF24" s="53">
        <v>0</v>
      </c>
      <c r="CG24" s="53">
        <v>0</v>
      </c>
      <c r="CH24" s="53">
        <v>0</v>
      </c>
      <c r="CI24" s="49" t="s">
        <v>182</v>
      </c>
      <c r="CJ24" s="50">
        <v>8</v>
      </c>
      <c r="CK24" s="50">
        <v>18</v>
      </c>
      <c r="CL24" s="46">
        <v>1808</v>
      </c>
      <c r="CM24" s="46">
        <v>9759</v>
      </c>
      <c r="CN24" s="46">
        <v>1</v>
      </c>
      <c r="CO24" s="46">
        <v>1</v>
      </c>
      <c r="CP24" s="46">
        <v>145</v>
      </c>
      <c r="CQ24" s="46">
        <v>886</v>
      </c>
      <c r="CR24" s="55">
        <v>0</v>
      </c>
      <c r="CS24" s="52">
        <v>0</v>
      </c>
      <c r="CT24" s="52">
        <v>0</v>
      </c>
      <c r="CU24" s="46">
        <v>8</v>
      </c>
      <c r="CV24" s="46">
        <v>1234</v>
      </c>
      <c r="CW24" s="46">
        <v>6166</v>
      </c>
      <c r="CX24" s="46">
        <v>5</v>
      </c>
      <c r="CY24" s="46">
        <v>1042</v>
      </c>
      <c r="CZ24" s="46">
        <v>5240</v>
      </c>
      <c r="DA24" s="49" t="s">
        <v>182</v>
      </c>
      <c r="DB24" s="46">
        <v>19</v>
      </c>
      <c r="DC24" s="46">
        <v>21</v>
      </c>
      <c r="DD24" s="46">
        <v>3905</v>
      </c>
      <c r="DE24" s="46">
        <v>20403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8</v>
      </c>
      <c r="DO24" s="46">
        <v>8</v>
      </c>
      <c r="DP24" s="46">
        <v>1177</v>
      </c>
      <c r="DQ24" s="46">
        <v>5653</v>
      </c>
      <c r="DR24" s="54" t="s">
        <v>182</v>
      </c>
      <c r="DS24" s="45">
        <v>11</v>
      </c>
      <c r="DT24" s="46">
        <v>13</v>
      </c>
      <c r="DU24" s="46">
        <v>2728</v>
      </c>
      <c r="DV24" s="46">
        <v>14750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19</v>
      </c>
      <c r="EK24" s="46">
        <v>21</v>
      </c>
      <c r="EL24" s="46">
        <v>3905</v>
      </c>
      <c r="EM24" s="46">
        <v>13</v>
      </c>
      <c r="EN24" s="46">
        <v>14</v>
      </c>
      <c r="EO24" s="46">
        <v>2095</v>
      </c>
      <c r="EP24" s="46">
        <v>5</v>
      </c>
      <c r="EQ24" s="46">
        <v>6</v>
      </c>
      <c r="ER24" s="46">
        <v>969</v>
      </c>
      <c r="ES24" s="46">
        <v>1</v>
      </c>
      <c r="ET24" s="46">
        <v>1</v>
      </c>
      <c r="EU24" s="46">
        <v>841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19</v>
      </c>
      <c r="FG24" s="46">
        <v>21</v>
      </c>
      <c r="FH24" s="46">
        <v>3905</v>
      </c>
      <c r="FI24" s="46">
        <v>20403</v>
      </c>
      <c r="FJ24" s="55">
        <v>0</v>
      </c>
      <c r="FK24" s="55">
        <v>0</v>
      </c>
      <c r="FL24" s="53">
        <v>0</v>
      </c>
      <c r="FM24" s="53">
        <v>0</v>
      </c>
      <c r="FN24" s="46">
        <v>12</v>
      </c>
      <c r="FO24" s="46">
        <v>13</v>
      </c>
      <c r="FP24" s="46">
        <v>1959</v>
      </c>
      <c r="FQ24" s="46">
        <v>10005</v>
      </c>
      <c r="FR24" s="46">
        <v>4</v>
      </c>
      <c r="FS24" s="46">
        <v>5</v>
      </c>
      <c r="FT24" s="46">
        <v>714</v>
      </c>
      <c r="FU24" s="46">
        <v>3419</v>
      </c>
      <c r="FV24" s="46">
        <v>2</v>
      </c>
      <c r="FW24" s="46">
        <v>2</v>
      </c>
      <c r="FX24" s="46">
        <v>391</v>
      </c>
      <c r="FY24" s="49" t="s">
        <v>182</v>
      </c>
      <c r="FZ24" s="45">
        <v>2062</v>
      </c>
      <c r="GA24" s="51">
        <v>0</v>
      </c>
      <c r="GB24" s="51">
        <v>0</v>
      </c>
      <c r="GC24" s="53">
        <v>0</v>
      </c>
      <c r="GD24" s="52">
        <v>0</v>
      </c>
      <c r="GE24" s="46">
        <v>1</v>
      </c>
      <c r="GF24" s="46">
        <v>1</v>
      </c>
      <c r="GG24" s="46">
        <v>841</v>
      </c>
      <c r="GH24" s="46">
        <v>4917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45763</v>
      </c>
      <c r="HJ24" s="46">
        <v>2631</v>
      </c>
      <c r="HK24" s="46">
        <v>3905</v>
      </c>
      <c r="HL24" s="46">
        <v>1341</v>
      </c>
      <c r="HM24" s="46">
        <v>558</v>
      </c>
      <c r="HN24" s="46">
        <v>1439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46">
        <v>23862</v>
      </c>
      <c r="II24" s="46">
        <v>502</v>
      </c>
      <c r="IJ24" s="46">
        <v>826</v>
      </c>
      <c r="IK24" s="46">
        <v>190</v>
      </c>
      <c r="IL24" s="46">
        <v>67</v>
      </c>
      <c r="IM24" s="46">
        <v>136</v>
      </c>
      <c r="IN24" s="46">
        <v>20370</v>
      </c>
      <c r="IO24" s="46">
        <v>1504</v>
      </c>
      <c r="IP24" s="46">
        <v>1504</v>
      </c>
    </row>
    <row r="25" spans="1:250" ht="24" customHeight="1" x14ac:dyDescent="0.3">
      <c r="A25" s="44" t="s">
        <v>183</v>
      </c>
      <c r="B25" s="45">
        <v>21</v>
      </c>
      <c r="C25" s="46">
        <v>5099</v>
      </c>
      <c r="D25" s="46">
        <v>30433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58">
        <v>0</v>
      </c>
      <c r="L25" s="52">
        <v>0</v>
      </c>
      <c r="M25" s="52">
        <v>0</v>
      </c>
      <c r="N25" s="44" t="s">
        <v>183</v>
      </c>
      <c r="O25" s="60">
        <v>0</v>
      </c>
      <c r="P25" s="53">
        <v>0</v>
      </c>
      <c r="Q25" s="58">
        <v>0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6</v>
      </c>
      <c r="Y25" s="46">
        <v>1317</v>
      </c>
      <c r="Z25" s="46">
        <v>8364</v>
      </c>
      <c r="AA25" s="44" t="s">
        <v>183</v>
      </c>
      <c r="AB25" s="60">
        <v>0</v>
      </c>
      <c r="AC25" s="53">
        <v>0</v>
      </c>
      <c r="AD25" s="53">
        <v>0</v>
      </c>
      <c r="AE25" s="46">
        <v>7</v>
      </c>
      <c r="AF25" s="46">
        <v>10</v>
      </c>
      <c r="AG25" s="46">
        <v>1552</v>
      </c>
      <c r="AH25" s="46">
        <v>9756</v>
      </c>
      <c r="AI25" s="46">
        <v>3</v>
      </c>
      <c r="AJ25" s="46">
        <v>3</v>
      </c>
      <c r="AK25" s="46">
        <v>954</v>
      </c>
      <c r="AL25" s="46">
        <v>5581</v>
      </c>
      <c r="AM25" s="58">
        <v>0</v>
      </c>
      <c r="AN25" s="53">
        <v>0</v>
      </c>
      <c r="AO25" s="53">
        <v>0</v>
      </c>
      <c r="AP25" s="47" t="s">
        <v>183</v>
      </c>
      <c r="AQ25" s="46">
        <v>5</v>
      </c>
      <c r="AR25" s="46">
        <v>1276</v>
      </c>
      <c r="AS25" s="46">
        <v>6732</v>
      </c>
      <c r="AT25" s="46">
        <v>3</v>
      </c>
      <c r="AU25" s="46">
        <v>1083</v>
      </c>
      <c r="AV25" s="46">
        <v>5820</v>
      </c>
      <c r="AW25" s="46">
        <v>3</v>
      </c>
      <c r="AX25" s="46">
        <v>3</v>
      </c>
      <c r="AY25" s="46">
        <v>467</v>
      </c>
      <c r="AZ25" s="46">
        <v>3</v>
      </c>
      <c r="BA25" s="46">
        <v>3</v>
      </c>
      <c r="BB25" s="46">
        <v>467</v>
      </c>
      <c r="BC25" s="58">
        <v>0</v>
      </c>
      <c r="BD25" s="59">
        <v>0</v>
      </c>
      <c r="BE25" s="52">
        <v>0</v>
      </c>
      <c r="BF25" s="44" t="s">
        <v>183</v>
      </c>
      <c r="BG25" s="45">
        <v>31</v>
      </c>
      <c r="BH25" s="46">
        <v>11677</v>
      </c>
      <c r="BI25" s="46">
        <v>61435</v>
      </c>
      <c r="BJ25" s="46">
        <v>1</v>
      </c>
      <c r="BK25" s="46">
        <v>458</v>
      </c>
      <c r="BL25" s="46">
        <v>2292</v>
      </c>
      <c r="BM25" s="53">
        <v>0</v>
      </c>
      <c r="BN25" s="53">
        <v>0</v>
      </c>
      <c r="BO25" s="53">
        <v>0</v>
      </c>
      <c r="BP25" s="53">
        <v>0</v>
      </c>
      <c r="BQ25" s="53">
        <v>0</v>
      </c>
      <c r="BR25" s="53">
        <v>0</v>
      </c>
      <c r="BS25" s="48" t="s">
        <v>183</v>
      </c>
      <c r="BT25" s="45">
        <v>1</v>
      </c>
      <c r="BU25" s="46">
        <v>603</v>
      </c>
      <c r="BV25" s="46">
        <v>3328</v>
      </c>
      <c r="BW25" s="46">
        <v>2</v>
      </c>
      <c r="BX25" s="46">
        <v>1251</v>
      </c>
      <c r="BY25" s="46">
        <v>6571</v>
      </c>
      <c r="BZ25" s="46">
        <v>1</v>
      </c>
      <c r="CA25" s="46">
        <v>2189</v>
      </c>
      <c r="CB25" s="46">
        <v>10946</v>
      </c>
      <c r="CC25" s="46">
        <v>1</v>
      </c>
      <c r="CD25" s="46">
        <v>482</v>
      </c>
      <c r="CE25" s="46">
        <v>1688</v>
      </c>
      <c r="CF25" s="53">
        <v>0</v>
      </c>
      <c r="CG25" s="53">
        <v>0</v>
      </c>
      <c r="CH25" s="53">
        <v>0</v>
      </c>
      <c r="CI25" s="49" t="s">
        <v>183</v>
      </c>
      <c r="CJ25" s="50">
        <v>23</v>
      </c>
      <c r="CK25" s="50">
        <v>41</v>
      </c>
      <c r="CL25" s="46">
        <v>5889</v>
      </c>
      <c r="CM25" s="46">
        <v>32820</v>
      </c>
      <c r="CN25" s="46">
        <v>1</v>
      </c>
      <c r="CO25" s="46">
        <v>1</v>
      </c>
      <c r="CP25" s="46">
        <v>179</v>
      </c>
      <c r="CQ25" s="46">
        <v>893</v>
      </c>
      <c r="CR25" s="55">
        <v>0</v>
      </c>
      <c r="CS25" s="52">
        <v>0</v>
      </c>
      <c r="CT25" s="52">
        <v>0</v>
      </c>
      <c r="CU25" s="46">
        <v>1</v>
      </c>
      <c r="CV25" s="46">
        <v>626</v>
      </c>
      <c r="CW25" s="46">
        <v>2897</v>
      </c>
      <c r="CX25" s="46">
        <v>1</v>
      </c>
      <c r="CY25" s="46">
        <v>626</v>
      </c>
      <c r="CZ25" s="46">
        <v>2897</v>
      </c>
      <c r="DA25" s="49" t="s">
        <v>183</v>
      </c>
      <c r="DB25" s="46">
        <v>31</v>
      </c>
      <c r="DC25" s="46">
        <v>44</v>
      </c>
      <c r="DD25" s="46">
        <v>11677</v>
      </c>
      <c r="DE25" s="46">
        <v>61435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5</v>
      </c>
      <c r="DO25" s="46">
        <v>7</v>
      </c>
      <c r="DP25" s="46">
        <v>1417</v>
      </c>
      <c r="DQ25" s="46">
        <v>6890</v>
      </c>
      <c r="DR25" s="54" t="s">
        <v>183</v>
      </c>
      <c r="DS25" s="45">
        <v>23</v>
      </c>
      <c r="DT25" s="46">
        <v>33</v>
      </c>
      <c r="DU25" s="46">
        <v>9125</v>
      </c>
      <c r="DV25" s="46">
        <v>49301</v>
      </c>
      <c r="DW25" s="46">
        <v>1</v>
      </c>
      <c r="DX25" s="46">
        <v>1</v>
      </c>
      <c r="DY25" s="46">
        <v>603</v>
      </c>
      <c r="DZ25" s="46">
        <v>3328</v>
      </c>
      <c r="EA25" s="51">
        <v>0</v>
      </c>
      <c r="EB25" s="51">
        <v>0</v>
      </c>
      <c r="EC25" s="52">
        <v>0</v>
      </c>
      <c r="ED25" s="52">
        <v>0</v>
      </c>
      <c r="EE25" s="46">
        <v>2</v>
      </c>
      <c r="EF25" s="46">
        <v>3</v>
      </c>
      <c r="EG25" s="46">
        <v>532</v>
      </c>
      <c r="EH25" s="46">
        <v>1916</v>
      </c>
      <c r="EI25" s="48" t="s">
        <v>183</v>
      </c>
      <c r="EJ25" s="45">
        <v>31</v>
      </c>
      <c r="EK25" s="46">
        <v>44</v>
      </c>
      <c r="EL25" s="46">
        <v>11677</v>
      </c>
      <c r="EM25" s="46">
        <v>10</v>
      </c>
      <c r="EN25" s="46">
        <v>12</v>
      </c>
      <c r="EO25" s="46">
        <v>3715</v>
      </c>
      <c r="EP25" s="46">
        <v>20</v>
      </c>
      <c r="EQ25" s="46">
        <v>31</v>
      </c>
      <c r="ER25" s="46">
        <v>7474</v>
      </c>
      <c r="ES25" s="46">
        <v>1</v>
      </c>
      <c r="ET25" s="46">
        <v>1</v>
      </c>
      <c r="EU25" s="46">
        <v>488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31</v>
      </c>
      <c r="FG25" s="46">
        <v>44</v>
      </c>
      <c r="FH25" s="46">
        <v>11677</v>
      </c>
      <c r="FI25" s="46">
        <v>61435</v>
      </c>
      <c r="FJ25" s="55">
        <v>0</v>
      </c>
      <c r="FK25" s="55">
        <v>0</v>
      </c>
      <c r="FL25" s="53">
        <v>0</v>
      </c>
      <c r="FM25" s="53">
        <v>0</v>
      </c>
      <c r="FN25" s="46">
        <v>10</v>
      </c>
      <c r="FO25" s="46">
        <v>13</v>
      </c>
      <c r="FP25" s="46">
        <v>4410</v>
      </c>
      <c r="FQ25" s="46">
        <v>21138</v>
      </c>
      <c r="FR25" s="46">
        <v>8</v>
      </c>
      <c r="FS25" s="46">
        <v>8</v>
      </c>
      <c r="FT25" s="46">
        <v>2626</v>
      </c>
      <c r="FU25" s="46">
        <v>13954</v>
      </c>
      <c r="FV25" s="46">
        <v>7</v>
      </c>
      <c r="FW25" s="46">
        <v>7</v>
      </c>
      <c r="FX25" s="46">
        <v>1537</v>
      </c>
      <c r="FY25" s="49" t="s">
        <v>183</v>
      </c>
      <c r="FZ25" s="45">
        <v>9067</v>
      </c>
      <c r="GA25" s="46">
        <v>5</v>
      </c>
      <c r="GB25" s="46">
        <v>15</v>
      </c>
      <c r="GC25" s="46">
        <v>2616</v>
      </c>
      <c r="GD25" s="46">
        <v>14635</v>
      </c>
      <c r="GE25" s="46">
        <v>1</v>
      </c>
      <c r="GF25" s="46">
        <v>1</v>
      </c>
      <c r="GG25" s="46">
        <v>488</v>
      </c>
      <c r="GH25" s="46">
        <v>2641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91321</v>
      </c>
      <c r="HJ25" s="46">
        <v>7071</v>
      </c>
      <c r="HK25" s="46">
        <v>11677</v>
      </c>
      <c r="HL25" s="46">
        <v>1538</v>
      </c>
      <c r="HM25" s="46">
        <v>728</v>
      </c>
      <c r="HN25" s="46">
        <v>1755</v>
      </c>
      <c r="HO25" s="46">
        <v>138</v>
      </c>
      <c r="HP25" s="46">
        <v>104</v>
      </c>
      <c r="HQ25" s="46">
        <v>488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46">
        <v>80436</v>
      </c>
      <c r="II25" s="46">
        <v>4443</v>
      </c>
      <c r="IJ25" s="46">
        <v>5607</v>
      </c>
      <c r="IK25" s="46">
        <v>5719</v>
      </c>
      <c r="IL25" s="46">
        <v>1617</v>
      </c>
      <c r="IM25" s="46">
        <v>3648</v>
      </c>
      <c r="IN25" s="46">
        <v>3490</v>
      </c>
      <c r="IO25" s="46">
        <v>179</v>
      </c>
      <c r="IP25" s="46">
        <v>179</v>
      </c>
    </row>
    <row r="26" spans="1:250" ht="24" customHeight="1" x14ac:dyDescent="0.3">
      <c r="A26" s="44" t="s">
        <v>184</v>
      </c>
      <c r="B26" s="45">
        <v>53</v>
      </c>
      <c r="C26" s="46">
        <v>18171</v>
      </c>
      <c r="D26" s="46">
        <v>106079</v>
      </c>
      <c r="E26" s="58">
        <v>0</v>
      </c>
      <c r="F26" s="53">
        <v>0</v>
      </c>
      <c r="G26" s="52">
        <v>0</v>
      </c>
      <c r="H26" s="58">
        <v>0</v>
      </c>
      <c r="I26" s="52">
        <v>0</v>
      </c>
      <c r="J26" s="52">
        <v>0</v>
      </c>
      <c r="K26" s="46">
        <v>1</v>
      </c>
      <c r="L26" s="46">
        <v>255</v>
      </c>
      <c r="M26" s="46">
        <v>1402</v>
      </c>
      <c r="N26" s="44" t="s">
        <v>184</v>
      </c>
      <c r="O26" s="45">
        <v>1</v>
      </c>
      <c r="P26" s="46">
        <v>3051</v>
      </c>
      <c r="Q26" s="46">
        <v>18429</v>
      </c>
      <c r="R26" s="58">
        <v>0</v>
      </c>
      <c r="S26" s="53">
        <v>0</v>
      </c>
      <c r="T26" s="58">
        <v>0</v>
      </c>
      <c r="U26" s="46">
        <v>1</v>
      </c>
      <c r="V26" s="46">
        <v>444</v>
      </c>
      <c r="W26" s="46">
        <v>2476</v>
      </c>
      <c r="X26" s="46">
        <v>9</v>
      </c>
      <c r="Y26" s="46">
        <v>2292</v>
      </c>
      <c r="Z26" s="46">
        <v>13065</v>
      </c>
      <c r="AA26" s="44" t="s">
        <v>184</v>
      </c>
      <c r="AB26" s="60">
        <v>0</v>
      </c>
      <c r="AC26" s="53">
        <v>0</v>
      </c>
      <c r="AD26" s="53">
        <v>0</v>
      </c>
      <c r="AE26" s="46">
        <v>24</v>
      </c>
      <c r="AF26" s="46">
        <v>74</v>
      </c>
      <c r="AG26" s="46">
        <v>7989</v>
      </c>
      <c r="AH26" s="46">
        <v>48108</v>
      </c>
      <c r="AI26" s="46">
        <v>5</v>
      </c>
      <c r="AJ26" s="46">
        <v>5</v>
      </c>
      <c r="AK26" s="46">
        <v>1043</v>
      </c>
      <c r="AL26" s="46">
        <v>5926</v>
      </c>
      <c r="AM26" s="58">
        <v>0</v>
      </c>
      <c r="AN26" s="53">
        <v>0</v>
      </c>
      <c r="AO26" s="53">
        <v>0</v>
      </c>
      <c r="AP26" s="47" t="s">
        <v>184</v>
      </c>
      <c r="AQ26" s="46">
        <v>12</v>
      </c>
      <c r="AR26" s="46">
        <v>3097</v>
      </c>
      <c r="AS26" s="46">
        <v>16673</v>
      </c>
      <c r="AT26" s="46">
        <v>6</v>
      </c>
      <c r="AU26" s="46">
        <v>2554</v>
      </c>
      <c r="AV26" s="46">
        <v>13775</v>
      </c>
      <c r="AW26" s="46">
        <v>2</v>
      </c>
      <c r="AX26" s="46">
        <v>2</v>
      </c>
      <c r="AY26" s="46">
        <v>771</v>
      </c>
      <c r="AZ26" s="46">
        <v>1</v>
      </c>
      <c r="BA26" s="46">
        <v>1</v>
      </c>
      <c r="BB26" s="46">
        <v>123</v>
      </c>
      <c r="BC26" s="46">
        <v>1</v>
      </c>
      <c r="BD26" s="46">
        <v>1</v>
      </c>
      <c r="BE26" s="46">
        <v>648</v>
      </c>
      <c r="BF26" s="44" t="s">
        <v>184</v>
      </c>
      <c r="BG26" s="45">
        <v>60</v>
      </c>
      <c r="BH26" s="46">
        <v>24576</v>
      </c>
      <c r="BI26" s="46">
        <v>141920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1</v>
      </c>
      <c r="BQ26" s="46">
        <v>998</v>
      </c>
      <c r="BR26" s="46">
        <v>6459</v>
      </c>
      <c r="BS26" s="48" t="s">
        <v>184</v>
      </c>
      <c r="BT26" s="45">
        <v>2</v>
      </c>
      <c r="BU26" s="46">
        <v>871</v>
      </c>
      <c r="BV26" s="46">
        <v>4353</v>
      </c>
      <c r="BW26" s="46">
        <v>1</v>
      </c>
      <c r="BX26" s="46">
        <v>578</v>
      </c>
      <c r="BY26" s="46">
        <v>2888</v>
      </c>
      <c r="BZ26" s="53">
        <v>0</v>
      </c>
      <c r="CA26" s="53">
        <v>0</v>
      </c>
      <c r="CB26" s="53">
        <v>0</v>
      </c>
      <c r="CC26" s="46">
        <v>3</v>
      </c>
      <c r="CD26" s="46">
        <v>1344</v>
      </c>
      <c r="CE26" s="46">
        <v>7207</v>
      </c>
      <c r="CF26" s="46">
        <v>1</v>
      </c>
      <c r="CG26" s="46">
        <v>277</v>
      </c>
      <c r="CH26" s="46">
        <v>1525</v>
      </c>
      <c r="CI26" s="49" t="s">
        <v>184</v>
      </c>
      <c r="CJ26" s="50">
        <v>33</v>
      </c>
      <c r="CK26" s="50">
        <v>136</v>
      </c>
      <c r="CL26" s="46">
        <v>15682</v>
      </c>
      <c r="CM26" s="46">
        <v>94848</v>
      </c>
      <c r="CN26" s="46">
        <v>2</v>
      </c>
      <c r="CO26" s="46">
        <v>2</v>
      </c>
      <c r="CP26" s="46">
        <v>306</v>
      </c>
      <c r="CQ26" s="46">
        <v>1646</v>
      </c>
      <c r="CR26" s="55">
        <v>0</v>
      </c>
      <c r="CS26" s="52">
        <v>0</v>
      </c>
      <c r="CT26" s="52">
        <v>0</v>
      </c>
      <c r="CU26" s="46">
        <v>17</v>
      </c>
      <c r="CV26" s="46">
        <v>4520</v>
      </c>
      <c r="CW26" s="46">
        <v>22994</v>
      </c>
      <c r="CX26" s="46">
        <v>14</v>
      </c>
      <c r="CY26" s="46">
        <v>4306</v>
      </c>
      <c r="CZ26" s="46">
        <v>21881</v>
      </c>
      <c r="DA26" s="49" t="s">
        <v>184</v>
      </c>
      <c r="DB26" s="46">
        <v>60</v>
      </c>
      <c r="DC26" s="46">
        <v>73</v>
      </c>
      <c r="DD26" s="46">
        <v>24576</v>
      </c>
      <c r="DE26" s="46">
        <v>141920</v>
      </c>
      <c r="DF26" s="46">
        <v>1</v>
      </c>
      <c r="DG26" s="46">
        <v>11</v>
      </c>
      <c r="DH26" s="46">
        <v>998</v>
      </c>
      <c r="DI26" s="46">
        <v>6459</v>
      </c>
      <c r="DJ26" s="46">
        <v>1</v>
      </c>
      <c r="DK26" s="46">
        <v>1</v>
      </c>
      <c r="DL26" s="46">
        <v>134</v>
      </c>
      <c r="DM26" s="46">
        <v>374</v>
      </c>
      <c r="DN26" s="46">
        <v>19</v>
      </c>
      <c r="DO26" s="46">
        <v>19</v>
      </c>
      <c r="DP26" s="46">
        <v>4833</v>
      </c>
      <c r="DQ26" s="46">
        <v>24753</v>
      </c>
      <c r="DR26" s="54" t="s">
        <v>184</v>
      </c>
      <c r="DS26" s="45">
        <v>38</v>
      </c>
      <c r="DT26" s="46">
        <v>40</v>
      </c>
      <c r="DU26" s="46">
        <v>18405</v>
      </c>
      <c r="DV26" s="46">
        <v>109304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46">
        <v>1</v>
      </c>
      <c r="EF26" s="46">
        <v>2</v>
      </c>
      <c r="EG26" s="46">
        <v>206</v>
      </c>
      <c r="EH26" s="46">
        <v>1030</v>
      </c>
      <c r="EI26" s="48" t="s">
        <v>184</v>
      </c>
      <c r="EJ26" s="45">
        <v>60</v>
      </c>
      <c r="EK26" s="46">
        <v>73</v>
      </c>
      <c r="EL26" s="46">
        <v>24576</v>
      </c>
      <c r="EM26" s="46">
        <v>25</v>
      </c>
      <c r="EN26" s="46">
        <v>27</v>
      </c>
      <c r="EO26" s="46">
        <v>5772</v>
      </c>
      <c r="EP26" s="46">
        <v>26</v>
      </c>
      <c r="EQ26" s="46">
        <v>37</v>
      </c>
      <c r="ER26" s="46">
        <v>6831</v>
      </c>
      <c r="ES26" s="46">
        <v>8</v>
      </c>
      <c r="ET26" s="46">
        <v>8</v>
      </c>
      <c r="EU26" s="46">
        <v>7295</v>
      </c>
      <c r="EV26" s="46">
        <v>1</v>
      </c>
      <c r="EW26" s="46">
        <v>1</v>
      </c>
      <c r="EX26" s="46">
        <v>4678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60</v>
      </c>
      <c r="FG26" s="46">
        <v>73</v>
      </c>
      <c r="FH26" s="46">
        <v>24576</v>
      </c>
      <c r="FI26" s="46">
        <v>141920</v>
      </c>
      <c r="FJ26" s="55">
        <v>0</v>
      </c>
      <c r="FK26" s="55">
        <v>0</v>
      </c>
      <c r="FL26" s="53">
        <v>0</v>
      </c>
      <c r="FM26" s="53">
        <v>0</v>
      </c>
      <c r="FN26" s="46">
        <v>24</v>
      </c>
      <c r="FO26" s="46">
        <v>27</v>
      </c>
      <c r="FP26" s="46">
        <v>5001</v>
      </c>
      <c r="FQ26" s="46">
        <v>25417</v>
      </c>
      <c r="FR26" s="46">
        <v>7</v>
      </c>
      <c r="FS26" s="46">
        <v>17</v>
      </c>
      <c r="FT26" s="46">
        <v>2816</v>
      </c>
      <c r="FU26" s="46">
        <v>15657</v>
      </c>
      <c r="FV26" s="46">
        <v>18</v>
      </c>
      <c r="FW26" s="46">
        <v>18</v>
      </c>
      <c r="FX26" s="46">
        <v>3919</v>
      </c>
      <c r="FY26" s="49" t="s">
        <v>184</v>
      </c>
      <c r="FZ26" s="45">
        <v>21316</v>
      </c>
      <c r="GA26" s="46">
        <v>3</v>
      </c>
      <c r="GB26" s="46">
        <v>3</v>
      </c>
      <c r="GC26" s="46">
        <v>1675</v>
      </c>
      <c r="GD26" s="46">
        <v>9585</v>
      </c>
      <c r="GE26" s="46">
        <v>7</v>
      </c>
      <c r="GF26" s="46">
        <v>7</v>
      </c>
      <c r="GG26" s="46">
        <v>6487</v>
      </c>
      <c r="GH26" s="46">
        <v>37386</v>
      </c>
      <c r="GI26" s="51">
        <v>0</v>
      </c>
      <c r="GJ26" s="51">
        <v>0</v>
      </c>
      <c r="GK26" s="52">
        <v>0</v>
      </c>
      <c r="GL26" s="52">
        <v>0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46">
        <v>1</v>
      </c>
      <c r="GW26" s="46">
        <v>1</v>
      </c>
      <c r="GX26" s="46">
        <v>4678</v>
      </c>
      <c r="GY26" s="46">
        <v>32559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224707</v>
      </c>
      <c r="HJ26" s="46">
        <v>10365</v>
      </c>
      <c r="HK26" s="46">
        <v>24576</v>
      </c>
      <c r="HL26" s="46">
        <v>10299</v>
      </c>
      <c r="HM26" s="46">
        <v>3378</v>
      </c>
      <c r="HN26" s="46">
        <v>14742</v>
      </c>
      <c r="HO26" s="46">
        <v>138</v>
      </c>
      <c r="HP26" s="46">
        <v>100</v>
      </c>
      <c r="HQ26" s="46">
        <v>375</v>
      </c>
      <c r="HR26" s="52">
        <v>0</v>
      </c>
      <c r="HS26" s="52">
        <v>0</v>
      </c>
      <c r="HT26" s="52">
        <v>0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59">
        <v>0</v>
      </c>
      <c r="IF26" s="52">
        <v>0</v>
      </c>
      <c r="IG26" s="52">
        <v>0</v>
      </c>
      <c r="IH26" s="46">
        <v>159446</v>
      </c>
      <c r="II26" s="46">
        <v>1817</v>
      </c>
      <c r="IJ26" s="46">
        <v>1911</v>
      </c>
      <c r="IK26" s="46">
        <v>856</v>
      </c>
      <c r="IL26" s="46">
        <v>418</v>
      </c>
      <c r="IM26" s="46">
        <v>961</v>
      </c>
      <c r="IN26" s="46">
        <v>53968</v>
      </c>
      <c r="IO26" s="46">
        <v>4652</v>
      </c>
      <c r="IP26" s="46">
        <v>6587</v>
      </c>
    </row>
    <row r="27" spans="1:250" ht="24" customHeight="1" x14ac:dyDescent="0.3">
      <c r="A27" s="44" t="s">
        <v>185</v>
      </c>
      <c r="B27" s="45">
        <v>27</v>
      </c>
      <c r="C27" s="46">
        <v>8703</v>
      </c>
      <c r="D27" s="46">
        <v>50349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60">
        <v>0</v>
      </c>
      <c r="P27" s="53">
        <v>0</v>
      </c>
      <c r="Q27" s="58">
        <v>0</v>
      </c>
      <c r="R27" s="58">
        <v>0</v>
      </c>
      <c r="S27" s="53">
        <v>0</v>
      </c>
      <c r="T27" s="58">
        <v>0</v>
      </c>
      <c r="U27" s="46">
        <v>1</v>
      </c>
      <c r="V27" s="46">
        <v>444</v>
      </c>
      <c r="W27" s="46">
        <v>2476</v>
      </c>
      <c r="X27" s="46">
        <v>8</v>
      </c>
      <c r="Y27" s="46">
        <v>1263</v>
      </c>
      <c r="Z27" s="46">
        <v>6951</v>
      </c>
      <c r="AA27" s="44" t="s">
        <v>185</v>
      </c>
      <c r="AB27" s="60">
        <v>0</v>
      </c>
      <c r="AC27" s="53">
        <v>0</v>
      </c>
      <c r="AD27" s="53">
        <v>0</v>
      </c>
      <c r="AE27" s="46">
        <v>9</v>
      </c>
      <c r="AF27" s="46">
        <v>44</v>
      </c>
      <c r="AG27" s="46">
        <v>4194</v>
      </c>
      <c r="AH27" s="46">
        <v>25488</v>
      </c>
      <c r="AI27" s="46">
        <v>3</v>
      </c>
      <c r="AJ27" s="46">
        <v>3</v>
      </c>
      <c r="AK27" s="46">
        <v>641</v>
      </c>
      <c r="AL27" s="46">
        <v>3683</v>
      </c>
      <c r="AM27" s="58">
        <v>0</v>
      </c>
      <c r="AN27" s="53">
        <v>0</v>
      </c>
      <c r="AO27" s="53">
        <v>0</v>
      </c>
      <c r="AP27" s="47" t="s">
        <v>185</v>
      </c>
      <c r="AQ27" s="46">
        <v>6</v>
      </c>
      <c r="AR27" s="46">
        <v>2161</v>
      </c>
      <c r="AS27" s="46">
        <v>11751</v>
      </c>
      <c r="AT27" s="46">
        <v>3</v>
      </c>
      <c r="AU27" s="46">
        <v>1854</v>
      </c>
      <c r="AV27" s="46">
        <v>10145</v>
      </c>
      <c r="AW27" s="58">
        <v>0</v>
      </c>
      <c r="AX27" s="59">
        <v>0</v>
      </c>
      <c r="AY27" s="52">
        <v>0</v>
      </c>
      <c r="AZ27" s="58">
        <v>0</v>
      </c>
      <c r="BA27" s="58">
        <v>0</v>
      </c>
      <c r="BB27" s="52">
        <v>0</v>
      </c>
      <c r="BC27" s="58">
        <v>0</v>
      </c>
      <c r="BD27" s="59">
        <v>0</v>
      </c>
      <c r="BE27" s="52">
        <v>0</v>
      </c>
      <c r="BF27" s="44" t="s">
        <v>185</v>
      </c>
      <c r="BG27" s="45">
        <v>9</v>
      </c>
      <c r="BH27" s="46">
        <v>3917</v>
      </c>
      <c r="BI27" s="46">
        <v>22638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1</v>
      </c>
      <c r="BQ27" s="46">
        <v>998</v>
      </c>
      <c r="BR27" s="46">
        <v>6459</v>
      </c>
      <c r="BS27" s="48" t="s">
        <v>185</v>
      </c>
      <c r="BT27" s="45">
        <v>1</v>
      </c>
      <c r="BU27" s="46">
        <v>665</v>
      </c>
      <c r="BV27" s="46">
        <v>3323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53">
        <v>0</v>
      </c>
      <c r="CD27" s="53">
        <v>0</v>
      </c>
      <c r="CE27" s="53">
        <v>0</v>
      </c>
      <c r="CF27" s="46">
        <v>1</v>
      </c>
      <c r="CG27" s="46">
        <v>277</v>
      </c>
      <c r="CH27" s="46">
        <v>1525</v>
      </c>
      <c r="CI27" s="49" t="s">
        <v>185</v>
      </c>
      <c r="CJ27" s="50">
        <v>5</v>
      </c>
      <c r="CK27" s="50">
        <v>13</v>
      </c>
      <c r="CL27" s="46">
        <v>1530</v>
      </c>
      <c r="CM27" s="46">
        <v>8874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46">
        <v>1</v>
      </c>
      <c r="CV27" s="46">
        <v>447</v>
      </c>
      <c r="CW27" s="46">
        <v>2457</v>
      </c>
      <c r="CX27" s="46">
        <v>1</v>
      </c>
      <c r="CY27" s="46">
        <v>447</v>
      </c>
      <c r="CZ27" s="46">
        <v>2457</v>
      </c>
      <c r="DA27" s="49" t="s">
        <v>185</v>
      </c>
      <c r="DB27" s="46">
        <v>9</v>
      </c>
      <c r="DC27" s="46">
        <v>19</v>
      </c>
      <c r="DD27" s="46">
        <v>3917</v>
      </c>
      <c r="DE27" s="46">
        <v>22638</v>
      </c>
      <c r="DF27" s="46">
        <v>1</v>
      </c>
      <c r="DG27" s="46">
        <v>11</v>
      </c>
      <c r="DH27" s="46">
        <v>998</v>
      </c>
      <c r="DI27" s="46">
        <v>6459</v>
      </c>
      <c r="DJ27" s="51">
        <v>0</v>
      </c>
      <c r="DK27" s="51">
        <v>0</v>
      </c>
      <c r="DL27" s="52">
        <v>0</v>
      </c>
      <c r="DM27" s="53">
        <v>0</v>
      </c>
      <c r="DN27" s="46">
        <v>4</v>
      </c>
      <c r="DO27" s="46">
        <v>4</v>
      </c>
      <c r="DP27" s="46">
        <v>793</v>
      </c>
      <c r="DQ27" s="46">
        <v>4383</v>
      </c>
      <c r="DR27" s="54" t="s">
        <v>185</v>
      </c>
      <c r="DS27" s="45">
        <v>4</v>
      </c>
      <c r="DT27" s="46">
        <v>4</v>
      </c>
      <c r="DU27" s="46">
        <v>2126</v>
      </c>
      <c r="DV27" s="46">
        <v>11796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9</v>
      </c>
      <c r="EK27" s="46">
        <v>19</v>
      </c>
      <c r="EL27" s="46">
        <v>3917</v>
      </c>
      <c r="EM27" s="46">
        <v>3</v>
      </c>
      <c r="EN27" s="46">
        <v>3</v>
      </c>
      <c r="EO27" s="46">
        <v>516</v>
      </c>
      <c r="EP27" s="46">
        <v>5</v>
      </c>
      <c r="EQ27" s="46">
        <v>15</v>
      </c>
      <c r="ER27" s="46">
        <v>2636</v>
      </c>
      <c r="ES27" s="46">
        <v>1</v>
      </c>
      <c r="ET27" s="46">
        <v>1</v>
      </c>
      <c r="EU27" s="46">
        <v>765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9</v>
      </c>
      <c r="FG27" s="46">
        <v>19</v>
      </c>
      <c r="FH27" s="46">
        <v>3917</v>
      </c>
      <c r="FI27" s="46">
        <v>22638</v>
      </c>
      <c r="FJ27" s="55">
        <v>0</v>
      </c>
      <c r="FK27" s="55">
        <v>0</v>
      </c>
      <c r="FL27" s="53">
        <v>0</v>
      </c>
      <c r="FM27" s="53">
        <v>0</v>
      </c>
      <c r="FN27" s="46">
        <v>2</v>
      </c>
      <c r="FO27" s="46">
        <v>2</v>
      </c>
      <c r="FP27" s="46">
        <v>475</v>
      </c>
      <c r="FQ27" s="46">
        <v>2568</v>
      </c>
      <c r="FR27" s="46">
        <v>3</v>
      </c>
      <c r="FS27" s="46">
        <v>13</v>
      </c>
      <c r="FT27" s="46">
        <v>1316</v>
      </c>
      <c r="FU27" s="46">
        <v>8274</v>
      </c>
      <c r="FV27" s="46">
        <v>2</v>
      </c>
      <c r="FW27" s="46">
        <v>2</v>
      </c>
      <c r="FX27" s="46">
        <v>869</v>
      </c>
      <c r="FY27" s="49" t="s">
        <v>185</v>
      </c>
      <c r="FZ27" s="45">
        <v>4491</v>
      </c>
      <c r="GA27" s="46">
        <v>1</v>
      </c>
      <c r="GB27" s="46">
        <v>1</v>
      </c>
      <c r="GC27" s="46">
        <v>492</v>
      </c>
      <c r="GD27" s="46">
        <v>2607</v>
      </c>
      <c r="GE27" s="46">
        <v>1</v>
      </c>
      <c r="GF27" s="46">
        <v>1</v>
      </c>
      <c r="GG27" s="46">
        <v>765</v>
      </c>
      <c r="GH27" s="46">
        <v>4698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26747</v>
      </c>
      <c r="HJ27" s="46">
        <v>2000</v>
      </c>
      <c r="HK27" s="46">
        <v>3917</v>
      </c>
      <c r="HL27" s="46">
        <v>1602</v>
      </c>
      <c r="HM27" s="46">
        <v>394</v>
      </c>
      <c r="HN27" s="46">
        <v>1489</v>
      </c>
      <c r="HO27" s="52">
        <v>0</v>
      </c>
      <c r="HP27" s="52">
        <v>0</v>
      </c>
      <c r="HQ27" s="52">
        <v>0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8410</v>
      </c>
      <c r="II27" s="46">
        <v>904</v>
      </c>
      <c r="IJ27" s="46">
        <v>998</v>
      </c>
      <c r="IK27" s="46">
        <v>119</v>
      </c>
      <c r="IL27" s="46">
        <v>28</v>
      </c>
      <c r="IM27" s="46">
        <v>41</v>
      </c>
      <c r="IN27" s="46">
        <v>16616</v>
      </c>
      <c r="IO27" s="46">
        <v>674</v>
      </c>
      <c r="IP27" s="46">
        <v>1389</v>
      </c>
    </row>
    <row r="28" spans="1:250" ht="24" customHeight="1" x14ac:dyDescent="0.3">
      <c r="A28" s="44" t="s">
        <v>186</v>
      </c>
      <c r="B28" s="45">
        <v>18</v>
      </c>
      <c r="C28" s="46">
        <v>4524</v>
      </c>
      <c r="D28" s="46">
        <v>26369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58">
        <v>0</v>
      </c>
      <c r="L28" s="52">
        <v>0</v>
      </c>
      <c r="M28" s="52">
        <v>0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58">
        <v>0</v>
      </c>
      <c r="Y28" s="52">
        <v>0</v>
      </c>
      <c r="Z28" s="52">
        <v>0</v>
      </c>
      <c r="AA28" s="44" t="s">
        <v>186</v>
      </c>
      <c r="AB28" s="60">
        <v>0</v>
      </c>
      <c r="AC28" s="53">
        <v>0</v>
      </c>
      <c r="AD28" s="53">
        <v>0</v>
      </c>
      <c r="AE28" s="46">
        <v>12</v>
      </c>
      <c r="AF28" s="46">
        <v>27</v>
      </c>
      <c r="AG28" s="46">
        <v>3372</v>
      </c>
      <c r="AH28" s="46">
        <v>20223</v>
      </c>
      <c r="AI28" s="46">
        <v>2</v>
      </c>
      <c r="AJ28" s="46">
        <v>2</v>
      </c>
      <c r="AK28" s="46">
        <v>402</v>
      </c>
      <c r="AL28" s="46">
        <v>2243</v>
      </c>
      <c r="AM28" s="58">
        <v>0</v>
      </c>
      <c r="AN28" s="53">
        <v>0</v>
      </c>
      <c r="AO28" s="53">
        <v>0</v>
      </c>
      <c r="AP28" s="47" t="s">
        <v>186</v>
      </c>
      <c r="AQ28" s="46">
        <v>4</v>
      </c>
      <c r="AR28" s="46">
        <v>750</v>
      </c>
      <c r="AS28" s="46">
        <v>3903</v>
      </c>
      <c r="AT28" s="46">
        <v>3</v>
      </c>
      <c r="AU28" s="46">
        <v>700</v>
      </c>
      <c r="AV28" s="46">
        <v>3630</v>
      </c>
      <c r="AW28" s="46">
        <v>1</v>
      </c>
      <c r="AX28" s="46">
        <v>1</v>
      </c>
      <c r="AY28" s="46">
        <v>648</v>
      </c>
      <c r="AZ28" s="58">
        <v>0</v>
      </c>
      <c r="BA28" s="58">
        <v>0</v>
      </c>
      <c r="BB28" s="52">
        <v>0</v>
      </c>
      <c r="BC28" s="46">
        <v>1</v>
      </c>
      <c r="BD28" s="46">
        <v>1</v>
      </c>
      <c r="BE28" s="46">
        <v>648</v>
      </c>
      <c r="BF28" s="44" t="s">
        <v>186</v>
      </c>
      <c r="BG28" s="45">
        <v>26</v>
      </c>
      <c r="BH28" s="46">
        <v>7370</v>
      </c>
      <c r="BI28" s="46">
        <v>39436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45">
        <v>1</v>
      </c>
      <c r="BU28" s="46">
        <v>206</v>
      </c>
      <c r="BV28" s="46">
        <v>1030</v>
      </c>
      <c r="BW28" s="46">
        <v>1</v>
      </c>
      <c r="BX28" s="46">
        <v>578</v>
      </c>
      <c r="BY28" s="46">
        <v>2888</v>
      </c>
      <c r="BZ28" s="53">
        <v>0</v>
      </c>
      <c r="CA28" s="53">
        <v>0</v>
      </c>
      <c r="CB28" s="53">
        <v>0</v>
      </c>
      <c r="CC28" s="46">
        <v>1</v>
      </c>
      <c r="CD28" s="46">
        <v>312</v>
      </c>
      <c r="CE28" s="46">
        <v>1620</v>
      </c>
      <c r="CF28" s="53">
        <v>0</v>
      </c>
      <c r="CG28" s="53">
        <v>0</v>
      </c>
      <c r="CH28" s="53">
        <v>0</v>
      </c>
      <c r="CI28" s="49" t="s">
        <v>186</v>
      </c>
      <c r="CJ28" s="50">
        <v>13</v>
      </c>
      <c r="CK28" s="50">
        <v>28</v>
      </c>
      <c r="CL28" s="46">
        <v>4054</v>
      </c>
      <c r="CM28" s="46">
        <v>22531</v>
      </c>
      <c r="CN28" s="46">
        <v>2</v>
      </c>
      <c r="CO28" s="46">
        <v>2</v>
      </c>
      <c r="CP28" s="46">
        <v>306</v>
      </c>
      <c r="CQ28" s="46">
        <v>1646</v>
      </c>
      <c r="CR28" s="55">
        <v>0</v>
      </c>
      <c r="CS28" s="52">
        <v>0</v>
      </c>
      <c r="CT28" s="52">
        <v>0</v>
      </c>
      <c r="CU28" s="46">
        <v>8</v>
      </c>
      <c r="CV28" s="46">
        <v>1914</v>
      </c>
      <c r="CW28" s="46">
        <v>9721</v>
      </c>
      <c r="CX28" s="46">
        <v>7</v>
      </c>
      <c r="CY28" s="46">
        <v>1791</v>
      </c>
      <c r="CZ28" s="46">
        <v>9105</v>
      </c>
      <c r="DA28" s="49" t="s">
        <v>186</v>
      </c>
      <c r="DB28" s="46">
        <v>26</v>
      </c>
      <c r="DC28" s="46">
        <v>28</v>
      </c>
      <c r="DD28" s="46">
        <v>7370</v>
      </c>
      <c r="DE28" s="46">
        <v>39436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8</v>
      </c>
      <c r="DO28" s="46">
        <v>8</v>
      </c>
      <c r="DP28" s="46">
        <v>1888</v>
      </c>
      <c r="DQ28" s="46">
        <v>9590</v>
      </c>
      <c r="DR28" s="54" t="s">
        <v>186</v>
      </c>
      <c r="DS28" s="45">
        <v>17</v>
      </c>
      <c r="DT28" s="46">
        <v>18</v>
      </c>
      <c r="DU28" s="46">
        <v>5276</v>
      </c>
      <c r="DV28" s="46">
        <v>28816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46">
        <v>1</v>
      </c>
      <c r="EF28" s="46">
        <v>2</v>
      </c>
      <c r="EG28" s="46">
        <v>206</v>
      </c>
      <c r="EH28" s="46">
        <v>1030</v>
      </c>
      <c r="EI28" s="48" t="s">
        <v>186</v>
      </c>
      <c r="EJ28" s="45">
        <v>26</v>
      </c>
      <c r="EK28" s="46">
        <v>28</v>
      </c>
      <c r="EL28" s="46">
        <v>7370</v>
      </c>
      <c r="EM28" s="46">
        <v>13</v>
      </c>
      <c r="EN28" s="46">
        <v>14</v>
      </c>
      <c r="EO28" s="46">
        <v>2892</v>
      </c>
      <c r="EP28" s="46">
        <v>10</v>
      </c>
      <c r="EQ28" s="46">
        <v>11</v>
      </c>
      <c r="ER28" s="46">
        <v>2364</v>
      </c>
      <c r="ES28" s="46">
        <v>3</v>
      </c>
      <c r="ET28" s="46">
        <v>3</v>
      </c>
      <c r="EU28" s="46">
        <v>2114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26</v>
      </c>
      <c r="FG28" s="46">
        <v>28</v>
      </c>
      <c r="FH28" s="46">
        <v>7370</v>
      </c>
      <c r="FI28" s="46">
        <v>39436</v>
      </c>
      <c r="FJ28" s="55">
        <v>0</v>
      </c>
      <c r="FK28" s="55">
        <v>0</v>
      </c>
      <c r="FL28" s="53">
        <v>0</v>
      </c>
      <c r="FM28" s="53">
        <v>0</v>
      </c>
      <c r="FN28" s="46">
        <v>13</v>
      </c>
      <c r="FO28" s="46">
        <v>15</v>
      </c>
      <c r="FP28" s="46">
        <v>2162</v>
      </c>
      <c r="FQ28" s="46">
        <v>11009</v>
      </c>
      <c r="FR28" s="46">
        <v>3</v>
      </c>
      <c r="FS28" s="46">
        <v>3</v>
      </c>
      <c r="FT28" s="46">
        <v>1366</v>
      </c>
      <c r="FU28" s="46">
        <v>7009</v>
      </c>
      <c r="FV28" s="46">
        <v>6</v>
      </c>
      <c r="FW28" s="46">
        <v>6</v>
      </c>
      <c r="FX28" s="46">
        <v>1353</v>
      </c>
      <c r="FY28" s="49" t="s">
        <v>186</v>
      </c>
      <c r="FZ28" s="45">
        <v>7250</v>
      </c>
      <c r="GA28" s="46">
        <v>2</v>
      </c>
      <c r="GB28" s="46">
        <v>2</v>
      </c>
      <c r="GC28" s="46">
        <v>1183</v>
      </c>
      <c r="GD28" s="46">
        <v>6978</v>
      </c>
      <c r="GE28" s="46">
        <v>2</v>
      </c>
      <c r="GF28" s="46">
        <v>2</v>
      </c>
      <c r="GG28" s="46">
        <v>1306</v>
      </c>
      <c r="GH28" s="46">
        <v>7190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113615</v>
      </c>
      <c r="HJ28" s="46">
        <v>3927</v>
      </c>
      <c r="HK28" s="46">
        <v>7370</v>
      </c>
      <c r="HL28" s="46">
        <v>2910</v>
      </c>
      <c r="HM28" s="46">
        <v>1284</v>
      </c>
      <c r="HN28" s="46">
        <v>3868</v>
      </c>
      <c r="HO28" s="46">
        <v>138</v>
      </c>
      <c r="HP28" s="46">
        <v>100</v>
      </c>
      <c r="HQ28" s="46">
        <v>375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87215</v>
      </c>
      <c r="II28" s="46">
        <v>701</v>
      </c>
      <c r="IJ28" s="46">
        <v>701</v>
      </c>
      <c r="IK28" s="46">
        <v>231</v>
      </c>
      <c r="IL28" s="46">
        <v>123</v>
      </c>
      <c r="IM28" s="46">
        <v>123</v>
      </c>
      <c r="IN28" s="46">
        <v>23121</v>
      </c>
      <c r="IO28" s="46">
        <v>1719</v>
      </c>
      <c r="IP28" s="46">
        <v>2303</v>
      </c>
    </row>
    <row r="29" spans="1:250" ht="24" customHeight="1" thickBot="1" x14ac:dyDescent="0.35">
      <c r="A29" s="44" t="s">
        <v>187</v>
      </c>
      <c r="B29" s="45">
        <v>8</v>
      </c>
      <c r="C29" s="46">
        <v>4944</v>
      </c>
      <c r="D29" s="46">
        <v>29361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1</v>
      </c>
      <c r="L29" s="46">
        <v>255</v>
      </c>
      <c r="M29" s="46">
        <v>1402</v>
      </c>
      <c r="N29" s="44" t="s">
        <v>187</v>
      </c>
      <c r="O29" s="45">
        <v>1</v>
      </c>
      <c r="P29" s="46">
        <v>3051</v>
      </c>
      <c r="Q29" s="46">
        <v>18429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46">
        <v>1</v>
      </c>
      <c r="Y29" s="46">
        <v>1029</v>
      </c>
      <c r="Z29" s="46">
        <v>6114</v>
      </c>
      <c r="AA29" s="44" t="s">
        <v>187</v>
      </c>
      <c r="AB29" s="60">
        <v>0</v>
      </c>
      <c r="AC29" s="53">
        <v>0</v>
      </c>
      <c r="AD29" s="53">
        <v>0</v>
      </c>
      <c r="AE29" s="46">
        <v>3</v>
      </c>
      <c r="AF29" s="46">
        <v>3</v>
      </c>
      <c r="AG29" s="46">
        <v>423</v>
      </c>
      <c r="AH29" s="46">
        <v>2397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46">
        <v>2</v>
      </c>
      <c r="AR29" s="46">
        <v>186</v>
      </c>
      <c r="AS29" s="46">
        <v>1019</v>
      </c>
      <c r="AT29" s="58">
        <v>0</v>
      </c>
      <c r="AU29" s="53">
        <v>0</v>
      </c>
      <c r="AV29" s="53">
        <v>0</v>
      </c>
      <c r="AW29" s="46">
        <v>1</v>
      </c>
      <c r="AX29" s="46">
        <v>1</v>
      </c>
      <c r="AY29" s="46">
        <v>123</v>
      </c>
      <c r="AZ29" s="46">
        <v>1</v>
      </c>
      <c r="BA29" s="46">
        <v>1</v>
      </c>
      <c r="BB29" s="46">
        <v>123</v>
      </c>
      <c r="BC29" s="58">
        <v>0</v>
      </c>
      <c r="BD29" s="59">
        <v>0</v>
      </c>
      <c r="BE29" s="52">
        <v>0</v>
      </c>
      <c r="BF29" s="44" t="s">
        <v>187</v>
      </c>
      <c r="BG29" s="45">
        <v>25</v>
      </c>
      <c r="BH29" s="46">
        <v>13289</v>
      </c>
      <c r="BI29" s="46">
        <v>79846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53">
        <v>0</v>
      </c>
      <c r="BQ29" s="53">
        <v>0</v>
      </c>
      <c r="BR29" s="53">
        <v>0</v>
      </c>
      <c r="BS29" s="48" t="s">
        <v>187</v>
      </c>
      <c r="BT29" s="64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2</v>
      </c>
      <c r="CD29" s="46">
        <v>1032</v>
      </c>
      <c r="CE29" s="46">
        <v>5587</v>
      </c>
      <c r="CF29" s="53">
        <v>0</v>
      </c>
      <c r="CG29" s="53">
        <v>0</v>
      </c>
      <c r="CH29" s="53">
        <v>0</v>
      </c>
      <c r="CI29" s="49" t="s">
        <v>187</v>
      </c>
      <c r="CJ29" s="50">
        <v>15</v>
      </c>
      <c r="CK29" s="50">
        <v>95</v>
      </c>
      <c r="CL29" s="46">
        <v>10098</v>
      </c>
      <c r="CM29" s="46">
        <v>63443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46">
        <v>8</v>
      </c>
      <c r="CV29" s="46">
        <v>2159</v>
      </c>
      <c r="CW29" s="46">
        <v>10816</v>
      </c>
      <c r="CX29" s="46">
        <v>6</v>
      </c>
      <c r="CY29" s="46">
        <v>2068</v>
      </c>
      <c r="CZ29" s="46">
        <v>10319</v>
      </c>
      <c r="DA29" s="49" t="s">
        <v>187</v>
      </c>
      <c r="DB29" s="46">
        <v>25</v>
      </c>
      <c r="DC29" s="46">
        <v>26</v>
      </c>
      <c r="DD29" s="46">
        <v>13289</v>
      </c>
      <c r="DE29" s="46">
        <v>79846</v>
      </c>
      <c r="DF29" s="51">
        <v>0</v>
      </c>
      <c r="DG29" s="51">
        <v>0</v>
      </c>
      <c r="DH29" s="52">
        <v>0</v>
      </c>
      <c r="DI29" s="52">
        <v>0</v>
      </c>
      <c r="DJ29" s="46">
        <v>1</v>
      </c>
      <c r="DK29" s="46">
        <v>1</v>
      </c>
      <c r="DL29" s="46">
        <v>134</v>
      </c>
      <c r="DM29" s="46">
        <v>374</v>
      </c>
      <c r="DN29" s="46">
        <v>7</v>
      </c>
      <c r="DO29" s="46">
        <v>7</v>
      </c>
      <c r="DP29" s="46">
        <v>2152</v>
      </c>
      <c r="DQ29" s="46">
        <v>10780</v>
      </c>
      <c r="DR29" s="54" t="s">
        <v>187</v>
      </c>
      <c r="DS29" s="45">
        <v>17</v>
      </c>
      <c r="DT29" s="46">
        <v>18</v>
      </c>
      <c r="DU29" s="46">
        <v>11003</v>
      </c>
      <c r="DV29" s="46">
        <v>68692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25</v>
      </c>
      <c r="EK29" s="46">
        <v>26</v>
      </c>
      <c r="EL29" s="46">
        <v>13289</v>
      </c>
      <c r="EM29" s="46">
        <v>9</v>
      </c>
      <c r="EN29" s="46">
        <v>10</v>
      </c>
      <c r="EO29" s="46">
        <v>2364</v>
      </c>
      <c r="EP29" s="46">
        <v>11</v>
      </c>
      <c r="EQ29" s="46">
        <v>11</v>
      </c>
      <c r="ER29" s="46">
        <v>1831</v>
      </c>
      <c r="ES29" s="46">
        <v>4</v>
      </c>
      <c r="ET29" s="46">
        <v>4</v>
      </c>
      <c r="EU29" s="46">
        <v>4416</v>
      </c>
      <c r="EV29" s="46">
        <v>1</v>
      </c>
      <c r="EW29" s="46">
        <v>1</v>
      </c>
      <c r="EX29" s="46">
        <v>4678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25</v>
      </c>
      <c r="FG29" s="46">
        <v>26</v>
      </c>
      <c r="FH29" s="46">
        <v>13289</v>
      </c>
      <c r="FI29" s="46">
        <v>79846</v>
      </c>
      <c r="FJ29" s="55">
        <v>0</v>
      </c>
      <c r="FK29" s="55">
        <v>0</v>
      </c>
      <c r="FL29" s="53">
        <v>0</v>
      </c>
      <c r="FM29" s="53">
        <v>0</v>
      </c>
      <c r="FN29" s="46">
        <v>9</v>
      </c>
      <c r="FO29" s="46">
        <v>10</v>
      </c>
      <c r="FP29" s="46">
        <v>2364</v>
      </c>
      <c r="FQ29" s="46">
        <v>11840</v>
      </c>
      <c r="FR29" s="46">
        <v>1</v>
      </c>
      <c r="FS29" s="46">
        <v>1</v>
      </c>
      <c r="FT29" s="46">
        <v>134</v>
      </c>
      <c r="FU29" s="46">
        <v>374</v>
      </c>
      <c r="FV29" s="46">
        <v>10</v>
      </c>
      <c r="FW29" s="46">
        <v>10</v>
      </c>
      <c r="FX29" s="46">
        <v>1697</v>
      </c>
      <c r="FY29" s="49" t="s">
        <v>187</v>
      </c>
      <c r="FZ29" s="45">
        <v>9575</v>
      </c>
      <c r="GA29" s="51">
        <v>0</v>
      </c>
      <c r="GB29" s="51">
        <v>0</v>
      </c>
      <c r="GC29" s="53">
        <v>0</v>
      </c>
      <c r="GD29" s="52">
        <v>0</v>
      </c>
      <c r="GE29" s="46">
        <v>4</v>
      </c>
      <c r="GF29" s="46">
        <v>4</v>
      </c>
      <c r="GG29" s="46">
        <v>4416</v>
      </c>
      <c r="GH29" s="46">
        <v>25498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46">
        <v>1</v>
      </c>
      <c r="GW29" s="46">
        <v>1</v>
      </c>
      <c r="GX29" s="46">
        <v>4678</v>
      </c>
      <c r="GY29" s="46">
        <v>32559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84345</v>
      </c>
      <c r="HJ29" s="46">
        <v>4438</v>
      </c>
      <c r="HK29" s="46">
        <v>13289</v>
      </c>
      <c r="HL29" s="46">
        <v>5787</v>
      </c>
      <c r="HM29" s="46">
        <v>1700</v>
      </c>
      <c r="HN29" s="46">
        <v>9385</v>
      </c>
      <c r="HO29" s="52">
        <v>0</v>
      </c>
      <c r="HP29" s="52">
        <v>0</v>
      </c>
      <c r="HQ29" s="52">
        <v>0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46">
        <v>63821</v>
      </c>
      <c r="II29" s="46">
        <v>212</v>
      </c>
      <c r="IJ29" s="46">
        <v>212</v>
      </c>
      <c r="IK29" s="46">
        <v>506</v>
      </c>
      <c r="IL29" s="46">
        <v>267</v>
      </c>
      <c r="IM29" s="46">
        <v>797</v>
      </c>
      <c r="IN29" s="46">
        <v>14231</v>
      </c>
      <c r="IO29" s="46">
        <v>2259</v>
      </c>
      <c r="IP29" s="46">
        <v>2895</v>
      </c>
    </row>
    <row r="30" spans="1:250" ht="35.1" customHeight="1" thickBot="1" x14ac:dyDescent="0.35">
      <c r="A30" s="66" t="s">
        <v>188</v>
      </c>
      <c r="B30" s="67">
        <v>-21.01</v>
      </c>
      <c r="C30" s="68">
        <v>-11.98</v>
      </c>
      <c r="D30" s="68">
        <v>-11.85</v>
      </c>
      <c r="E30" s="69">
        <v>0</v>
      </c>
      <c r="F30" s="70">
        <v>0</v>
      </c>
      <c r="G30" s="71">
        <v>0</v>
      </c>
      <c r="H30" s="68">
        <v>-33.33</v>
      </c>
      <c r="I30" s="68">
        <v>24.22</v>
      </c>
      <c r="J30" s="68">
        <v>35.69</v>
      </c>
      <c r="K30" s="72">
        <v>-11</v>
      </c>
      <c r="L30" s="68">
        <v>48.64</v>
      </c>
      <c r="M30" s="68">
        <v>72.05</v>
      </c>
      <c r="N30" s="66" t="s">
        <v>188</v>
      </c>
      <c r="O30" s="67">
        <v>-57.14</v>
      </c>
      <c r="P30" s="68">
        <v>59.84</v>
      </c>
      <c r="Q30" s="68">
        <v>79.790000000000006</v>
      </c>
      <c r="R30" s="69">
        <v>0</v>
      </c>
      <c r="S30" s="71">
        <v>0</v>
      </c>
      <c r="T30" s="71">
        <v>0</v>
      </c>
      <c r="U30" s="68">
        <v>200</v>
      </c>
      <c r="V30" s="68">
        <v>770.03</v>
      </c>
      <c r="W30" s="68">
        <v>1066.55</v>
      </c>
      <c r="X30" s="68">
        <v>-17.14</v>
      </c>
      <c r="Y30" s="68">
        <v>-4.4800000000000004</v>
      </c>
      <c r="Z30" s="68">
        <v>-32.200000000000003</v>
      </c>
      <c r="AA30" s="66" t="s">
        <v>188</v>
      </c>
      <c r="AB30" s="73">
        <v>0</v>
      </c>
      <c r="AC30" s="70">
        <v>0</v>
      </c>
      <c r="AD30" s="70">
        <v>0</v>
      </c>
      <c r="AE30" s="68">
        <v>-30.98</v>
      </c>
      <c r="AF30" s="68">
        <v>-28.01</v>
      </c>
      <c r="AG30" s="68">
        <v>-27.16</v>
      </c>
      <c r="AH30" s="68">
        <v>-13.91</v>
      </c>
      <c r="AI30" s="68">
        <v>42.86</v>
      </c>
      <c r="AJ30" s="68">
        <v>42.86</v>
      </c>
      <c r="AK30" s="68">
        <v>50.09</v>
      </c>
      <c r="AL30" s="68">
        <v>69.989999999999995</v>
      </c>
      <c r="AM30" s="69">
        <v>0</v>
      </c>
      <c r="AN30" s="70">
        <v>0</v>
      </c>
      <c r="AO30" s="70">
        <v>0</v>
      </c>
      <c r="AP30" s="74" t="s">
        <v>188</v>
      </c>
      <c r="AQ30" s="68">
        <v>17.86</v>
      </c>
      <c r="AR30" s="68">
        <v>-46.69</v>
      </c>
      <c r="AS30" s="68">
        <v>-48.09</v>
      </c>
      <c r="AT30" s="68">
        <v>-29.63</v>
      </c>
      <c r="AU30" s="68">
        <v>-55.01</v>
      </c>
      <c r="AV30" s="68">
        <v>-57.04</v>
      </c>
      <c r="AW30" s="68">
        <v>-7.69</v>
      </c>
      <c r="AX30" s="68">
        <v>-50</v>
      </c>
      <c r="AY30" s="68">
        <v>-60.74</v>
      </c>
      <c r="AZ30" s="68">
        <v>25</v>
      </c>
      <c r="BA30" s="68">
        <v>25</v>
      </c>
      <c r="BB30" s="68">
        <v>172.52</v>
      </c>
      <c r="BC30" s="68">
        <v>-22.22</v>
      </c>
      <c r="BD30" s="68">
        <v>-66.67</v>
      </c>
      <c r="BE30" s="68">
        <v>-70.31</v>
      </c>
      <c r="BF30" s="66" t="s">
        <v>188</v>
      </c>
      <c r="BG30" s="67">
        <v>-25.12</v>
      </c>
      <c r="BH30" s="68">
        <v>-8.52</v>
      </c>
      <c r="BI30" s="68">
        <v>-9.25</v>
      </c>
      <c r="BJ30" s="68">
        <v>-50</v>
      </c>
      <c r="BK30" s="68">
        <v>-18.07</v>
      </c>
      <c r="BL30" s="68">
        <v>-18.079999999999998</v>
      </c>
      <c r="BM30" s="68">
        <v>-85.71</v>
      </c>
      <c r="BN30" s="68">
        <v>-64.5</v>
      </c>
      <c r="BO30" s="68">
        <v>-65.739999999999995</v>
      </c>
      <c r="BP30" s="68">
        <v>-28.57</v>
      </c>
      <c r="BQ30" s="68">
        <v>-27.09</v>
      </c>
      <c r="BR30" s="68">
        <v>-27.9</v>
      </c>
      <c r="BS30" s="66" t="s">
        <v>188</v>
      </c>
      <c r="BT30" s="67">
        <v>11.11</v>
      </c>
      <c r="BU30" s="68">
        <v>256.69</v>
      </c>
      <c r="BV30" s="68">
        <v>262.64</v>
      </c>
      <c r="BW30" s="68">
        <v>400</v>
      </c>
      <c r="BX30" s="68">
        <v>422.85</v>
      </c>
      <c r="BY30" s="68">
        <v>537.42999999999995</v>
      </c>
      <c r="BZ30" s="68">
        <v>-50</v>
      </c>
      <c r="CA30" s="68">
        <v>327.73</v>
      </c>
      <c r="CB30" s="68">
        <v>385.65</v>
      </c>
      <c r="CC30" s="68">
        <v>-55</v>
      </c>
      <c r="CD30" s="68">
        <v>-34.83</v>
      </c>
      <c r="CE30" s="68">
        <v>-40.39</v>
      </c>
      <c r="CF30" s="68">
        <v>50</v>
      </c>
      <c r="CG30" s="68">
        <v>-37.33</v>
      </c>
      <c r="CH30" s="68">
        <v>-45.11</v>
      </c>
      <c r="CI30" s="74" t="s">
        <v>188</v>
      </c>
      <c r="CJ30" s="75">
        <v>-20.45</v>
      </c>
      <c r="CK30" s="75">
        <v>-2.34</v>
      </c>
      <c r="CL30" s="68">
        <v>-11.31</v>
      </c>
      <c r="CM30" s="68">
        <v>-10.24</v>
      </c>
      <c r="CN30" s="76">
        <v>-31.25</v>
      </c>
      <c r="CO30" s="76">
        <v>-31.25</v>
      </c>
      <c r="CP30" s="68">
        <v>-34.92</v>
      </c>
      <c r="CQ30" s="68">
        <v>-33.21</v>
      </c>
      <c r="CR30" s="92">
        <v>0</v>
      </c>
      <c r="CS30" s="71">
        <v>0</v>
      </c>
      <c r="CT30" s="71">
        <v>0</v>
      </c>
      <c r="CU30" s="76">
        <v>-28.57</v>
      </c>
      <c r="CV30" s="68">
        <v>-15.05</v>
      </c>
      <c r="CW30" s="68">
        <v>-17.52</v>
      </c>
      <c r="CX30" s="76">
        <v>-44.16</v>
      </c>
      <c r="CY30" s="68">
        <v>-29.98</v>
      </c>
      <c r="CZ30" s="68">
        <v>-30.14</v>
      </c>
      <c r="DA30" s="74" t="s">
        <v>188</v>
      </c>
      <c r="DB30" s="76">
        <v>-25.12</v>
      </c>
      <c r="DC30" s="76">
        <v>-17.45</v>
      </c>
      <c r="DD30" s="68">
        <v>-8.52</v>
      </c>
      <c r="DE30" s="68">
        <v>-9.25</v>
      </c>
      <c r="DF30" s="76">
        <v>-33.33</v>
      </c>
      <c r="DG30" s="76">
        <v>200</v>
      </c>
      <c r="DH30" s="68">
        <v>60.6</v>
      </c>
      <c r="DI30" s="68">
        <v>152.77000000000001</v>
      </c>
      <c r="DJ30" s="77">
        <v>0</v>
      </c>
      <c r="DK30" s="77">
        <v>0</v>
      </c>
      <c r="DL30" s="68">
        <v>737.5</v>
      </c>
      <c r="DM30" s="68">
        <v>731.11</v>
      </c>
      <c r="DN30" s="76">
        <v>2.67</v>
      </c>
      <c r="DO30" s="76">
        <v>-2.08</v>
      </c>
      <c r="DP30" s="68">
        <v>-0.56000000000000005</v>
      </c>
      <c r="DQ30" s="68">
        <v>-0.43</v>
      </c>
      <c r="DR30" s="78" t="s">
        <v>188</v>
      </c>
      <c r="DS30" s="79">
        <v>-32.090000000000003</v>
      </c>
      <c r="DT30" s="80">
        <v>-25.41</v>
      </c>
      <c r="DU30" s="81">
        <v>-11.18</v>
      </c>
      <c r="DV30" s="81">
        <v>-11.76</v>
      </c>
      <c r="DW30" s="80">
        <v>-20</v>
      </c>
      <c r="DX30" s="80">
        <v>-33.33</v>
      </c>
      <c r="DY30" s="81">
        <v>-31.97</v>
      </c>
      <c r="DZ30" s="81">
        <v>-23.68</v>
      </c>
      <c r="EA30" s="82">
        <v>0</v>
      </c>
      <c r="EB30" s="82">
        <v>0</v>
      </c>
      <c r="EC30" s="83">
        <v>0</v>
      </c>
      <c r="ED30" s="83">
        <v>0</v>
      </c>
      <c r="EE30" s="80">
        <v>300</v>
      </c>
      <c r="EF30" s="80">
        <v>600</v>
      </c>
      <c r="EG30" s="81">
        <v>1259.3</v>
      </c>
      <c r="EH30" s="81">
        <v>2134.7800000000002</v>
      </c>
      <c r="EI30" s="66" t="s">
        <v>188</v>
      </c>
      <c r="EJ30" s="79">
        <v>-25.12</v>
      </c>
      <c r="EK30" s="76">
        <v>-17.45</v>
      </c>
      <c r="EL30" s="68">
        <v>-8.52</v>
      </c>
      <c r="EM30" s="76">
        <v>2.9</v>
      </c>
      <c r="EN30" s="76">
        <v>2.9</v>
      </c>
      <c r="EO30" s="68">
        <v>53.38</v>
      </c>
      <c r="EP30" s="76">
        <v>-35.81</v>
      </c>
      <c r="EQ30" s="76">
        <v>-29.17</v>
      </c>
      <c r="ER30" s="68">
        <v>-31.32</v>
      </c>
      <c r="ES30" s="76">
        <v>5.26</v>
      </c>
      <c r="ET30" s="76">
        <v>21.05</v>
      </c>
      <c r="EU30" s="68">
        <v>12</v>
      </c>
      <c r="EV30" s="92">
        <v>0</v>
      </c>
      <c r="EW30" s="92">
        <v>0</v>
      </c>
      <c r="EX30" s="93">
        <v>0</v>
      </c>
      <c r="EY30" s="92">
        <v>0</v>
      </c>
      <c r="EZ30" s="92">
        <v>0</v>
      </c>
      <c r="FA30" s="68">
        <v>-26.23</v>
      </c>
      <c r="FB30" s="92">
        <v>0</v>
      </c>
      <c r="FC30" s="92">
        <v>0</v>
      </c>
      <c r="FD30" s="93">
        <v>0</v>
      </c>
      <c r="FE30" s="74" t="s">
        <v>188</v>
      </c>
      <c r="FF30" s="79">
        <v>-25.12</v>
      </c>
      <c r="FG30" s="76">
        <v>-17.45</v>
      </c>
      <c r="FH30" s="68">
        <v>-8.52</v>
      </c>
      <c r="FI30" s="68">
        <v>-9.25</v>
      </c>
      <c r="FJ30" s="84">
        <v>0</v>
      </c>
      <c r="FK30" s="84">
        <v>0</v>
      </c>
      <c r="FL30" s="85">
        <v>0</v>
      </c>
      <c r="FM30" s="85">
        <v>0</v>
      </c>
      <c r="FN30" s="76">
        <v>2.78</v>
      </c>
      <c r="FO30" s="76">
        <v>16.940000000000001</v>
      </c>
      <c r="FP30" s="68">
        <v>45.5</v>
      </c>
      <c r="FQ30" s="68">
        <v>47.01</v>
      </c>
      <c r="FR30" s="76">
        <v>5.17</v>
      </c>
      <c r="FS30" s="76">
        <v>16.670000000000002</v>
      </c>
      <c r="FT30" s="68">
        <v>-6.72</v>
      </c>
      <c r="FU30" s="68">
        <v>-3.04</v>
      </c>
      <c r="FV30" s="76">
        <v>-43.33</v>
      </c>
      <c r="FW30" s="76">
        <v>-45.03</v>
      </c>
      <c r="FX30" s="68">
        <v>-34.630000000000003</v>
      </c>
      <c r="FY30" s="74" t="s">
        <v>188</v>
      </c>
      <c r="FZ30" s="68">
        <v>-33.42</v>
      </c>
      <c r="GA30" s="76">
        <v>-51.43</v>
      </c>
      <c r="GB30" s="76">
        <v>-38.03</v>
      </c>
      <c r="GC30" s="68">
        <v>-1.52</v>
      </c>
      <c r="GD30" s="68">
        <v>-9.25</v>
      </c>
      <c r="GE30" s="76">
        <v>-11.76</v>
      </c>
      <c r="GF30" s="76">
        <v>-11.76</v>
      </c>
      <c r="GG30" s="68">
        <v>-33.340000000000003</v>
      </c>
      <c r="GH30" s="68">
        <v>-32.69</v>
      </c>
      <c r="GI30" s="77">
        <v>0</v>
      </c>
      <c r="GJ30" s="77">
        <v>0</v>
      </c>
      <c r="GK30" s="71">
        <v>0</v>
      </c>
      <c r="GL30" s="71">
        <v>0</v>
      </c>
      <c r="GM30" s="77">
        <v>0</v>
      </c>
      <c r="GN30" s="77">
        <v>0</v>
      </c>
      <c r="GO30" s="71">
        <v>0</v>
      </c>
      <c r="GP30" s="71">
        <v>0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92">
        <v>0</v>
      </c>
      <c r="GW30" s="77">
        <v>0</v>
      </c>
      <c r="GX30" s="71">
        <v>0</v>
      </c>
      <c r="GY30" s="71">
        <v>0</v>
      </c>
      <c r="GZ30" s="94">
        <v>0</v>
      </c>
      <c r="HA30" s="94">
        <v>0</v>
      </c>
      <c r="HB30" s="68">
        <v>-26.23</v>
      </c>
      <c r="HC30" s="68">
        <v>-22.76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40.15</v>
      </c>
      <c r="HJ30" s="68">
        <v>3.7</v>
      </c>
      <c r="HK30" s="68">
        <v>-8.52</v>
      </c>
      <c r="HL30" s="68">
        <v>-32.01</v>
      </c>
      <c r="HM30" s="68">
        <v>-31.39</v>
      </c>
      <c r="HN30" s="68">
        <v>-30.03</v>
      </c>
      <c r="HO30" s="68">
        <v>-51.97</v>
      </c>
      <c r="HP30" s="68">
        <v>-33.17</v>
      </c>
      <c r="HQ30" s="68">
        <v>-7.08</v>
      </c>
      <c r="HR30" s="71">
        <v>0</v>
      </c>
      <c r="HS30" s="71">
        <v>0</v>
      </c>
      <c r="HT30" s="71">
        <v>0</v>
      </c>
      <c r="HU30" s="71">
        <v>0</v>
      </c>
      <c r="HV30" s="71">
        <v>0</v>
      </c>
      <c r="HW30" s="71">
        <v>0</v>
      </c>
      <c r="HX30" s="74" t="s">
        <v>188</v>
      </c>
      <c r="HY30" s="67">
        <v>-76</v>
      </c>
      <c r="HZ30" s="68">
        <v>-95.22</v>
      </c>
      <c r="IA30" s="68">
        <v>-94.17</v>
      </c>
      <c r="IB30" s="93">
        <v>0</v>
      </c>
      <c r="IC30" s="71">
        <v>0</v>
      </c>
      <c r="ID30" s="71">
        <v>0</v>
      </c>
      <c r="IE30" s="93">
        <v>0</v>
      </c>
      <c r="IF30" s="71">
        <v>0</v>
      </c>
      <c r="IG30" s="71">
        <v>0</v>
      </c>
      <c r="IH30" s="68">
        <v>145.25</v>
      </c>
      <c r="II30" s="68">
        <v>151.06</v>
      </c>
      <c r="IJ30" s="68">
        <v>189.64</v>
      </c>
      <c r="IK30" s="68">
        <v>34.67</v>
      </c>
      <c r="IL30" s="68">
        <v>5.62</v>
      </c>
      <c r="IM30" s="68">
        <v>-7.97</v>
      </c>
      <c r="IN30" s="68">
        <v>-5.77</v>
      </c>
      <c r="IO30" s="68">
        <v>0.94</v>
      </c>
      <c r="IP30" s="68">
        <v>-6.33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20</v>
      </c>
      <c r="B71" s="89" t="s">
        <v>328</v>
      </c>
      <c r="C71" s="90" t="s">
        <v>329</v>
      </c>
      <c r="D71" s="91">
        <v>15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25DB-0456-4C77-93A9-27C16703AB5A}">
  <dimension ref="A1:IP71"/>
  <sheetViews>
    <sheetView view="pageBreakPreview" topLeftCell="HV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表21. 花蓮縣核發建築物建造及拆除執照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21. Construction and Demolition Licenses in Hualien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表21. 花蓮縣核發建築物建造及拆除執照(續1)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21. Construction and Demolition Licenses in Hualien County(Cont.1)</v>
      </c>
      <c r="V1" s="181"/>
      <c r="W1" s="181"/>
      <c r="X1" s="181"/>
      <c r="Y1" s="181"/>
      <c r="Z1" s="181"/>
      <c r="AA1" s="182" t="str">
        <f>A1&amp;"(續2)"</f>
        <v>表21. 花蓮縣核發建築物建造及拆除執照(續2)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21. Construction and Demolition Licenses in Hualien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表21. 花蓮縣核發建築物建造及拆除執照(續完)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21. Construction and Demolition Licenses in Hualien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表21-1. 花蓮縣核發建築物使用執照-按用途別分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21-1. Usage Licenses in Hualien County -By Use</v>
      </c>
      <c r="BN1" s="181"/>
      <c r="BO1" s="181"/>
      <c r="BP1" s="181"/>
      <c r="BQ1" s="181"/>
      <c r="BR1" s="181"/>
      <c r="BS1" s="190" t="str">
        <f>BF1&amp;"(續1)"</f>
        <v>表21-1. 花蓮縣核發建築物使用執照-按用途別分(續1)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21-1. Usage Licenses in Hualien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表21-1. 花蓮縣核發建築物使用執照-按用途別分(續完)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21-1. Usage Licenses in Hualien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表21-2. 花蓮縣核發建築物使用執照-按構造別分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21-2. Usage Licenses in Hualien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表21-2. 花蓮縣核發建築物使用執照-按構造別分(續)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21-2. Usage Licenses in Hualien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表21-3. 花蓮縣核發建築物使用執照-按高度別分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21-3. Usage Licenses in Hualien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表21-4. 花蓮縣核發建築物使用執照-按層數別分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21-4. Usage Licenses in Hualien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表21-4. 花蓮縣核發建築物使用執照-按層數別分(續1)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21-4. Usage Licenses in Hualien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表21-4. 花蓮縣核發建築物使用執照-按層數別分(續完)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21-4. Usage Licenses in Hualien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表21-5. 花蓮縣核發建築物使用執照-按使用分區別分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21-5. Usage Licenses in Hualien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表21-5. 花蓮縣核發建築物使用執照-按使用分區別分(續)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21-5. Usage Licenses in Hualien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611</v>
      </c>
      <c r="C9" s="46">
        <v>466499</v>
      </c>
      <c r="D9" s="46">
        <v>2714375</v>
      </c>
      <c r="E9" s="58">
        <v>0</v>
      </c>
      <c r="F9" s="53">
        <v>0</v>
      </c>
      <c r="G9" s="52">
        <v>0</v>
      </c>
      <c r="H9" s="46">
        <v>18</v>
      </c>
      <c r="I9" s="46">
        <v>30386</v>
      </c>
      <c r="J9" s="46">
        <v>183479</v>
      </c>
      <c r="K9" s="46">
        <v>38</v>
      </c>
      <c r="L9" s="46">
        <v>90774</v>
      </c>
      <c r="M9" s="46">
        <v>483653</v>
      </c>
      <c r="N9" s="44" t="s">
        <v>167</v>
      </c>
      <c r="O9" s="45">
        <v>27</v>
      </c>
      <c r="P9" s="46">
        <v>28031</v>
      </c>
      <c r="Q9" s="46">
        <v>142182</v>
      </c>
      <c r="R9" s="46">
        <v>9</v>
      </c>
      <c r="S9" s="46">
        <v>3561</v>
      </c>
      <c r="T9" s="46">
        <v>19042</v>
      </c>
      <c r="U9" s="46">
        <v>5</v>
      </c>
      <c r="V9" s="46">
        <v>43181</v>
      </c>
      <c r="W9" s="46">
        <v>297473</v>
      </c>
      <c r="X9" s="46">
        <v>19</v>
      </c>
      <c r="Y9" s="46">
        <v>25289</v>
      </c>
      <c r="Z9" s="46">
        <v>127754</v>
      </c>
      <c r="AA9" s="44" t="s">
        <v>167</v>
      </c>
      <c r="AB9" s="45">
        <v>5</v>
      </c>
      <c r="AC9" s="46">
        <v>3662</v>
      </c>
      <c r="AD9" s="46">
        <v>23232</v>
      </c>
      <c r="AE9" s="46">
        <v>446</v>
      </c>
      <c r="AF9" s="46">
        <v>1737</v>
      </c>
      <c r="AG9" s="46">
        <v>217795</v>
      </c>
      <c r="AH9" s="46">
        <v>1330244</v>
      </c>
      <c r="AI9" s="46">
        <v>7</v>
      </c>
      <c r="AJ9" s="46">
        <v>7</v>
      </c>
      <c r="AK9" s="46">
        <v>2339</v>
      </c>
      <c r="AL9" s="46">
        <v>12269</v>
      </c>
      <c r="AM9" s="46">
        <v>1</v>
      </c>
      <c r="AN9" s="46">
        <v>120</v>
      </c>
      <c r="AO9" s="46">
        <v>602</v>
      </c>
      <c r="AP9" s="47" t="s">
        <v>167</v>
      </c>
      <c r="AQ9" s="46">
        <v>36</v>
      </c>
      <c r="AR9" s="46">
        <v>21361</v>
      </c>
      <c r="AS9" s="46">
        <v>94445</v>
      </c>
      <c r="AT9" s="46">
        <v>36</v>
      </c>
      <c r="AU9" s="46">
        <v>21361</v>
      </c>
      <c r="AV9" s="46">
        <v>94445</v>
      </c>
      <c r="AW9" s="46">
        <v>70</v>
      </c>
      <c r="AX9" s="46">
        <v>134</v>
      </c>
      <c r="AY9" s="46">
        <v>24119</v>
      </c>
      <c r="AZ9" s="46">
        <v>32</v>
      </c>
      <c r="BA9" s="46">
        <v>91</v>
      </c>
      <c r="BB9" s="46">
        <v>9952</v>
      </c>
      <c r="BC9" s="46">
        <v>38</v>
      </c>
      <c r="BD9" s="46">
        <v>43</v>
      </c>
      <c r="BE9" s="46">
        <v>14167</v>
      </c>
      <c r="BF9" s="44" t="s">
        <v>167</v>
      </c>
      <c r="BG9" s="45">
        <v>421</v>
      </c>
      <c r="BH9" s="46">
        <v>267811</v>
      </c>
      <c r="BI9" s="46">
        <v>1507538</v>
      </c>
      <c r="BJ9" s="46">
        <v>1</v>
      </c>
      <c r="BK9" s="46">
        <v>895</v>
      </c>
      <c r="BL9" s="46">
        <v>4475</v>
      </c>
      <c r="BM9" s="46">
        <v>6</v>
      </c>
      <c r="BN9" s="46">
        <v>7002</v>
      </c>
      <c r="BO9" s="46">
        <v>38045</v>
      </c>
      <c r="BP9" s="46">
        <v>9</v>
      </c>
      <c r="BQ9" s="46">
        <v>3505</v>
      </c>
      <c r="BR9" s="46">
        <v>17447</v>
      </c>
      <c r="BS9" s="48" t="s">
        <v>167</v>
      </c>
      <c r="BT9" s="45">
        <v>19</v>
      </c>
      <c r="BU9" s="46">
        <v>30758</v>
      </c>
      <c r="BV9" s="46">
        <v>155757</v>
      </c>
      <c r="BW9" s="46">
        <v>4</v>
      </c>
      <c r="BX9" s="46">
        <v>5308</v>
      </c>
      <c r="BY9" s="46">
        <v>30257</v>
      </c>
      <c r="BZ9" s="46">
        <v>5</v>
      </c>
      <c r="CA9" s="46">
        <v>6775</v>
      </c>
      <c r="CB9" s="46">
        <v>34176</v>
      </c>
      <c r="CC9" s="46">
        <v>11</v>
      </c>
      <c r="CD9" s="46">
        <v>9712</v>
      </c>
      <c r="CE9" s="46">
        <v>53606</v>
      </c>
      <c r="CF9" s="46">
        <v>2</v>
      </c>
      <c r="CG9" s="46">
        <v>231</v>
      </c>
      <c r="CH9" s="46">
        <v>1274</v>
      </c>
      <c r="CI9" s="49" t="s">
        <v>167</v>
      </c>
      <c r="CJ9" s="50">
        <v>333</v>
      </c>
      <c r="CK9" s="50">
        <v>1494</v>
      </c>
      <c r="CL9" s="46">
        <v>165388</v>
      </c>
      <c r="CM9" s="46">
        <v>1011986</v>
      </c>
      <c r="CN9" s="46">
        <v>6</v>
      </c>
      <c r="CO9" s="46">
        <v>6</v>
      </c>
      <c r="CP9" s="46">
        <v>2138</v>
      </c>
      <c r="CQ9" s="46">
        <v>11160</v>
      </c>
      <c r="CR9" s="55">
        <v>0</v>
      </c>
      <c r="CS9" s="52">
        <v>0</v>
      </c>
      <c r="CT9" s="52">
        <v>0</v>
      </c>
      <c r="CU9" s="46">
        <v>25</v>
      </c>
      <c r="CV9" s="46">
        <v>36099</v>
      </c>
      <c r="CW9" s="46">
        <v>149355</v>
      </c>
      <c r="CX9" s="46">
        <v>25</v>
      </c>
      <c r="CY9" s="46">
        <v>36099</v>
      </c>
      <c r="CZ9" s="46">
        <v>149355</v>
      </c>
      <c r="DA9" s="49" t="s">
        <v>167</v>
      </c>
      <c r="DB9" s="46">
        <v>421</v>
      </c>
      <c r="DC9" s="46">
        <v>498</v>
      </c>
      <c r="DD9" s="46">
        <v>267811</v>
      </c>
      <c r="DE9" s="46">
        <v>1507538</v>
      </c>
      <c r="DF9" s="46">
        <v>2</v>
      </c>
      <c r="DG9" s="46">
        <v>2</v>
      </c>
      <c r="DH9" s="46">
        <v>184</v>
      </c>
      <c r="DI9" s="46">
        <v>1008</v>
      </c>
      <c r="DJ9" s="51">
        <v>0</v>
      </c>
      <c r="DK9" s="51">
        <v>0</v>
      </c>
      <c r="DL9" s="52">
        <v>0</v>
      </c>
      <c r="DM9" s="53">
        <v>0</v>
      </c>
      <c r="DN9" s="46">
        <v>45</v>
      </c>
      <c r="DO9" s="46">
        <v>84</v>
      </c>
      <c r="DP9" s="46">
        <v>43473</v>
      </c>
      <c r="DQ9" s="46">
        <v>185871</v>
      </c>
      <c r="DR9" s="54" t="s">
        <v>167</v>
      </c>
      <c r="DS9" s="45">
        <v>368</v>
      </c>
      <c r="DT9" s="46">
        <v>406</v>
      </c>
      <c r="DU9" s="46">
        <v>221735</v>
      </c>
      <c r="DV9" s="46">
        <v>1308566</v>
      </c>
      <c r="DW9" s="46">
        <v>6</v>
      </c>
      <c r="DX9" s="46">
        <v>6</v>
      </c>
      <c r="DY9" s="46">
        <v>2419</v>
      </c>
      <c r="DZ9" s="46">
        <v>12093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421</v>
      </c>
      <c r="EK9" s="46">
        <v>498</v>
      </c>
      <c r="EL9" s="46">
        <v>267811</v>
      </c>
      <c r="EM9" s="46">
        <v>110</v>
      </c>
      <c r="EN9" s="46">
        <v>150</v>
      </c>
      <c r="EO9" s="46">
        <v>39093</v>
      </c>
      <c r="EP9" s="46">
        <v>274</v>
      </c>
      <c r="EQ9" s="46">
        <v>299</v>
      </c>
      <c r="ER9" s="46">
        <v>96368</v>
      </c>
      <c r="ES9" s="46">
        <v>34</v>
      </c>
      <c r="ET9" s="46">
        <v>45</v>
      </c>
      <c r="EU9" s="46">
        <v>121419</v>
      </c>
      <c r="EV9" s="46">
        <v>3</v>
      </c>
      <c r="EW9" s="46">
        <v>4</v>
      </c>
      <c r="EX9" s="46">
        <v>10931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167</v>
      </c>
      <c r="FF9" s="45">
        <v>421</v>
      </c>
      <c r="FG9" s="46">
        <v>498</v>
      </c>
      <c r="FH9" s="46">
        <v>267811</v>
      </c>
      <c r="FI9" s="46">
        <v>1507538</v>
      </c>
      <c r="FJ9" s="55">
        <v>0</v>
      </c>
      <c r="FK9" s="55">
        <v>0</v>
      </c>
      <c r="FL9" s="53">
        <v>0</v>
      </c>
      <c r="FM9" s="53">
        <v>0</v>
      </c>
      <c r="FN9" s="46">
        <v>79</v>
      </c>
      <c r="FO9" s="46">
        <v>123</v>
      </c>
      <c r="FP9" s="46">
        <v>51221</v>
      </c>
      <c r="FQ9" s="46">
        <v>224916</v>
      </c>
      <c r="FR9" s="46">
        <v>52</v>
      </c>
      <c r="FS9" s="46">
        <v>60</v>
      </c>
      <c r="FT9" s="46">
        <v>14114</v>
      </c>
      <c r="FU9" s="46">
        <v>72379</v>
      </c>
      <c r="FV9" s="46">
        <v>202</v>
      </c>
      <c r="FW9" s="46">
        <v>203</v>
      </c>
      <c r="FX9" s="46">
        <v>49176</v>
      </c>
      <c r="FY9" s="49" t="s">
        <v>167</v>
      </c>
      <c r="FZ9" s="45">
        <v>262545</v>
      </c>
      <c r="GA9" s="46">
        <v>54</v>
      </c>
      <c r="GB9" s="46">
        <v>66</v>
      </c>
      <c r="GC9" s="46">
        <v>41219</v>
      </c>
      <c r="GD9" s="46">
        <v>218808</v>
      </c>
      <c r="GE9" s="46">
        <v>20</v>
      </c>
      <c r="GF9" s="46">
        <v>24</v>
      </c>
      <c r="GG9" s="46">
        <v>20099</v>
      </c>
      <c r="GH9" s="46">
        <v>106872</v>
      </c>
      <c r="GI9" s="46">
        <v>5</v>
      </c>
      <c r="GJ9" s="46">
        <v>5</v>
      </c>
      <c r="GK9" s="46">
        <v>7120</v>
      </c>
      <c r="GL9" s="46">
        <v>45500</v>
      </c>
      <c r="GM9" s="46">
        <v>6</v>
      </c>
      <c r="GN9" s="46">
        <v>14</v>
      </c>
      <c r="GO9" s="46">
        <v>70026</v>
      </c>
      <c r="GP9" s="46">
        <v>458911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46">
        <v>3</v>
      </c>
      <c r="GW9" s="46">
        <v>3</v>
      </c>
      <c r="GX9" s="46">
        <v>14836</v>
      </c>
      <c r="GY9" s="46">
        <v>117607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7553523</v>
      </c>
      <c r="HJ9" s="46">
        <v>109832</v>
      </c>
      <c r="HK9" s="46">
        <v>267811</v>
      </c>
      <c r="HL9" s="46">
        <v>64726</v>
      </c>
      <c r="HM9" s="46">
        <v>26982</v>
      </c>
      <c r="HN9" s="46">
        <v>124361</v>
      </c>
      <c r="HO9" s="46">
        <v>8751</v>
      </c>
      <c r="HP9" s="46">
        <v>4500</v>
      </c>
      <c r="HQ9" s="46">
        <v>22799</v>
      </c>
      <c r="HR9" s="52">
        <v>0</v>
      </c>
      <c r="HS9" s="52">
        <v>0</v>
      </c>
      <c r="HT9" s="52">
        <v>0</v>
      </c>
      <c r="HU9" s="46">
        <v>5767</v>
      </c>
      <c r="HV9" s="46">
        <v>1396</v>
      </c>
      <c r="HW9" s="46">
        <v>3598</v>
      </c>
      <c r="HX9" s="57" t="s">
        <v>167</v>
      </c>
      <c r="HY9" s="45">
        <v>5356585</v>
      </c>
      <c r="HZ9" s="46">
        <v>11855</v>
      </c>
      <c r="IA9" s="46">
        <v>27649</v>
      </c>
      <c r="IB9" s="59">
        <v>0</v>
      </c>
      <c r="IC9" s="52">
        <v>0</v>
      </c>
      <c r="ID9" s="52">
        <v>0</v>
      </c>
      <c r="IE9" s="46">
        <v>24408</v>
      </c>
      <c r="IF9" s="46">
        <v>2494</v>
      </c>
      <c r="IG9" s="46">
        <v>2754</v>
      </c>
      <c r="IH9" s="46">
        <v>388685</v>
      </c>
      <c r="II9" s="46">
        <v>1839</v>
      </c>
      <c r="IJ9" s="46">
        <v>1946</v>
      </c>
      <c r="IK9" s="46">
        <v>12420</v>
      </c>
      <c r="IL9" s="46">
        <v>5690</v>
      </c>
      <c r="IM9" s="46">
        <v>13429</v>
      </c>
      <c r="IN9" s="46">
        <v>1692181</v>
      </c>
      <c r="IO9" s="46">
        <v>55076</v>
      </c>
      <c r="IP9" s="46">
        <v>71275</v>
      </c>
    </row>
    <row r="10" spans="1:250" ht="24" customHeight="1" x14ac:dyDescent="0.3">
      <c r="A10" s="44" t="s">
        <v>168</v>
      </c>
      <c r="B10" s="45">
        <v>525</v>
      </c>
      <c r="C10" s="46">
        <v>406164</v>
      </c>
      <c r="D10" s="46">
        <v>2330563</v>
      </c>
      <c r="E10" s="46">
        <v>1</v>
      </c>
      <c r="F10" s="46">
        <v>46</v>
      </c>
      <c r="G10" s="46">
        <v>231</v>
      </c>
      <c r="H10" s="46">
        <v>8</v>
      </c>
      <c r="I10" s="46">
        <v>63853</v>
      </c>
      <c r="J10" s="46">
        <v>432552</v>
      </c>
      <c r="K10" s="46">
        <v>32</v>
      </c>
      <c r="L10" s="46">
        <v>42746</v>
      </c>
      <c r="M10" s="46">
        <v>215102</v>
      </c>
      <c r="N10" s="44" t="s">
        <v>168</v>
      </c>
      <c r="O10" s="45">
        <v>20</v>
      </c>
      <c r="P10" s="46">
        <v>14064</v>
      </c>
      <c r="Q10" s="46">
        <v>70217</v>
      </c>
      <c r="R10" s="46">
        <v>7</v>
      </c>
      <c r="S10" s="46">
        <v>4901</v>
      </c>
      <c r="T10" s="46">
        <v>23919</v>
      </c>
      <c r="U10" s="46">
        <v>3</v>
      </c>
      <c r="V10" s="46">
        <v>4744</v>
      </c>
      <c r="W10" s="46">
        <v>27963</v>
      </c>
      <c r="X10" s="46">
        <v>15</v>
      </c>
      <c r="Y10" s="46">
        <v>7453</v>
      </c>
      <c r="Z10" s="46">
        <v>37361</v>
      </c>
      <c r="AA10" s="44" t="s">
        <v>168</v>
      </c>
      <c r="AB10" s="45">
        <v>4</v>
      </c>
      <c r="AC10" s="46">
        <v>4671</v>
      </c>
      <c r="AD10" s="46">
        <v>24108</v>
      </c>
      <c r="AE10" s="46">
        <v>398</v>
      </c>
      <c r="AF10" s="46">
        <v>1701</v>
      </c>
      <c r="AG10" s="46">
        <v>211282</v>
      </c>
      <c r="AH10" s="46">
        <v>1373964</v>
      </c>
      <c r="AI10" s="46">
        <v>8</v>
      </c>
      <c r="AJ10" s="46">
        <v>8</v>
      </c>
      <c r="AK10" s="46">
        <v>2148</v>
      </c>
      <c r="AL10" s="46">
        <v>11337</v>
      </c>
      <c r="AM10" s="58">
        <v>0</v>
      </c>
      <c r="AN10" s="53">
        <v>0</v>
      </c>
      <c r="AO10" s="53">
        <v>0</v>
      </c>
      <c r="AP10" s="47" t="s">
        <v>168</v>
      </c>
      <c r="AQ10" s="46">
        <v>29</v>
      </c>
      <c r="AR10" s="46">
        <v>50256</v>
      </c>
      <c r="AS10" s="46">
        <v>113809</v>
      </c>
      <c r="AT10" s="46">
        <v>29</v>
      </c>
      <c r="AU10" s="46">
        <v>50256</v>
      </c>
      <c r="AV10" s="46">
        <v>113809</v>
      </c>
      <c r="AW10" s="46">
        <v>60</v>
      </c>
      <c r="AX10" s="46">
        <v>101</v>
      </c>
      <c r="AY10" s="46">
        <v>20451</v>
      </c>
      <c r="AZ10" s="46">
        <v>30</v>
      </c>
      <c r="BA10" s="46">
        <v>33</v>
      </c>
      <c r="BB10" s="46">
        <v>4712</v>
      </c>
      <c r="BC10" s="46">
        <v>30</v>
      </c>
      <c r="BD10" s="46">
        <v>68</v>
      </c>
      <c r="BE10" s="46">
        <v>15739</v>
      </c>
      <c r="BF10" s="44" t="s">
        <v>168</v>
      </c>
      <c r="BG10" s="45">
        <v>357</v>
      </c>
      <c r="BH10" s="46">
        <v>253831</v>
      </c>
      <c r="BI10" s="46">
        <v>1705995</v>
      </c>
      <c r="BJ10" s="53">
        <v>0</v>
      </c>
      <c r="BK10" s="53">
        <v>0</v>
      </c>
      <c r="BL10" s="53">
        <v>0</v>
      </c>
      <c r="BM10" s="46">
        <v>3</v>
      </c>
      <c r="BN10" s="46">
        <v>79241</v>
      </c>
      <c r="BO10" s="46">
        <v>777980</v>
      </c>
      <c r="BP10" s="46">
        <v>11</v>
      </c>
      <c r="BQ10" s="46">
        <v>11858</v>
      </c>
      <c r="BR10" s="46">
        <v>58907</v>
      </c>
      <c r="BS10" s="48" t="s">
        <v>168</v>
      </c>
      <c r="BT10" s="45">
        <v>19</v>
      </c>
      <c r="BU10" s="46">
        <v>9941</v>
      </c>
      <c r="BV10" s="46">
        <v>50564</v>
      </c>
      <c r="BW10" s="46">
        <v>3</v>
      </c>
      <c r="BX10" s="46">
        <v>687</v>
      </c>
      <c r="BY10" s="46">
        <v>3386</v>
      </c>
      <c r="BZ10" s="46">
        <v>4</v>
      </c>
      <c r="CA10" s="46">
        <v>3455</v>
      </c>
      <c r="CB10" s="46">
        <v>16984</v>
      </c>
      <c r="CC10" s="46">
        <v>21</v>
      </c>
      <c r="CD10" s="46">
        <v>20524</v>
      </c>
      <c r="CE10" s="46">
        <v>104501</v>
      </c>
      <c r="CF10" s="46">
        <v>6</v>
      </c>
      <c r="CG10" s="46">
        <v>9478</v>
      </c>
      <c r="CH10" s="46">
        <v>51275</v>
      </c>
      <c r="CI10" s="49" t="s">
        <v>168</v>
      </c>
      <c r="CJ10" s="50">
        <v>258</v>
      </c>
      <c r="CK10" s="50">
        <v>772</v>
      </c>
      <c r="CL10" s="46">
        <v>100048</v>
      </c>
      <c r="CM10" s="46">
        <v>562316</v>
      </c>
      <c r="CN10" s="46">
        <v>11</v>
      </c>
      <c r="CO10" s="46">
        <v>11</v>
      </c>
      <c r="CP10" s="46">
        <v>3475</v>
      </c>
      <c r="CQ10" s="46">
        <v>18628</v>
      </c>
      <c r="CR10" s="55">
        <v>0</v>
      </c>
      <c r="CS10" s="52">
        <v>0</v>
      </c>
      <c r="CT10" s="52">
        <v>0</v>
      </c>
      <c r="CU10" s="46">
        <v>21</v>
      </c>
      <c r="CV10" s="46">
        <v>15124</v>
      </c>
      <c r="CW10" s="46">
        <v>61454</v>
      </c>
      <c r="CX10" s="46">
        <v>21</v>
      </c>
      <c r="CY10" s="46">
        <v>15124</v>
      </c>
      <c r="CZ10" s="46">
        <v>61454</v>
      </c>
      <c r="DA10" s="49" t="s">
        <v>168</v>
      </c>
      <c r="DB10" s="46">
        <v>357</v>
      </c>
      <c r="DC10" s="46">
        <v>433</v>
      </c>
      <c r="DD10" s="46">
        <v>253831</v>
      </c>
      <c r="DE10" s="46">
        <v>1705995</v>
      </c>
      <c r="DF10" s="46">
        <v>10</v>
      </c>
      <c r="DG10" s="46">
        <v>16</v>
      </c>
      <c r="DH10" s="46">
        <v>2247</v>
      </c>
      <c r="DI10" s="46">
        <v>10117</v>
      </c>
      <c r="DJ10" s="51">
        <v>0</v>
      </c>
      <c r="DK10" s="51">
        <v>0</v>
      </c>
      <c r="DL10" s="52">
        <v>0</v>
      </c>
      <c r="DM10" s="53">
        <v>0</v>
      </c>
      <c r="DN10" s="46">
        <v>52</v>
      </c>
      <c r="DO10" s="46">
        <v>68</v>
      </c>
      <c r="DP10" s="46">
        <v>102879</v>
      </c>
      <c r="DQ10" s="46">
        <v>860151</v>
      </c>
      <c r="DR10" s="54" t="s">
        <v>168</v>
      </c>
      <c r="DS10" s="45">
        <v>289</v>
      </c>
      <c r="DT10" s="46">
        <v>343</v>
      </c>
      <c r="DU10" s="46">
        <v>146159</v>
      </c>
      <c r="DV10" s="46">
        <v>822787</v>
      </c>
      <c r="DW10" s="46">
        <v>6</v>
      </c>
      <c r="DX10" s="46">
        <v>6</v>
      </c>
      <c r="DY10" s="46">
        <v>2546</v>
      </c>
      <c r="DZ10" s="46">
        <v>12940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357</v>
      </c>
      <c r="EK10" s="46">
        <v>433</v>
      </c>
      <c r="EL10" s="46">
        <v>253831</v>
      </c>
      <c r="EM10" s="46">
        <v>90</v>
      </c>
      <c r="EN10" s="46">
        <v>111</v>
      </c>
      <c r="EO10" s="46">
        <v>23936</v>
      </c>
      <c r="EP10" s="46">
        <v>204</v>
      </c>
      <c r="EQ10" s="46">
        <v>258</v>
      </c>
      <c r="ER10" s="46">
        <v>88266</v>
      </c>
      <c r="ES10" s="46">
        <v>59</v>
      </c>
      <c r="ET10" s="46">
        <v>60</v>
      </c>
      <c r="EU10" s="46">
        <v>53034</v>
      </c>
      <c r="EV10" s="46">
        <v>3</v>
      </c>
      <c r="EW10" s="46">
        <v>3</v>
      </c>
      <c r="EX10" s="46">
        <v>16863</v>
      </c>
      <c r="EY10" s="55">
        <v>0</v>
      </c>
      <c r="EZ10" s="55">
        <v>0</v>
      </c>
      <c r="FA10" s="59">
        <v>0</v>
      </c>
      <c r="FB10" s="46">
        <v>1</v>
      </c>
      <c r="FC10" s="46">
        <v>1</v>
      </c>
      <c r="FD10" s="46">
        <v>71732</v>
      </c>
      <c r="FE10" s="48" t="s">
        <v>168</v>
      </c>
      <c r="FF10" s="45">
        <v>357</v>
      </c>
      <c r="FG10" s="46">
        <v>433</v>
      </c>
      <c r="FH10" s="46">
        <v>253831</v>
      </c>
      <c r="FI10" s="46">
        <v>1705995</v>
      </c>
      <c r="FJ10" s="55">
        <v>0</v>
      </c>
      <c r="FK10" s="55">
        <v>0</v>
      </c>
      <c r="FL10" s="53">
        <v>0</v>
      </c>
      <c r="FM10" s="53">
        <v>0</v>
      </c>
      <c r="FN10" s="46">
        <v>80</v>
      </c>
      <c r="FO10" s="46">
        <v>104</v>
      </c>
      <c r="FP10" s="46">
        <v>34814</v>
      </c>
      <c r="FQ10" s="46">
        <v>167124</v>
      </c>
      <c r="FR10" s="46">
        <v>44</v>
      </c>
      <c r="FS10" s="46">
        <v>55</v>
      </c>
      <c r="FT10" s="46">
        <v>18793</v>
      </c>
      <c r="FU10" s="46">
        <v>88932</v>
      </c>
      <c r="FV10" s="46">
        <v>109</v>
      </c>
      <c r="FW10" s="46">
        <v>110</v>
      </c>
      <c r="FX10" s="46">
        <v>28590</v>
      </c>
      <c r="FY10" s="49" t="s">
        <v>168</v>
      </c>
      <c r="FZ10" s="45">
        <v>150625</v>
      </c>
      <c r="GA10" s="46">
        <v>65</v>
      </c>
      <c r="GB10" s="46">
        <v>104</v>
      </c>
      <c r="GC10" s="46">
        <v>36240</v>
      </c>
      <c r="GD10" s="46">
        <v>193445</v>
      </c>
      <c r="GE10" s="46">
        <v>48</v>
      </c>
      <c r="GF10" s="46">
        <v>48</v>
      </c>
      <c r="GG10" s="46">
        <v>34060</v>
      </c>
      <c r="GH10" s="46">
        <v>184553</v>
      </c>
      <c r="GI10" s="46">
        <v>2</v>
      </c>
      <c r="GJ10" s="46">
        <v>2</v>
      </c>
      <c r="GK10" s="46">
        <v>1249</v>
      </c>
      <c r="GL10" s="46">
        <v>7796</v>
      </c>
      <c r="GM10" s="46">
        <v>4</v>
      </c>
      <c r="GN10" s="46">
        <v>5</v>
      </c>
      <c r="GO10" s="46">
        <v>8735</v>
      </c>
      <c r="GP10" s="46">
        <v>56984</v>
      </c>
      <c r="GQ10" s="49" t="s">
        <v>168</v>
      </c>
      <c r="GR10" s="45">
        <v>1</v>
      </c>
      <c r="GS10" s="46">
        <v>1</v>
      </c>
      <c r="GT10" s="46">
        <v>2755</v>
      </c>
      <c r="GU10" s="46">
        <v>16962</v>
      </c>
      <c r="GV10" s="46">
        <v>3</v>
      </c>
      <c r="GW10" s="46">
        <v>3</v>
      </c>
      <c r="GX10" s="46">
        <v>16863</v>
      </c>
      <c r="GY10" s="46">
        <v>122251</v>
      </c>
      <c r="GZ10" s="63">
        <v>0</v>
      </c>
      <c r="HA10" s="63">
        <v>0</v>
      </c>
      <c r="HB10" s="52">
        <v>0</v>
      </c>
      <c r="HC10" s="52">
        <v>0</v>
      </c>
      <c r="HD10" s="46">
        <v>1</v>
      </c>
      <c r="HE10" s="46">
        <v>1</v>
      </c>
      <c r="HF10" s="46">
        <v>71732</v>
      </c>
      <c r="HG10" s="46">
        <v>717323</v>
      </c>
      <c r="HH10" s="56" t="s">
        <v>168</v>
      </c>
      <c r="HI10" s="46">
        <v>2197407</v>
      </c>
      <c r="HJ10" s="46">
        <v>83890</v>
      </c>
      <c r="HK10" s="46">
        <v>253831</v>
      </c>
      <c r="HL10" s="46">
        <v>35045</v>
      </c>
      <c r="HM10" s="46">
        <v>18643</v>
      </c>
      <c r="HN10" s="46">
        <v>75417</v>
      </c>
      <c r="HO10" s="46">
        <v>12606</v>
      </c>
      <c r="HP10" s="46">
        <v>7649</v>
      </c>
      <c r="HQ10" s="46">
        <v>89245</v>
      </c>
      <c r="HR10" s="46">
        <v>11915</v>
      </c>
      <c r="HS10" s="46">
        <v>557</v>
      </c>
      <c r="HT10" s="46">
        <v>557</v>
      </c>
      <c r="HU10" s="46">
        <v>31559</v>
      </c>
      <c r="HV10" s="46">
        <v>6121</v>
      </c>
      <c r="HW10" s="46">
        <v>12640</v>
      </c>
      <c r="HX10" s="57" t="s">
        <v>168</v>
      </c>
      <c r="HY10" s="45">
        <v>150343</v>
      </c>
      <c r="HZ10" s="46">
        <v>3961</v>
      </c>
      <c r="IA10" s="46">
        <v>4226</v>
      </c>
      <c r="IB10" s="59">
        <v>0</v>
      </c>
      <c r="IC10" s="52">
        <v>0</v>
      </c>
      <c r="ID10" s="52">
        <v>0</v>
      </c>
      <c r="IE10" s="46">
        <v>44339</v>
      </c>
      <c r="IF10" s="46">
        <v>3385</v>
      </c>
      <c r="IG10" s="46">
        <v>4693</v>
      </c>
      <c r="IH10" s="46">
        <v>118505</v>
      </c>
      <c r="II10" s="46">
        <v>1784</v>
      </c>
      <c r="IJ10" s="46">
        <v>1784</v>
      </c>
      <c r="IK10" s="46">
        <v>10981</v>
      </c>
      <c r="IL10" s="46">
        <v>3655</v>
      </c>
      <c r="IM10" s="46">
        <v>8364</v>
      </c>
      <c r="IN10" s="46">
        <v>1782114</v>
      </c>
      <c r="IO10" s="46">
        <v>38135</v>
      </c>
      <c r="IP10" s="46">
        <v>56905</v>
      </c>
    </row>
    <row r="11" spans="1:250" ht="24" customHeight="1" x14ac:dyDescent="0.3">
      <c r="A11" s="44" t="s">
        <v>169</v>
      </c>
      <c r="B11" s="45">
        <v>344</v>
      </c>
      <c r="C11" s="46">
        <v>372549</v>
      </c>
      <c r="D11" s="46">
        <v>2490636</v>
      </c>
      <c r="E11" s="46">
        <v>1</v>
      </c>
      <c r="F11" s="46">
        <v>1070</v>
      </c>
      <c r="G11" s="46">
        <v>3852</v>
      </c>
      <c r="H11" s="46">
        <v>7</v>
      </c>
      <c r="I11" s="46">
        <v>16460</v>
      </c>
      <c r="J11" s="46">
        <v>98093</v>
      </c>
      <c r="K11" s="46">
        <v>24</v>
      </c>
      <c r="L11" s="46">
        <v>45831</v>
      </c>
      <c r="M11" s="46">
        <v>229146</v>
      </c>
      <c r="N11" s="44" t="s">
        <v>169</v>
      </c>
      <c r="O11" s="45">
        <v>16</v>
      </c>
      <c r="P11" s="46">
        <v>25866</v>
      </c>
      <c r="Q11" s="46">
        <v>141253</v>
      </c>
      <c r="R11" s="46">
        <v>2</v>
      </c>
      <c r="S11" s="46">
        <v>1991</v>
      </c>
      <c r="T11" s="46">
        <v>12268</v>
      </c>
      <c r="U11" s="46">
        <v>1</v>
      </c>
      <c r="V11" s="46">
        <v>645</v>
      </c>
      <c r="W11" s="46">
        <v>3227</v>
      </c>
      <c r="X11" s="46">
        <v>18</v>
      </c>
      <c r="Y11" s="46">
        <v>9551</v>
      </c>
      <c r="Z11" s="46">
        <v>52368</v>
      </c>
      <c r="AA11" s="44" t="s">
        <v>169</v>
      </c>
      <c r="AB11" s="45">
        <v>4</v>
      </c>
      <c r="AC11" s="46">
        <v>3740</v>
      </c>
      <c r="AD11" s="46">
        <v>20576</v>
      </c>
      <c r="AE11" s="46">
        <v>207</v>
      </c>
      <c r="AF11" s="46">
        <v>1891</v>
      </c>
      <c r="AG11" s="46">
        <v>232471</v>
      </c>
      <c r="AH11" s="46">
        <v>1760591</v>
      </c>
      <c r="AI11" s="46">
        <v>11</v>
      </c>
      <c r="AJ11" s="46">
        <v>11</v>
      </c>
      <c r="AK11" s="46">
        <v>2901</v>
      </c>
      <c r="AL11" s="46">
        <v>15419</v>
      </c>
      <c r="AM11" s="58">
        <v>0</v>
      </c>
      <c r="AN11" s="53">
        <v>0</v>
      </c>
      <c r="AO11" s="53">
        <v>0</v>
      </c>
      <c r="AP11" s="47" t="s">
        <v>169</v>
      </c>
      <c r="AQ11" s="46">
        <v>53</v>
      </c>
      <c r="AR11" s="46">
        <v>32023</v>
      </c>
      <c r="AS11" s="46">
        <v>153843</v>
      </c>
      <c r="AT11" s="46">
        <v>53</v>
      </c>
      <c r="AU11" s="46">
        <v>32023</v>
      </c>
      <c r="AV11" s="46">
        <v>153843</v>
      </c>
      <c r="AW11" s="46">
        <v>73</v>
      </c>
      <c r="AX11" s="46">
        <v>121</v>
      </c>
      <c r="AY11" s="46">
        <v>82383</v>
      </c>
      <c r="AZ11" s="46">
        <v>40</v>
      </c>
      <c r="BA11" s="46">
        <v>81</v>
      </c>
      <c r="BB11" s="46">
        <v>10642</v>
      </c>
      <c r="BC11" s="46">
        <v>33</v>
      </c>
      <c r="BD11" s="46">
        <v>40</v>
      </c>
      <c r="BE11" s="46">
        <v>71741</v>
      </c>
      <c r="BF11" s="44" t="s">
        <v>169</v>
      </c>
      <c r="BG11" s="45">
        <v>395</v>
      </c>
      <c r="BH11" s="46">
        <v>276749</v>
      </c>
      <c r="BI11" s="46">
        <v>1511707</v>
      </c>
      <c r="BJ11" s="46">
        <v>1</v>
      </c>
      <c r="BK11" s="46">
        <v>46</v>
      </c>
      <c r="BL11" s="46">
        <v>231</v>
      </c>
      <c r="BM11" s="46">
        <v>3</v>
      </c>
      <c r="BN11" s="46">
        <v>25035</v>
      </c>
      <c r="BO11" s="46">
        <v>161870</v>
      </c>
      <c r="BP11" s="46">
        <v>33</v>
      </c>
      <c r="BQ11" s="46">
        <v>70942</v>
      </c>
      <c r="BR11" s="46">
        <v>381002</v>
      </c>
      <c r="BS11" s="48" t="s">
        <v>169</v>
      </c>
      <c r="BT11" s="45">
        <v>18</v>
      </c>
      <c r="BU11" s="46">
        <v>9384</v>
      </c>
      <c r="BV11" s="46">
        <v>47279</v>
      </c>
      <c r="BW11" s="46">
        <v>3</v>
      </c>
      <c r="BX11" s="46">
        <v>1303</v>
      </c>
      <c r="BY11" s="46">
        <v>6538</v>
      </c>
      <c r="BZ11" s="46">
        <v>2</v>
      </c>
      <c r="CA11" s="46">
        <v>5302</v>
      </c>
      <c r="CB11" s="46">
        <v>26509</v>
      </c>
      <c r="CC11" s="46">
        <v>17</v>
      </c>
      <c r="CD11" s="46">
        <v>23486</v>
      </c>
      <c r="CE11" s="46">
        <v>120735</v>
      </c>
      <c r="CF11" s="46">
        <v>1</v>
      </c>
      <c r="CG11" s="46">
        <v>321</v>
      </c>
      <c r="CH11" s="46">
        <v>1603</v>
      </c>
      <c r="CI11" s="49" t="s">
        <v>169</v>
      </c>
      <c r="CJ11" s="50">
        <v>280</v>
      </c>
      <c r="CK11" s="50">
        <v>797</v>
      </c>
      <c r="CL11" s="46">
        <v>106634</v>
      </c>
      <c r="CM11" s="46">
        <v>633034</v>
      </c>
      <c r="CN11" s="46">
        <v>5</v>
      </c>
      <c r="CO11" s="46">
        <v>5</v>
      </c>
      <c r="CP11" s="46">
        <v>1424</v>
      </c>
      <c r="CQ11" s="46">
        <v>7693</v>
      </c>
      <c r="CR11" s="46">
        <v>1</v>
      </c>
      <c r="CS11" s="46">
        <v>120</v>
      </c>
      <c r="CT11" s="46">
        <v>602</v>
      </c>
      <c r="CU11" s="46">
        <v>31</v>
      </c>
      <c r="CV11" s="46">
        <v>32752</v>
      </c>
      <c r="CW11" s="46">
        <v>124611</v>
      </c>
      <c r="CX11" s="46">
        <v>31</v>
      </c>
      <c r="CY11" s="46">
        <v>32752</v>
      </c>
      <c r="CZ11" s="46">
        <v>124611</v>
      </c>
      <c r="DA11" s="49" t="s">
        <v>169</v>
      </c>
      <c r="DB11" s="46">
        <v>395</v>
      </c>
      <c r="DC11" s="46">
        <v>474</v>
      </c>
      <c r="DD11" s="46">
        <v>276749</v>
      </c>
      <c r="DE11" s="46">
        <v>1511707</v>
      </c>
      <c r="DF11" s="46">
        <v>5</v>
      </c>
      <c r="DG11" s="46">
        <v>10</v>
      </c>
      <c r="DH11" s="46">
        <v>3039</v>
      </c>
      <c r="DI11" s="46">
        <v>13408</v>
      </c>
      <c r="DJ11" s="46">
        <v>1</v>
      </c>
      <c r="DK11" s="46">
        <v>2</v>
      </c>
      <c r="DL11" s="46">
        <v>316</v>
      </c>
      <c r="DM11" s="46">
        <v>949</v>
      </c>
      <c r="DN11" s="46">
        <v>84</v>
      </c>
      <c r="DO11" s="46">
        <v>122</v>
      </c>
      <c r="DP11" s="46">
        <v>82037</v>
      </c>
      <c r="DQ11" s="46">
        <v>374983</v>
      </c>
      <c r="DR11" s="54" t="s">
        <v>169</v>
      </c>
      <c r="DS11" s="45">
        <v>301</v>
      </c>
      <c r="DT11" s="46">
        <v>333</v>
      </c>
      <c r="DU11" s="46">
        <v>166313</v>
      </c>
      <c r="DV11" s="46">
        <v>972714</v>
      </c>
      <c r="DW11" s="46">
        <v>4</v>
      </c>
      <c r="DX11" s="46">
        <v>7</v>
      </c>
      <c r="DY11" s="46">
        <v>25044</v>
      </c>
      <c r="DZ11" s="46">
        <v>149653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395</v>
      </c>
      <c r="EK11" s="46">
        <v>474</v>
      </c>
      <c r="EL11" s="46">
        <v>276749</v>
      </c>
      <c r="EM11" s="46">
        <v>124</v>
      </c>
      <c r="EN11" s="46">
        <v>176</v>
      </c>
      <c r="EO11" s="46">
        <v>54931</v>
      </c>
      <c r="EP11" s="46">
        <v>228</v>
      </c>
      <c r="EQ11" s="46">
        <v>248</v>
      </c>
      <c r="ER11" s="46">
        <v>88326</v>
      </c>
      <c r="ES11" s="46">
        <v>38</v>
      </c>
      <c r="ET11" s="46">
        <v>42</v>
      </c>
      <c r="EU11" s="46">
        <v>71557</v>
      </c>
      <c r="EV11" s="46">
        <v>3</v>
      </c>
      <c r="EW11" s="46">
        <v>4</v>
      </c>
      <c r="EX11" s="46">
        <v>27642</v>
      </c>
      <c r="EY11" s="46">
        <v>2</v>
      </c>
      <c r="EZ11" s="46">
        <v>4</v>
      </c>
      <c r="FA11" s="46">
        <v>34293</v>
      </c>
      <c r="FB11" s="55">
        <v>0</v>
      </c>
      <c r="FC11" s="55">
        <v>0</v>
      </c>
      <c r="FD11" s="59">
        <v>0</v>
      </c>
      <c r="FE11" s="48" t="s">
        <v>169</v>
      </c>
      <c r="FF11" s="45">
        <v>395</v>
      </c>
      <c r="FG11" s="46">
        <v>474</v>
      </c>
      <c r="FH11" s="46">
        <v>276749</v>
      </c>
      <c r="FI11" s="46">
        <v>1511707</v>
      </c>
      <c r="FJ11" s="55">
        <v>0</v>
      </c>
      <c r="FK11" s="55">
        <v>0</v>
      </c>
      <c r="FL11" s="53">
        <v>0</v>
      </c>
      <c r="FM11" s="53">
        <v>0</v>
      </c>
      <c r="FN11" s="46">
        <v>111</v>
      </c>
      <c r="FO11" s="46">
        <v>159</v>
      </c>
      <c r="FP11" s="46">
        <v>72096</v>
      </c>
      <c r="FQ11" s="46">
        <v>321865</v>
      </c>
      <c r="FR11" s="46">
        <v>50</v>
      </c>
      <c r="FS11" s="46">
        <v>60</v>
      </c>
      <c r="FT11" s="46">
        <v>29810</v>
      </c>
      <c r="FU11" s="46">
        <v>151642</v>
      </c>
      <c r="FV11" s="46">
        <v>138</v>
      </c>
      <c r="FW11" s="46">
        <v>144</v>
      </c>
      <c r="FX11" s="46">
        <v>34345</v>
      </c>
      <c r="FY11" s="49" t="s">
        <v>169</v>
      </c>
      <c r="FZ11" s="45">
        <v>182367</v>
      </c>
      <c r="GA11" s="46">
        <v>57</v>
      </c>
      <c r="GB11" s="46">
        <v>65</v>
      </c>
      <c r="GC11" s="46">
        <v>15713</v>
      </c>
      <c r="GD11" s="46">
        <v>84920</v>
      </c>
      <c r="GE11" s="46">
        <v>22</v>
      </c>
      <c r="GF11" s="46">
        <v>26</v>
      </c>
      <c r="GG11" s="46">
        <v>38735</v>
      </c>
      <c r="GH11" s="46">
        <v>205125</v>
      </c>
      <c r="GI11" s="46">
        <v>3</v>
      </c>
      <c r="GJ11" s="46">
        <v>3</v>
      </c>
      <c r="GK11" s="46">
        <v>2732</v>
      </c>
      <c r="GL11" s="46">
        <v>15935</v>
      </c>
      <c r="GM11" s="46">
        <v>6</v>
      </c>
      <c r="GN11" s="46">
        <v>6</v>
      </c>
      <c r="GO11" s="46">
        <v>11470</v>
      </c>
      <c r="GP11" s="46">
        <v>75040</v>
      </c>
      <c r="GQ11" s="49" t="s">
        <v>169</v>
      </c>
      <c r="GR11" s="45">
        <v>3</v>
      </c>
      <c r="GS11" s="46">
        <v>3</v>
      </c>
      <c r="GT11" s="46">
        <v>9913</v>
      </c>
      <c r="GU11" s="46">
        <v>68157</v>
      </c>
      <c r="GV11" s="46">
        <v>4</v>
      </c>
      <c r="GW11" s="46">
        <v>7</v>
      </c>
      <c r="GX11" s="46">
        <v>52073</v>
      </c>
      <c r="GY11" s="46">
        <v>322989</v>
      </c>
      <c r="GZ11" s="46">
        <v>1</v>
      </c>
      <c r="HA11" s="46">
        <v>1</v>
      </c>
      <c r="HB11" s="46">
        <v>9862</v>
      </c>
      <c r="HC11" s="46">
        <v>83667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4230994</v>
      </c>
      <c r="HJ11" s="46">
        <v>131691</v>
      </c>
      <c r="HK11" s="46">
        <v>276749</v>
      </c>
      <c r="HL11" s="46">
        <v>46494</v>
      </c>
      <c r="HM11" s="46">
        <v>20660</v>
      </c>
      <c r="HN11" s="46">
        <v>72224</v>
      </c>
      <c r="HO11" s="46">
        <v>8533</v>
      </c>
      <c r="HP11" s="46">
        <v>3634</v>
      </c>
      <c r="HQ11" s="46">
        <v>19075</v>
      </c>
      <c r="HR11" s="46">
        <v>12804</v>
      </c>
      <c r="HS11" s="46">
        <v>3450</v>
      </c>
      <c r="HT11" s="46">
        <v>22773</v>
      </c>
      <c r="HU11" s="46">
        <v>19604</v>
      </c>
      <c r="HV11" s="46">
        <v>3172</v>
      </c>
      <c r="HW11" s="46">
        <v>16957</v>
      </c>
      <c r="HX11" s="57" t="s">
        <v>169</v>
      </c>
      <c r="HY11" s="45">
        <v>2556939</v>
      </c>
      <c r="HZ11" s="46">
        <v>1368</v>
      </c>
      <c r="IA11" s="46">
        <v>1368</v>
      </c>
      <c r="IB11" s="59">
        <v>0</v>
      </c>
      <c r="IC11" s="52">
        <v>0</v>
      </c>
      <c r="ID11" s="52">
        <v>0</v>
      </c>
      <c r="IE11" s="46">
        <v>16504</v>
      </c>
      <c r="IF11" s="46">
        <v>4184</v>
      </c>
      <c r="IG11" s="46">
        <v>4360</v>
      </c>
      <c r="IH11" s="46">
        <v>52332</v>
      </c>
      <c r="II11" s="46">
        <v>2826</v>
      </c>
      <c r="IJ11" s="46">
        <v>3576</v>
      </c>
      <c r="IK11" s="46">
        <v>9279</v>
      </c>
      <c r="IL11" s="46">
        <v>3588</v>
      </c>
      <c r="IM11" s="46">
        <v>9151</v>
      </c>
      <c r="IN11" s="46">
        <v>1508505</v>
      </c>
      <c r="IO11" s="46">
        <v>88809</v>
      </c>
      <c r="IP11" s="46">
        <v>127265</v>
      </c>
    </row>
    <row r="12" spans="1:250" ht="24" customHeight="1" x14ac:dyDescent="0.3">
      <c r="A12" s="44" t="s">
        <v>170</v>
      </c>
      <c r="B12" s="45">
        <v>471</v>
      </c>
      <c r="C12" s="46">
        <v>288771</v>
      </c>
      <c r="D12" s="46">
        <v>1629561</v>
      </c>
      <c r="E12" s="58">
        <v>0</v>
      </c>
      <c r="F12" s="53">
        <v>0</v>
      </c>
      <c r="G12" s="52">
        <v>0</v>
      </c>
      <c r="H12" s="46">
        <v>5</v>
      </c>
      <c r="I12" s="46">
        <v>20707</v>
      </c>
      <c r="J12" s="46">
        <v>112891</v>
      </c>
      <c r="K12" s="46">
        <v>30</v>
      </c>
      <c r="L12" s="46">
        <v>39998</v>
      </c>
      <c r="M12" s="46">
        <v>197842</v>
      </c>
      <c r="N12" s="44" t="s">
        <v>170</v>
      </c>
      <c r="O12" s="45">
        <v>20</v>
      </c>
      <c r="P12" s="46">
        <v>16411</v>
      </c>
      <c r="Q12" s="46">
        <v>83703</v>
      </c>
      <c r="R12" s="46">
        <v>7</v>
      </c>
      <c r="S12" s="46">
        <v>11758</v>
      </c>
      <c r="T12" s="46">
        <v>73733</v>
      </c>
      <c r="U12" s="46">
        <v>5</v>
      </c>
      <c r="V12" s="46">
        <v>22096</v>
      </c>
      <c r="W12" s="46">
        <v>127533</v>
      </c>
      <c r="X12" s="46">
        <v>22</v>
      </c>
      <c r="Y12" s="46">
        <v>10518</v>
      </c>
      <c r="Z12" s="46">
        <v>52811</v>
      </c>
      <c r="AA12" s="44" t="s">
        <v>170</v>
      </c>
      <c r="AB12" s="45">
        <v>2</v>
      </c>
      <c r="AC12" s="46">
        <v>2325</v>
      </c>
      <c r="AD12" s="46">
        <v>12353</v>
      </c>
      <c r="AE12" s="46">
        <v>309</v>
      </c>
      <c r="AF12" s="46">
        <v>1356</v>
      </c>
      <c r="AG12" s="46">
        <v>142799</v>
      </c>
      <c r="AH12" s="46">
        <v>857241</v>
      </c>
      <c r="AI12" s="46">
        <v>4</v>
      </c>
      <c r="AJ12" s="46">
        <v>4</v>
      </c>
      <c r="AK12" s="46">
        <v>782</v>
      </c>
      <c r="AL12" s="46">
        <v>4065</v>
      </c>
      <c r="AM12" s="58">
        <v>0</v>
      </c>
      <c r="AN12" s="53">
        <v>0</v>
      </c>
      <c r="AO12" s="53">
        <v>0</v>
      </c>
      <c r="AP12" s="47" t="s">
        <v>170</v>
      </c>
      <c r="AQ12" s="46">
        <v>67</v>
      </c>
      <c r="AR12" s="46">
        <v>21377</v>
      </c>
      <c r="AS12" s="46">
        <v>107389</v>
      </c>
      <c r="AT12" s="46">
        <v>67</v>
      </c>
      <c r="AU12" s="46">
        <v>21377</v>
      </c>
      <c r="AV12" s="46">
        <v>107389</v>
      </c>
      <c r="AW12" s="46">
        <v>55</v>
      </c>
      <c r="AX12" s="46">
        <v>67</v>
      </c>
      <c r="AY12" s="46">
        <v>10982</v>
      </c>
      <c r="AZ12" s="46">
        <v>31</v>
      </c>
      <c r="BA12" s="46">
        <v>39</v>
      </c>
      <c r="BB12" s="46">
        <v>5584</v>
      </c>
      <c r="BC12" s="46">
        <v>24</v>
      </c>
      <c r="BD12" s="46">
        <v>28</v>
      </c>
      <c r="BE12" s="46">
        <v>5398</v>
      </c>
      <c r="BF12" s="44" t="s">
        <v>170</v>
      </c>
      <c r="BG12" s="45">
        <v>380</v>
      </c>
      <c r="BH12" s="46">
        <v>230739</v>
      </c>
      <c r="BI12" s="46">
        <v>1268372</v>
      </c>
      <c r="BJ12" s="53">
        <v>0</v>
      </c>
      <c r="BK12" s="53">
        <v>0</v>
      </c>
      <c r="BL12" s="53">
        <v>0</v>
      </c>
      <c r="BM12" s="46">
        <v>1</v>
      </c>
      <c r="BN12" s="46">
        <v>477</v>
      </c>
      <c r="BO12" s="46">
        <v>2385</v>
      </c>
      <c r="BP12" s="46">
        <v>14</v>
      </c>
      <c r="BQ12" s="46">
        <v>50295</v>
      </c>
      <c r="BR12" s="46">
        <v>252175</v>
      </c>
      <c r="BS12" s="48" t="s">
        <v>170</v>
      </c>
      <c r="BT12" s="45">
        <v>13</v>
      </c>
      <c r="BU12" s="46">
        <v>16563</v>
      </c>
      <c r="BV12" s="46">
        <v>85460</v>
      </c>
      <c r="BW12" s="46">
        <v>2</v>
      </c>
      <c r="BX12" s="46">
        <v>3203</v>
      </c>
      <c r="BY12" s="46">
        <v>17283</v>
      </c>
      <c r="BZ12" s="46">
        <v>1</v>
      </c>
      <c r="CA12" s="46">
        <v>2114</v>
      </c>
      <c r="CB12" s="46">
        <v>11747</v>
      </c>
      <c r="CC12" s="46">
        <v>11</v>
      </c>
      <c r="CD12" s="46">
        <v>9249</v>
      </c>
      <c r="CE12" s="46">
        <v>44983</v>
      </c>
      <c r="CF12" s="46">
        <v>4</v>
      </c>
      <c r="CG12" s="46">
        <v>7172</v>
      </c>
      <c r="CH12" s="46">
        <v>39013</v>
      </c>
      <c r="CI12" s="49" t="s">
        <v>170</v>
      </c>
      <c r="CJ12" s="50">
        <v>287</v>
      </c>
      <c r="CK12" s="50">
        <v>936</v>
      </c>
      <c r="CL12" s="46">
        <v>118461</v>
      </c>
      <c r="CM12" s="46">
        <v>699107</v>
      </c>
      <c r="CN12" s="46">
        <v>10</v>
      </c>
      <c r="CO12" s="46">
        <v>10</v>
      </c>
      <c r="CP12" s="46">
        <v>2486</v>
      </c>
      <c r="CQ12" s="46">
        <v>13037</v>
      </c>
      <c r="CR12" s="55">
        <v>0</v>
      </c>
      <c r="CS12" s="52">
        <v>0</v>
      </c>
      <c r="CT12" s="52">
        <v>0</v>
      </c>
      <c r="CU12" s="46">
        <v>37</v>
      </c>
      <c r="CV12" s="46">
        <v>20719</v>
      </c>
      <c r="CW12" s="46">
        <v>103182</v>
      </c>
      <c r="CX12" s="46">
        <v>36</v>
      </c>
      <c r="CY12" s="46">
        <v>14829</v>
      </c>
      <c r="CZ12" s="46">
        <v>73630</v>
      </c>
      <c r="DA12" s="49" t="s">
        <v>170</v>
      </c>
      <c r="DB12" s="46">
        <v>380</v>
      </c>
      <c r="DC12" s="46">
        <v>437</v>
      </c>
      <c r="DD12" s="46">
        <v>230739</v>
      </c>
      <c r="DE12" s="46">
        <v>1268372</v>
      </c>
      <c r="DF12" s="46">
        <v>3</v>
      </c>
      <c r="DG12" s="46">
        <v>5</v>
      </c>
      <c r="DH12" s="46">
        <v>1360</v>
      </c>
      <c r="DI12" s="46">
        <v>4519</v>
      </c>
      <c r="DJ12" s="51">
        <v>0</v>
      </c>
      <c r="DK12" s="51">
        <v>0</v>
      </c>
      <c r="DL12" s="52">
        <v>0</v>
      </c>
      <c r="DM12" s="53">
        <v>0</v>
      </c>
      <c r="DN12" s="46">
        <v>67</v>
      </c>
      <c r="DO12" s="46">
        <v>86</v>
      </c>
      <c r="DP12" s="46">
        <v>51734</v>
      </c>
      <c r="DQ12" s="46">
        <v>259361</v>
      </c>
      <c r="DR12" s="54" t="s">
        <v>170</v>
      </c>
      <c r="DS12" s="45">
        <v>308</v>
      </c>
      <c r="DT12" s="46">
        <v>344</v>
      </c>
      <c r="DU12" s="46">
        <v>176629</v>
      </c>
      <c r="DV12" s="46">
        <v>999382</v>
      </c>
      <c r="DW12" s="46">
        <v>2</v>
      </c>
      <c r="DX12" s="46">
        <v>2</v>
      </c>
      <c r="DY12" s="46">
        <v>1016</v>
      </c>
      <c r="DZ12" s="46">
        <v>5110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380</v>
      </c>
      <c r="EK12" s="46">
        <v>437</v>
      </c>
      <c r="EL12" s="46">
        <v>230739</v>
      </c>
      <c r="EM12" s="46">
        <v>115</v>
      </c>
      <c r="EN12" s="46">
        <v>133</v>
      </c>
      <c r="EO12" s="46">
        <v>28973</v>
      </c>
      <c r="EP12" s="46">
        <v>208</v>
      </c>
      <c r="EQ12" s="46">
        <v>231</v>
      </c>
      <c r="ER12" s="46">
        <v>83038</v>
      </c>
      <c r="ES12" s="46">
        <v>55</v>
      </c>
      <c r="ET12" s="46">
        <v>70</v>
      </c>
      <c r="EU12" s="46">
        <v>110701</v>
      </c>
      <c r="EV12" s="46">
        <v>2</v>
      </c>
      <c r="EW12" s="46">
        <v>3</v>
      </c>
      <c r="EX12" s="46">
        <v>8027</v>
      </c>
      <c r="EY12" s="55">
        <v>0</v>
      </c>
      <c r="EZ12" s="55">
        <v>0</v>
      </c>
      <c r="FA12" s="59">
        <v>0</v>
      </c>
      <c r="FB12" s="55">
        <v>0</v>
      </c>
      <c r="FC12" s="55">
        <v>0</v>
      </c>
      <c r="FD12" s="59">
        <v>0</v>
      </c>
      <c r="FE12" s="48" t="s">
        <v>170</v>
      </c>
      <c r="FF12" s="45">
        <v>380</v>
      </c>
      <c r="FG12" s="46">
        <v>437</v>
      </c>
      <c r="FH12" s="46">
        <v>230739</v>
      </c>
      <c r="FI12" s="46">
        <v>1268372</v>
      </c>
      <c r="FJ12" s="55">
        <v>0</v>
      </c>
      <c r="FK12" s="55">
        <v>0</v>
      </c>
      <c r="FL12" s="53">
        <v>0</v>
      </c>
      <c r="FM12" s="53">
        <v>0</v>
      </c>
      <c r="FN12" s="46">
        <v>87</v>
      </c>
      <c r="FO12" s="46">
        <v>108</v>
      </c>
      <c r="FP12" s="46">
        <v>43365</v>
      </c>
      <c r="FQ12" s="46">
        <v>218743</v>
      </c>
      <c r="FR12" s="46">
        <v>51</v>
      </c>
      <c r="FS12" s="46">
        <v>52</v>
      </c>
      <c r="FT12" s="46">
        <v>14150</v>
      </c>
      <c r="FU12" s="46">
        <v>71444</v>
      </c>
      <c r="FV12" s="46">
        <v>137</v>
      </c>
      <c r="FW12" s="46">
        <v>149</v>
      </c>
      <c r="FX12" s="46">
        <v>44585</v>
      </c>
      <c r="FY12" s="49" t="s">
        <v>170</v>
      </c>
      <c r="FZ12" s="45">
        <v>235529</v>
      </c>
      <c r="GA12" s="46">
        <v>54</v>
      </c>
      <c r="GB12" s="46">
        <v>66</v>
      </c>
      <c r="GC12" s="46">
        <v>56414</v>
      </c>
      <c r="GD12" s="46">
        <v>291196</v>
      </c>
      <c r="GE12" s="46">
        <v>28</v>
      </c>
      <c r="GF12" s="46">
        <v>37</v>
      </c>
      <c r="GG12" s="46">
        <v>23140</v>
      </c>
      <c r="GH12" s="46">
        <v>126420</v>
      </c>
      <c r="GI12" s="46">
        <v>6</v>
      </c>
      <c r="GJ12" s="46">
        <v>6</v>
      </c>
      <c r="GK12" s="46">
        <v>8090</v>
      </c>
      <c r="GL12" s="46">
        <v>51091</v>
      </c>
      <c r="GM12" s="46">
        <v>10</v>
      </c>
      <c r="GN12" s="46">
        <v>11</v>
      </c>
      <c r="GO12" s="46">
        <v>18432</v>
      </c>
      <c r="GP12" s="46">
        <v>120009</v>
      </c>
      <c r="GQ12" s="49" t="s">
        <v>170</v>
      </c>
      <c r="GR12" s="45">
        <v>5</v>
      </c>
      <c r="GS12" s="46">
        <v>5</v>
      </c>
      <c r="GT12" s="46">
        <v>14536</v>
      </c>
      <c r="GU12" s="46">
        <v>92666</v>
      </c>
      <c r="GV12" s="46">
        <v>2</v>
      </c>
      <c r="GW12" s="46">
        <v>3</v>
      </c>
      <c r="GX12" s="46">
        <v>8027</v>
      </c>
      <c r="GY12" s="46">
        <v>61274</v>
      </c>
      <c r="GZ12" s="63">
        <v>0</v>
      </c>
      <c r="HA12" s="63">
        <v>0</v>
      </c>
      <c r="HB12" s="52">
        <v>0</v>
      </c>
      <c r="HC12" s="52">
        <v>0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4000463</v>
      </c>
      <c r="HJ12" s="46">
        <v>95823</v>
      </c>
      <c r="HK12" s="46">
        <v>230739</v>
      </c>
      <c r="HL12" s="46">
        <v>43287</v>
      </c>
      <c r="HM12" s="46">
        <v>20109</v>
      </c>
      <c r="HN12" s="46">
        <v>77198</v>
      </c>
      <c r="HO12" s="46">
        <v>6050</v>
      </c>
      <c r="HP12" s="46">
        <v>2616</v>
      </c>
      <c r="HQ12" s="46">
        <v>11495</v>
      </c>
      <c r="HR12" s="52">
        <v>0</v>
      </c>
      <c r="HS12" s="52">
        <v>0</v>
      </c>
      <c r="HT12" s="52">
        <v>0</v>
      </c>
      <c r="HU12" s="46">
        <v>25439</v>
      </c>
      <c r="HV12" s="46">
        <v>2549</v>
      </c>
      <c r="HW12" s="46">
        <v>4722</v>
      </c>
      <c r="HX12" s="57" t="s">
        <v>170</v>
      </c>
      <c r="HY12" s="45">
        <v>2572062</v>
      </c>
      <c r="HZ12" s="46">
        <v>2909</v>
      </c>
      <c r="IA12" s="46">
        <v>6535</v>
      </c>
      <c r="IB12" s="59">
        <v>0</v>
      </c>
      <c r="IC12" s="52">
        <v>0</v>
      </c>
      <c r="ID12" s="52">
        <v>0</v>
      </c>
      <c r="IE12" s="46">
        <v>32699</v>
      </c>
      <c r="IF12" s="46">
        <v>4932</v>
      </c>
      <c r="IG12" s="46">
        <v>7796</v>
      </c>
      <c r="IH12" s="46">
        <v>237676</v>
      </c>
      <c r="II12" s="46">
        <v>1915</v>
      </c>
      <c r="IJ12" s="46">
        <v>1915</v>
      </c>
      <c r="IK12" s="46">
        <v>11601</v>
      </c>
      <c r="IL12" s="46">
        <v>4430</v>
      </c>
      <c r="IM12" s="46">
        <v>17405</v>
      </c>
      <c r="IN12" s="46">
        <v>1071649</v>
      </c>
      <c r="IO12" s="46">
        <v>56363</v>
      </c>
      <c r="IP12" s="46">
        <v>103673</v>
      </c>
    </row>
    <row r="13" spans="1:250" ht="24" customHeight="1" x14ac:dyDescent="0.3">
      <c r="A13" s="44" t="s">
        <v>171</v>
      </c>
      <c r="B13" s="45">
        <v>382</v>
      </c>
      <c r="C13" s="46">
        <v>255258</v>
      </c>
      <c r="D13" s="46">
        <v>1518136</v>
      </c>
      <c r="E13" s="58">
        <v>0</v>
      </c>
      <c r="F13" s="53">
        <v>0</v>
      </c>
      <c r="G13" s="52">
        <v>0</v>
      </c>
      <c r="H13" s="46">
        <v>3</v>
      </c>
      <c r="I13" s="46">
        <v>1894</v>
      </c>
      <c r="J13" s="46">
        <v>11047</v>
      </c>
      <c r="K13" s="46">
        <v>54</v>
      </c>
      <c r="L13" s="46">
        <v>54608</v>
      </c>
      <c r="M13" s="46">
        <v>278978</v>
      </c>
      <c r="N13" s="44" t="s">
        <v>171</v>
      </c>
      <c r="O13" s="45">
        <v>15</v>
      </c>
      <c r="P13" s="46">
        <v>10239</v>
      </c>
      <c r="Q13" s="46">
        <v>50887</v>
      </c>
      <c r="R13" s="46">
        <v>8</v>
      </c>
      <c r="S13" s="46">
        <v>6759</v>
      </c>
      <c r="T13" s="46">
        <v>37918</v>
      </c>
      <c r="U13" s="46">
        <v>2</v>
      </c>
      <c r="V13" s="46">
        <v>22571</v>
      </c>
      <c r="W13" s="46">
        <v>144819</v>
      </c>
      <c r="X13" s="46">
        <v>24</v>
      </c>
      <c r="Y13" s="46">
        <v>10794</v>
      </c>
      <c r="Z13" s="46">
        <v>55916</v>
      </c>
      <c r="AA13" s="44" t="s">
        <v>171</v>
      </c>
      <c r="AB13" s="45">
        <v>3</v>
      </c>
      <c r="AC13" s="46">
        <v>3893</v>
      </c>
      <c r="AD13" s="46">
        <v>21243</v>
      </c>
      <c r="AE13" s="46">
        <v>189</v>
      </c>
      <c r="AF13" s="46">
        <v>1124</v>
      </c>
      <c r="AG13" s="46">
        <v>115402</v>
      </c>
      <c r="AH13" s="46">
        <v>774104</v>
      </c>
      <c r="AI13" s="46">
        <v>15</v>
      </c>
      <c r="AJ13" s="46">
        <v>15</v>
      </c>
      <c r="AK13" s="46">
        <v>3970</v>
      </c>
      <c r="AL13" s="46">
        <v>20516</v>
      </c>
      <c r="AM13" s="46">
        <v>1</v>
      </c>
      <c r="AN13" s="46">
        <v>10</v>
      </c>
      <c r="AO13" s="46">
        <v>48</v>
      </c>
      <c r="AP13" s="47" t="s">
        <v>171</v>
      </c>
      <c r="AQ13" s="46">
        <v>68</v>
      </c>
      <c r="AR13" s="46">
        <v>25118</v>
      </c>
      <c r="AS13" s="46">
        <v>122660</v>
      </c>
      <c r="AT13" s="46">
        <v>53</v>
      </c>
      <c r="AU13" s="46">
        <v>19893</v>
      </c>
      <c r="AV13" s="46">
        <v>98233</v>
      </c>
      <c r="AW13" s="46">
        <v>41</v>
      </c>
      <c r="AX13" s="46">
        <v>188</v>
      </c>
      <c r="AY13" s="46">
        <v>35378</v>
      </c>
      <c r="AZ13" s="46">
        <v>19</v>
      </c>
      <c r="BA13" s="46">
        <v>22</v>
      </c>
      <c r="BB13" s="46">
        <v>2359</v>
      </c>
      <c r="BC13" s="46">
        <v>22</v>
      </c>
      <c r="BD13" s="46">
        <v>166</v>
      </c>
      <c r="BE13" s="46">
        <v>33019</v>
      </c>
      <c r="BF13" s="44" t="s">
        <v>171</v>
      </c>
      <c r="BG13" s="45">
        <v>362</v>
      </c>
      <c r="BH13" s="46">
        <v>240855</v>
      </c>
      <c r="BI13" s="46">
        <v>1360712</v>
      </c>
      <c r="BJ13" s="53">
        <v>0</v>
      </c>
      <c r="BK13" s="53">
        <v>0</v>
      </c>
      <c r="BL13" s="53">
        <v>0</v>
      </c>
      <c r="BM13" s="46">
        <v>6</v>
      </c>
      <c r="BN13" s="46">
        <v>11701</v>
      </c>
      <c r="BO13" s="46">
        <v>61071</v>
      </c>
      <c r="BP13" s="46">
        <v>16</v>
      </c>
      <c r="BQ13" s="46">
        <v>55356</v>
      </c>
      <c r="BR13" s="46">
        <v>304284</v>
      </c>
      <c r="BS13" s="48" t="s">
        <v>171</v>
      </c>
      <c r="BT13" s="45">
        <v>13</v>
      </c>
      <c r="BU13" s="46">
        <v>6681</v>
      </c>
      <c r="BV13" s="46">
        <v>33406</v>
      </c>
      <c r="BW13" s="46">
        <v>2</v>
      </c>
      <c r="BX13" s="46">
        <v>1588</v>
      </c>
      <c r="BY13" s="46">
        <v>7941</v>
      </c>
      <c r="BZ13" s="46">
        <v>3</v>
      </c>
      <c r="CA13" s="46">
        <v>17284</v>
      </c>
      <c r="CB13" s="46">
        <v>89098</v>
      </c>
      <c r="CC13" s="46">
        <v>22</v>
      </c>
      <c r="CD13" s="46">
        <v>7718</v>
      </c>
      <c r="CE13" s="46">
        <v>38726</v>
      </c>
      <c r="CF13" s="46">
        <v>1</v>
      </c>
      <c r="CG13" s="46">
        <v>119</v>
      </c>
      <c r="CH13" s="46">
        <v>593</v>
      </c>
      <c r="CI13" s="49" t="s">
        <v>171</v>
      </c>
      <c r="CJ13" s="50">
        <v>234</v>
      </c>
      <c r="CK13" s="50">
        <v>1134</v>
      </c>
      <c r="CL13" s="46">
        <v>123854</v>
      </c>
      <c r="CM13" s="46">
        <v>744775</v>
      </c>
      <c r="CN13" s="46">
        <v>7</v>
      </c>
      <c r="CO13" s="46">
        <v>7</v>
      </c>
      <c r="CP13" s="46">
        <v>2034</v>
      </c>
      <c r="CQ13" s="46">
        <v>10729</v>
      </c>
      <c r="CR13" s="55">
        <v>0</v>
      </c>
      <c r="CS13" s="52">
        <v>0</v>
      </c>
      <c r="CT13" s="52">
        <v>0</v>
      </c>
      <c r="CU13" s="46">
        <v>58</v>
      </c>
      <c r="CV13" s="46">
        <v>14520</v>
      </c>
      <c r="CW13" s="46">
        <v>70089</v>
      </c>
      <c r="CX13" s="46">
        <v>55</v>
      </c>
      <c r="CY13" s="46">
        <v>14010</v>
      </c>
      <c r="CZ13" s="46">
        <v>67541</v>
      </c>
      <c r="DA13" s="49" t="s">
        <v>171</v>
      </c>
      <c r="DB13" s="46">
        <v>362</v>
      </c>
      <c r="DC13" s="46">
        <v>438</v>
      </c>
      <c r="DD13" s="46">
        <v>240855</v>
      </c>
      <c r="DE13" s="46">
        <v>1360712</v>
      </c>
      <c r="DF13" s="46">
        <v>4</v>
      </c>
      <c r="DG13" s="46">
        <v>13</v>
      </c>
      <c r="DH13" s="46">
        <v>696</v>
      </c>
      <c r="DI13" s="46">
        <v>3398</v>
      </c>
      <c r="DJ13" s="51">
        <v>0</v>
      </c>
      <c r="DK13" s="51">
        <v>0</v>
      </c>
      <c r="DL13" s="52">
        <v>0</v>
      </c>
      <c r="DM13" s="53">
        <v>0</v>
      </c>
      <c r="DN13" s="46">
        <v>96</v>
      </c>
      <c r="DO13" s="46">
        <v>116</v>
      </c>
      <c r="DP13" s="46">
        <v>53111</v>
      </c>
      <c r="DQ13" s="46">
        <v>264197</v>
      </c>
      <c r="DR13" s="54" t="s">
        <v>171</v>
      </c>
      <c r="DS13" s="45">
        <v>260</v>
      </c>
      <c r="DT13" s="46">
        <v>305</v>
      </c>
      <c r="DU13" s="46">
        <v>160239</v>
      </c>
      <c r="DV13" s="46">
        <v>932849</v>
      </c>
      <c r="DW13" s="46">
        <v>2</v>
      </c>
      <c r="DX13" s="46">
        <v>4</v>
      </c>
      <c r="DY13" s="46">
        <v>26809</v>
      </c>
      <c r="DZ13" s="46">
        <v>160268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362</v>
      </c>
      <c r="EK13" s="46">
        <v>438</v>
      </c>
      <c r="EL13" s="46">
        <v>240855</v>
      </c>
      <c r="EM13" s="46">
        <v>137</v>
      </c>
      <c r="EN13" s="46">
        <v>165</v>
      </c>
      <c r="EO13" s="46">
        <v>33754</v>
      </c>
      <c r="EP13" s="46">
        <v>187</v>
      </c>
      <c r="EQ13" s="46">
        <v>218</v>
      </c>
      <c r="ER13" s="46">
        <v>82080</v>
      </c>
      <c r="ES13" s="46">
        <v>34</v>
      </c>
      <c r="ET13" s="46">
        <v>36</v>
      </c>
      <c r="EU13" s="46">
        <v>72034</v>
      </c>
      <c r="EV13" s="46">
        <v>2</v>
      </c>
      <c r="EW13" s="46">
        <v>15</v>
      </c>
      <c r="EX13" s="46">
        <v>21918</v>
      </c>
      <c r="EY13" s="46">
        <v>2</v>
      </c>
      <c r="EZ13" s="46">
        <v>4</v>
      </c>
      <c r="FA13" s="46">
        <v>31069</v>
      </c>
      <c r="FB13" s="55">
        <v>0</v>
      </c>
      <c r="FC13" s="55">
        <v>0</v>
      </c>
      <c r="FD13" s="59">
        <v>0</v>
      </c>
      <c r="FE13" s="48" t="s">
        <v>171</v>
      </c>
      <c r="FF13" s="45">
        <v>362</v>
      </c>
      <c r="FG13" s="46">
        <v>438</v>
      </c>
      <c r="FH13" s="46">
        <v>240855</v>
      </c>
      <c r="FI13" s="46">
        <v>1360712</v>
      </c>
      <c r="FJ13" s="55">
        <v>0</v>
      </c>
      <c r="FK13" s="55">
        <v>0</v>
      </c>
      <c r="FL13" s="53">
        <v>0</v>
      </c>
      <c r="FM13" s="53">
        <v>0</v>
      </c>
      <c r="FN13" s="46">
        <v>126</v>
      </c>
      <c r="FO13" s="46">
        <v>153</v>
      </c>
      <c r="FP13" s="46">
        <v>47344</v>
      </c>
      <c r="FQ13" s="46">
        <v>233413</v>
      </c>
      <c r="FR13" s="46">
        <v>52</v>
      </c>
      <c r="FS13" s="46">
        <v>65</v>
      </c>
      <c r="FT13" s="46">
        <v>24289</v>
      </c>
      <c r="FU13" s="46">
        <v>127168</v>
      </c>
      <c r="FV13" s="46">
        <v>105</v>
      </c>
      <c r="FW13" s="46">
        <v>109</v>
      </c>
      <c r="FX13" s="46">
        <v>31232</v>
      </c>
      <c r="FY13" s="49" t="s">
        <v>171</v>
      </c>
      <c r="FZ13" s="45">
        <v>166959</v>
      </c>
      <c r="GA13" s="46">
        <v>45</v>
      </c>
      <c r="GB13" s="46">
        <v>60</v>
      </c>
      <c r="GC13" s="46">
        <v>17096</v>
      </c>
      <c r="GD13" s="46">
        <v>95692</v>
      </c>
      <c r="GE13" s="46">
        <v>18</v>
      </c>
      <c r="GF13" s="46">
        <v>19</v>
      </c>
      <c r="GG13" s="46">
        <v>41902</v>
      </c>
      <c r="GH13" s="46">
        <v>223047</v>
      </c>
      <c r="GI13" s="46">
        <v>1</v>
      </c>
      <c r="GJ13" s="46">
        <v>1</v>
      </c>
      <c r="GK13" s="46">
        <v>1068</v>
      </c>
      <c r="GL13" s="46">
        <v>5643</v>
      </c>
      <c r="GM13" s="46">
        <v>9</v>
      </c>
      <c r="GN13" s="46">
        <v>10</v>
      </c>
      <c r="GO13" s="46">
        <v>19561</v>
      </c>
      <c r="GP13" s="46">
        <v>123343</v>
      </c>
      <c r="GQ13" s="49" t="s">
        <v>171</v>
      </c>
      <c r="GR13" s="45">
        <v>2</v>
      </c>
      <c r="GS13" s="46">
        <v>2</v>
      </c>
      <c r="GT13" s="46">
        <v>5376</v>
      </c>
      <c r="GU13" s="46">
        <v>36426</v>
      </c>
      <c r="GV13" s="46">
        <v>3</v>
      </c>
      <c r="GW13" s="46">
        <v>18</v>
      </c>
      <c r="GX13" s="46">
        <v>48080</v>
      </c>
      <c r="GY13" s="46">
        <v>315867</v>
      </c>
      <c r="GZ13" s="46">
        <v>1</v>
      </c>
      <c r="HA13" s="46">
        <v>1</v>
      </c>
      <c r="HB13" s="46">
        <v>4907</v>
      </c>
      <c r="HC13" s="46">
        <v>33154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4322389</v>
      </c>
      <c r="HJ13" s="46">
        <v>100617</v>
      </c>
      <c r="HK13" s="46">
        <v>240855</v>
      </c>
      <c r="HL13" s="46">
        <v>55051</v>
      </c>
      <c r="HM13" s="46">
        <v>25239</v>
      </c>
      <c r="HN13" s="46">
        <v>108370</v>
      </c>
      <c r="HO13" s="46">
        <v>3580</v>
      </c>
      <c r="HP13" s="46">
        <v>2498</v>
      </c>
      <c r="HQ13" s="46">
        <v>16639</v>
      </c>
      <c r="HR13" s="52">
        <v>0</v>
      </c>
      <c r="HS13" s="52">
        <v>0</v>
      </c>
      <c r="HT13" s="52">
        <v>0</v>
      </c>
      <c r="HU13" s="46">
        <v>105692</v>
      </c>
      <c r="HV13" s="46">
        <v>2801</v>
      </c>
      <c r="HW13" s="46">
        <v>2862</v>
      </c>
      <c r="HX13" s="57" t="s">
        <v>171</v>
      </c>
      <c r="HY13" s="45">
        <v>2664169</v>
      </c>
      <c r="HZ13" s="46">
        <v>1783</v>
      </c>
      <c r="IA13" s="46">
        <v>3259</v>
      </c>
      <c r="IB13" s="59">
        <v>0</v>
      </c>
      <c r="IC13" s="52">
        <v>0</v>
      </c>
      <c r="ID13" s="52">
        <v>0</v>
      </c>
      <c r="IE13" s="46">
        <v>33825</v>
      </c>
      <c r="IF13" s="46">
        <v>5253</v>
      </c>
      <c r="IG13" s="46">
        <v>5722</v>
      </c>
      <c r="IH13" s="46">
        <v>148243</v>
      </c>
      <c r="II13" s="46">
        <v>268</v>
      </c>
      <c r="IJ13" s="46">
        <v>268</v>
      </c>
      <c r="IK13" s="46">
        <v>9127</v>
      </c>
      <c r="IL13" s="46">
        <v>3416</v>
      </c>
      <c r="IM13" s="46">
        <v>6527</v>
      </c>
      <c r="IN13" s="46">
        <v>1302702</v>
      </c>
      <c r="IO13" s="46">
        <v>59359</v>
      </c>
      <c r="IP13" s="46">
        <v>97208</v>
      </c>
    </row>
    <row r="14" spans="1:250" ht="24" customHeight="1" x14ac:dyDescent="0.3">
      <c r="A14" s="44" t="s">
        <v>172</v>
      </c>
      <c r="B14" s="45">
        <v>120</v>
      </c>
      <c r="C14" s="46">
        <v>49913</v>
      </c>
      <c r="D14" s="46">
        <v>254433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32</v>
      </c>
      <c r="L14" s="46">
        <v>24068</v>
      </c>
      <c r="M14" s="46">
        <v>118985</v>
      </c>
      <c r="N14" s="44" t="s">
        <v>172</v>
      </c>
      <c r="O14" s="45">
        <v>3</v>
      </c>
      <c r="P14" s="46">
        <v>1531</v>
      </c>
      <c r="Q14" s="46">
        <v>7653</v>
      </c>
      <c r="R14" s="46">
        <v>2</v>
      </c>
      <c r="S14" s="46">
        <v>2305</v>
      </c>
      <c r="T14" s="46">
        <v>13600</v>
      </c>
      <c r="U14" s="58">
        <v>0</v>
      </c>
      <c r="V14" s="52">
        <v>0</v>
      </c>
      <c r="W14" s="52">
        <v>0</v>
      </c>
      <c r="X14" s="46">
        <v>7</v>
      </c>
      <c r="Y14" s="46">
        <v>4458</v>
      </c>
      <c r="Z14" s="46">
        <v>22595</v>
      </c>
      <c r="AA14" s="44" t="s">
        <v>172</v>
      </c>
      <c r="AB14" s="45">
        <v>1</v>
      </c>
      <c r="AC14" s="46">
        <v>373</v>
      </c>
      <c r="AD14" s="46">
        <v>2026</v>
      </c>
      <c r="AE14" s="46">
        <v>43</v>
      </c>
      <c r="AF14" s="46">
        <v>137</v>
      </c>
      <c r="AG14" s="46">
        <v>11282</v>
      </c>
      <c r="AH14" s="46">
        <v>60574</v>
      </c>
      <c r="AI14" s="46">
        <v>3</v>
      </c>
      <c r="AJ14" s="46">
        <v>3</v>
      </c>
      <c r="AK14" s="46">
        <v>667</v>
      </c>
      <c r="AL14" s="46">
        <v>3458</v>
      </c>
      <c r="AM14" s="58">
        <v>0</v>
      </c>
      <c r="AN14" s="53">
        <v>0</v>
      </c>
      <c r="AO14" s="53">
        <v>0</v>
      </c>
      <c r="AP14" s="47" t="s">
        <v>172</v>
      </c>
      <c r="AQ14" s="46">
        <v>29</v>
      </c>
      <c r="AR14" s="46">
        <v>5229</v>
      </c>
      <c r="AS14" s="46">
        <v>25542</v>
      </c>
      <c r="AT14" s="46">
        <v>24</v>
      </c>
      <c r="AU14" s="46">
        <v>4299</v>
      </c>
      <c r="AV14" s="46">
        <v>20889</v>
      </c>
      <c r="AW14" s="46">
        <v>11</v>
      </c>
      <c r="AX14" s="46">
        <v>14</v>
      </c>
      <c r="AY14" s="46">
        <v>2092</v>
      </c>
      <c r="AZ14" s="46">
        <v>3</v>
      </c>
      <c r="BA14" s="46">
        <v>3</v>
      </c>
      <c r="BB14" s="46">
        <v>219</v>
      </c>
      <c r="BC14" s="46">
        <v>8</v>
      </c>
      <c r="BD14" s="46">
        <v>11</v>
      </c>
      <c r="BE14" s="46">
        <v>1873</v>
      </c>
      <c r="BF14" s="44" t="s">
        <v>172</v>
      </c>
      <c r="BG14" s="45">
        <v>98</v>
      </c>
      <c r="BH14" s="46">
        <v>62780</v>
      </c>
      <c r="BI14" s="46">
        <v>366985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7</v>
      </c>
      <c r="BQ14" s="46">
        <v>18547</v>
      </c>
      <c r="BR14" s="46">
        <v>94479</v>
      </c>
      <c r="BS14" s="48" t="s">
        <v>172</v>
      </c>
      <c r="BT14" s="45">
        <v>3</v>
      </c>
      <c r="BU14" s="46">
        <v>1396</v>
      </c>
      <c r="BV14" s="46">
        <v>6976</v>
      </c>
      <c r="BW14" s="46">
        <v>1</v>
      </c>
      <c r="BX14" s="46">
        <v>619</v>
      </c>
      <c r="BY14" s="46">
        <v>3097</v>
      </c>
      <c r="BZ14" s="46">
        <v>1</v>
      </c>
      <c r="CA14" s="46">
        <v>1789</v>
      </c>
      <c r="CB14" s="46">
        <v>11170</v>
      </c>
      <c r="CC14" s="46">
        <v>5</v>
      </c>
      <c r="CD14" s="46">
        <v>2060</v>
      </c>
      <c r="CE14" s="46">
        <v>10489</v>
      </c>
      <c r="CF14" s="53">
        <v>0</v>
      </c>
      <c r="CG14" s="53">
        <v>0</v>
      </c>
      <c r="CH14" s="53">
        <v>0</v>
      </c>
      <c r="CI14" s="49" t="s">
        <v>172</v>
      </c>
      <c r="CJ14" s="50">
        <v>65</v>
      </c>
      <c r="CK14" s="50">
        <v>283</v>
      </c>
      <c r="CL14" s="46">
        <v>35411</v>
      </c>
      <c r="CM14" s="46">
        <v>226533</v>
      </c>
      <c r="CN14" s="46">
        <v>2</v>
      </c>
      <c r="CO14" s="46">
        <v>2</v>
      </c>
      <c r="CP14" s="46">
        <v>395</v>
      </c>
      <c r="CQ14" s="46">
        <v>1974</v>
      </c>
      <c r="CR14" s="55">
        <v>0</v>
      </c>
      <c r="CS14" s="52">
        <v>0</v>
      </c>
      <c r="CT14" s="52">
        <v>0</v>
      </c>
      <c r="CU14" s="46">
        <v>14</v>
      </c>
      <c r="CV14" s="46">
        <v>2563</v>
      </c>
      <c r="CW14" s="46">
        <v>12267</v>
      </c>
      <c r="CX14" s="46">
        <v>14</v>
      </c>
      <c r="CY14" s="46">
        <v>2563</v>
      </c>
      <c r="CZ14" s="46">
        <v>12267</v>
      </c>
      <c r="DA14" s="49" t="s">
        <v>172</v>
      </c>
      <c r="DB14" s="46">
        <v>98</v>
      </c>
      <c r="DC14" s="46">
        <v>127</v>
      </c>
      <c r="DD14" s="46">
        <v>62780</v>
      </c>
      <c r="DE14" s="46">
        <v>366985</v>
      </c>
      <c r="DF14" s="46">
        <v>1</v>
      </c>
      <c r="DG14" s="46">
        <v>1</v>
      </c>
      <c r="DH14" s="46">
        <v>41</v>
      </c>
      <c r="DI14" s="46">
        <v>122</v>
      </c>
      <c r="DJ14" s="51">
        <v>0</v>
      </c>
      <c r="DK14" s="51">
        <v>0</v>
      </c>
      <c r="DL14" s="52">
        <v>0</v>
      </c>
      <c r="DM14" s="53">
        <v>0</v>
      </c>
      <c r="DN14" s="46">
        <v>25</v>
      </c>
      <c r="DO14" s="46">
        <v>32</v>
      </c>
      <c r="DP14" s="46">
        <v>21790</v>
      </c>
      <c r="DQ14" s="46">
        <v>110150</v>
      </c>
      <c r="DR14" s="54" t="s">
        <v>172</v>
      </c>
      <c r="DS14" s="45">
        <v>72</v>
      </c>
      <c r="DT14" s="46">
        <v>94</v>
      </c>
      <c r="DU14" s="46">
        <v>40949</v>
      </c>
      <c r="DV14" s="46">
        <v>256713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98</v>
      </c>
      <c r="EK14" s="46">
        <v>127</v>
      </c>
      <c r="EL14" s="46">
        <v>62780</v>
      </c>
      <c r="EM14" s="46">
        <v>32</v>
      </c>
      <c r="EN14" s="46">
        <v>35</v>
      </c>
      <c r="EO14" s="46">
        <v>6821</v>
      </c>
      <c r="EP14" s="46">
        <v>56</v>
      </c>
      <c r="EQ14" s="46">
        <v>81</v>
      </c>
      <c r="ER14" s="46">
        <v>35214</v>
      </c>
      <c r="ES14" s="46">
        <v>8</v>
      </c>
      <c r="ET14" s="46">
        <v>8</v>
      </c>
      <c r="EU14" s="46">
        <v>8895</v>
      </c>
      <c r="EV14" s="46">
        <v>1</v>
      </c>
      <c r="EW14" s="46">
        <v>2</v>
      </c>
      <c r="EX14" s="46">
        <v>6943</v>
      </c>
      <c r="EY14" s="46">
        <v>1</v>
      </c>
      <c r="EZ14" s="46">
        <v>1</v>
      </c>
      <c r="FA14" s="46">
        <v>4907</v>
      </c>
      <c r="FB14" s="55">
        <v>0</v>
      </c>
      <c r="FC14" s="55">
        <v>0</v>
      </c>
      <c r="FD14" s="59">
        <v>0</v>
      </c>
      <c r="FE14" s="48" t="s">
        <v>172</v>
      </c>
      <c r="FF14" s="45">
        <v>98</v>
      </c>
      <c r="FG14" s="46">
        <v>127</v>
      </c>
      <c r="FH14" s="46">
        <v>62780</v>
      </c>
      <c r="FI14" s="46">
        <v>366985</v>
      </c>
      <c r="FJ14" s="55">
        <v>0</v>
      </c>
      <c r="FK14" s="55">
        <v>0</v>
      </c>
      <c r="FL14" s="53">
        <v>0</v>
      </c>
      <c r="FM14" s="53">
        <v>0</v>
      </c>
      <c r="FN14" s="46">
        <v>29</v>
      </c>
      <c r="FO14" s="46">
        <v>33</v>
      </c>
      <c r="FP14" s="46">
        <v>13399</v>
      </c>
      <c r="FQ14" s="46">
        <v>66306</v>
      </c>
      <c r="FR14" s="46">
        <v>17</v>
      </c>
      <c r="FS14" s="46">
        <v>22</v>
      </c>
      <c r="FT14" s="46">
        <v>12430</v>
      </c>
      <c r="FU14" s="46">
        <v>64756</v>
      </c>
      <c r="FV14" s="46">
        <v>30</v>
      </c>
      <c r="FW14" s="46">
        <v>34</v>
      </c>
      <c r="FX14" s="46">
        <v>9302</v>
      </c>
      <c r="FY14" s="49" t="s">
        <v>172</v>
      </c>
      <c r="FZ14" s="45">
        <v>51437</v>
      </c>
      <c r="GA14" s="46">
        <v>13</v>
      </c>
      <c r="GB14" s="46">
        <v>28</v>
      </c>
      <c r="GC14" s="46">
        <v>7204</v>
      </c>
      <c r="GD14" s="46">
        <v>41360</v>
      </c>
      <c r="GE14" s="46">
        <v>5</v>
      </c>
      <c r="GF14" s="46">
        <v>5</v>
      </c>
      <c r="GG14" s="46">
        <v>4251</v>
      </c>
      <c r="GH14" s="46">
        <v>22815</v>
      </c>
      <c r="GI14" s="51">
        <v>0</v>
      </c>
      <c r="GJ14" s="51">
        <v>0</v>
      </c>
      <c r="GK14" s="52">
        <v>0</v>
      </c>
      <c r="GL14" s="52">
        <v>0</v>
      </c>
      <c r="GM14" s="46">
        <v>1</v>
      </c>
      <c r="GN14" s="46">
        <v>1</v>
      </c>
      <c r="GO14" s="46">
        <v>1553</v>
      </c>
      <c r="GP14" s="46">
        <v>9264</v>
      </c>
      <c r="GQ14" s="49" t="s">
        <v>172</v>
      </c>
      <c r="GR14" s="45">
        <v>1</v>
      </c>
      <c r="GS14" s="46">
        <v>1</v>
      </c>
      <c r="GT14" s="46">
        <v>2791</v>
      </c>
      <c r="GU14" s="46">
        <v>18816</v>
      </c>
      <c r="GV14" s="46">
        <v>1</v>
      </c>
      <c r="GW14" s="46">
        <v>2</v>
      </c>
      <c r="GX14" s="46">
        <v>6943</v>
      </c>
      <c r="GY14" s="46">
        <v>59077</v>
      </c>
      <c r="GZ14" s="46">
        <v>1</v>
      </c>
      <c r="HA14" s="46">
        <v>1</v>
      </c>
      <c r="HB14" s="46">
        <v>4907</v>
      </c>
      <c r="HC14" s="46">
        <v>33154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925274</v>
      </c>
      <c r="HJ14" s="46">
        <v>30656</v>
      </c>
      <c r="HK14" s="46">
        <v>62780</v>
      </c>
      <c r="HL14" s="46">
        <v>10288</v>
      </c>
      <c r="HM14" s="46">
        <v>4458</v>
      </c>
      <c r="HN14" s="46">
        <v>18733</v>
      </c>
      <c r="HO14" s="46">
        <v>1849</v>
      </c>
      <c r="HP14" s="46">
        <v>1161</v>
      </c>
      <c r="HQ14" s="46">
        <v>9946</v>
      </c>
      <c r="HR14" s="52">
        <v>0</v>
      </c>
      <c r="HS14" s="52">
        <v>0</v>
      </c>
      <c r="HT14" s="52">
        <v>0</v>
      </c>
      <c r="HU14" s="46">
        <v>65736</v>
      </c>
      <c r="HV14" s="46">
        <v>1122</v>
      </c>
      <c r="HW14" s="46">
        <v>1122</v>
      </c>
      <c r="HX14" s="57" t="s">
        <v>172</v>
      </c>
      <c r="HY14" s="45">
        <v>38358</v>
      </c>
      <c r="HZ14" s="46">
        <v>613</v>
      </c>
      <c r="IA14" s="46">
        <v>2089</v>
      </c>
      <c r="IB14" s="59">
        <v>0</v>
      </c>
      <c r="IC14" s="52">
        <v>0</v>
      </c>
      <c r="ID14" s="52">
        <v>0</v>
      </c>
      <c r="IE14" s="46">
        <v>4591</v>
      </c>
      <c r="IF14" s="46">
        <v>547</v>
      </c>
      <c r="IG14" s="46">
        <v>547</v>
      </c>
      <c r="IH14" s="59">
        <v>0</v>
      </c>
      <c r="II14" s="59">
        <v>0</v>
      </c>
      <c r="IJ14" s="52">
        <v>0</v>
      </c>
      <c r="IK14" s="46">
        <v>1609</v>
      </c>
      <c r="IL14" s="46">
        <v>364</v>
      </c>
      <c r="IM14" s="46">
        <v>689</v>
      </c>
      <c r="IN14" s="46">
        <v>802843</v>
      </c>
      <c r="IO14" s="46">
        <v>22391</v>
      </c>
      <c r="IP14" s="46">
        <v>29654</v>
      </c>
    </row>
    <row r="15" spans="1:250" ht="24" customHeight="1" x14ac:dyDescent="0.3">
      <c r="A15" s="44" t="s">
        <v>173</v>
      </c>
      <c r="B15" s="45">
        <v>51</v>
      </c>
      <c r="C15" s="46">
        <v>12770</v>
      </c>
      <c r="D15" s="46">
        <v>64363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26</v>
      </c>
      <c r="L15" s="46">
        <v>4188</v>
      </c>
      <c r="M15" s="46">
        <v>19554</v>
      </c>
      <c r="N15" s="44" t="s">
        <v>173</v>
      </c>
      <c r="O15" s="45">
        <v>2</v>
      </c>
      <c r="P15" s="46">
        <v>1071</v>
      </c>
      <c r="Q15" s="46">
        <v>5354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3</v>
      </c>
      <c r="Y15" s="46">
        <v>2020</v>
      </c>
      <c r="Z15" s="46">
        <v>9937</v>
      </c>
      <c r="AA15" s="44" t="s">
        <v>173</v>
      </c>
      <c r="AB15" s="60">
        <v>0</v>
      </c>
      <c r="AC15" s="53">
        <v>0</v>
      </c>
      <c r="AD15" s="53">
        <v>0</v>
      </c>
      <c r="AE15" s="46">
        <v>15</v>
      </c>
      <c r="AF15" s="46">
        <v>53</v>
      </c>
      <c r="AG15" s="46">
        <v>4399</v>
      </c>
      <c r="AH15" s="46">
        <v>24057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46">
        <v>5</v>
      </c>
      <c r="AR15" s="46">
        <v>1092</v>
      </c>
      <c r="AS15" s="46">
        <v>5461</v>
      </c>
      <c r="AT15" s="46">
        <v>3</v>
      </c>
      <c r="AU15" s="46">
        <v>841</v>
      </c>
      <c r="AV15" s="46">
        <v>4205</v>
      </c>
      <c r="AW15" s="46">
        <v>6</v>
      </c>
      <c r="AX15" s="46">
        <v>8</v>
      </c>
      <c r="AY15" s="46">
        <v>761</v>
      </c>
      <c r="AZ15" s="46">
        <v>1</v>
      </c>
      <c r="BA15" s="46">
        <v>1</v>
      </c>
      <c r="BB15" s="46">
        <v>39</v>
      </c>
      <c r="BC15" s="46">
        <v>5</v>
      </c>
      <c r="BD15" s="46">
        <v>7</v>
      </c>
      <c r="BE15" s="46">
        <v>722</v>
      </c>
      <c r="BF15" s="44" t="s">
        <v>173</v>
      </c>
      <c r="BG15" s="45">
        <v>36</v>
      </c>
      <c r="BH15" s="46">
        <v>14772</v>
      </c>
      <c r="BI15" s="46">
        <v>84699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1</v>
      </c>
      <c r="BQ15" s="46">
        <v>1103</v>
      </c>
      <c r="BR15" s="46">
        <v>5517</v>
      </c>
      <c r="BS15" s="48" t="s">
        <v>173</v>
      </c>
      <c r="BT15" s="64">
        <v>0</v>
      </c>
      <c r="BU15" s="53">
        <v>0</v>
      </c>
      <c r="BV15" s="53">
        <v>0</v>
      </c>
      <c r="BW15" s="46">
        <v>1</v>
      </c>
      <c r="BX15" s="46">
        <v>619</v>
      </c>
      <c r="BY15" s="46">
        <v>3097</v>
      </c>
      <c r="BZ15" s="53">
        <v>0</v>
      </c>
      <c r="CA15" s="53">
        <v>0</v>
      </c>
      <c r="CB15" s="53">
        <v>0</v>
      </c>
      <c r="CC15" s="46">
        <v>3</v>
      </c>
      <c r="CD15" s="46">
        <v>1382</v>
      </c>
      <c r="CE15" s="46">
        <v>7016</v>
      </c>
      <c r="CF15" s="53">
        <v>0</v>
      </c>
      <c r="CG15" s="53">
        <v>0</v>
      </c>
      <c r="CH15" s="53">
        <v>0</v>
      </c>
      <c r="CI15" s="49" t="s">
        <v>173</v>
      </c>
      <c r="CJ15" s="50">
        <v>26</v>
      </c>
      <c r="CK15" s="50">
        <v>84</v>
      </c>
      <c r="CL15" s="46">
        <v>10449</v>
      </c>
      <c r="CM15" s="46">
        <v>63158</v>
      </c>
      <c r="CN15" s="46">
        <v>1</v>
      </c>
      <c r="CO15" s="46">
        <v>1</v>
      </c>
      <c r="CP15" s="46">
        <v>194</v>
      </c>
      <c r="CQ15" s="46">
        <v>971</v>
      </c>
      <c r="CR15" s="55">
        <v>0</v>
      </c>
      <c r="CS15" s="52">
        <v>0</v>
      </c>
      <c r="CT15" s="52">
        <v>0</v>
      </c>
      <c r="CU15" s="46">
        <v>4</v>
      </c>
      <c r="CV15" s="46">
        <v>1025</v>
      </c>
      <c r="CW15" s="46">
        <v>4940</v>
      </c>
      <c r="CX15" s="46">
        <v>4</v>
      </c>
      <c r="CY15" s="46">
        <v>1025</v>
      </c>
      <c r="CZ15" s="46">
        <v>4940</v>
      </c>
      <c r="DA15" s="49" t="s">
        <v>173</v>
      </c>
      <c r="DB15" s="46">
        <v>36</v>
      </c>
      <c r="DC15" s="46">
        <v>41</v>
      </c>
      <c r="DD15" s="46">
        <v>14772</v>
      </c>
      <c r="DE15" s="46">
        <v>84699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7</v>
      </c>
      <c r="DO15" s="46">
        <v>8</v>
      </c>
      <c r="DP15" s="46">
        <v>3199</v>
      </c>
      <c r="DQ15" s="46">
        <v>15816</v>
      </c>
      <c r="DR15" s="54" t="s">
        <v>173</v>
      </c>
      <c r="DS15" s="45">
        <v>29</v>
      </c>
      <c r="DT15" s="46">
        <v>33</v>
      </c>
      <c r="DU15" s="46">
        <v>11573</v>
      </c>
      <c r="DV15" s="46">
        <v>68883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36</v>
      </c>
      <c r="EK15" s="46">
        <v>41</v>
      </c>
      <c r="EL15" s="46">
        <v>14772</v>
      </c>
      <c r="EM15" s="46">
        <v>7</v>
      </c>
      <c r="EN15" s="46">
        <v>8</v>
      </c>
      <c r="EO15" s="46">
        <v>1818</v>
      </c>
      <c r="EP15" s="46">
        <v>27</v>
      </c>
      <c r="EQ15" s="46">
        <v>31</v>
      </c>
      <c r="ER15" s="46">
        <v>6992</v>
      </c>
      <c r="ES15" s="46">
        <v>1</v>
      </c>
      <c r="ET15" s="46">
        <v>1</v>
      </c>
      <c r="EU15" s="46">
        <v>1055</v>
      </c>
      <c r="EV15" s="55">
        <v>0</v>
      </c>
      <c r="EW15" s="55">
        <v>0</v>
      </c>
      <c r="EX15" s="59">
        <v>0</v>
      </c>
      <c r="EY15" s="46">
        <v>1</v>
      </c>
      <c r="EZ15" s="46">
        <v>1</v>
      </c>
      <c r="FA15" s="46">
        <v>4907</v>
      </c>
      <c r="FB15" s="55">
        <v>0</v>
      </c>
      <c r="FC15" s="55">
        <v>0</v>
      </c>
      <c r="FD15" s="59">
        <v>0</v>
      </c>
      <c r="FE15" s="48" t="s">
        <v>173</v>
      </c>
      <c r="FF15" s="45">
        <v>36</v>
      </c>
      <c r="FG15" s="46">
        <v>41</v>
      </c>
      <c r="FH15" s="46">
        <v>14772</v>
      </c>
      <c r="FI15" s="46">
        <v>84699</v>
      </c>
      <c r="FJ15" s="55">
        <v>0</v>
      </c>
      <c r="FK15" s="55">
        <v>0</v>
      </c>
      <c r="FL15" s="53">
        <v>0</v>
      </c>
      <c r="FM15" s="53">
        <v>0</v>
      </c>
      <c r="FN15" s="46">
        <v>9</v>
      </c>
      <c r="FO15" s="46">
        <v>11</v>
      </c>
      <c r="FP15" s="46">
        <v>3939</v>
      </c>
      <c r="FQ15" s="46">
        <v>19517</v>
      </c>
      <c r="FR15" s="46">
        <v>4</v>
      </c>
      <c r="FS15" s="46">
        <v>4</v>
      </c>
      <c r="FT15" s="46">
        <v>1180</v>
      </c>
      <c r="FU15" s="46">
        <v>6242</v>
      </c>
      <c r="FV15" s="46">
        <v>14</v>
      </c>
      <c r="FW15" s="46">
        <v>17</v>
      </c>
      <c r="FX15" s="46">
        <v>2443</v>
      </c>
      <c r="FY15" s="49" t="s">
        <v>173</v>
      </c>
      <c r="FZ15" s="45">
        <v>13349</v>
      </c>
      <c r="GA15" s="46">
        <v>7</v>
      </c>
      <c r="GB15" s="46">
        <v>7</v>
      </c>
      <c r="GC15" s="46">
        <v>1248</v>
      </c>
      <c r="GD15" s="46">
        <v>6797</v>
      </c>
      <c r="GE15" s="46">
        <v>1</v>
      </c>
      <c r="GF15" s="46">
        <v>1</v>
      </c>
      <c r="GG15" s="46">
        <v>1055</v>
      </c>
      <c r="GH15" s="46">
        <v>5640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46">
        <v>1</v>
      </c>
      <c r="HA15" s="46">
        <v>1</v>
      </c>
      <c r="HB15" s="46">
        <v>4907</v>
      </c>
      <c r="HC15" s="46">
        <v>33154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30076</v>
      </c>
      <c r="HJ15" s="46">
        <v>6585</v>
      </c>
      <c r="HK15" s="46">
        <v>14772</v>
      </c>
      <c r="HL15" s="46">
        <v>3108</v>
      </c>
      <c r="HM15" s="46">
        <v>1649</v>
      </c>
      <c r="HN15" s="46">
        <v>8628</v>
      </c>
      <c r="HO15" s="52">
        <v>0</v>
      </c>
      <c r="HP15" s="52">
        <v>0</v>
      </c>
      <c r="HQ15" s="52">
        <v>0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46">
        <v>1245</v>
      </c>
      <c r="IL15" s="46">
        <v>280</v>
      </c>
      <c r="IM15" s="46">
        <v>581</v>
      </c>
      <c r="IN15" s="46">
        <v>25723</v>
      </c>
      <c r="IO15" s="46">
        <v>4656</v>
      </c>
      <c r="IP15" s="46">
        <v>5563</v>
      </c>
    </row>
    <row r="16" spans="1:250" ht="24" customHeight="1" x14ac:dyDescent="0.3">
      <c r="A16" s="44" t="s">
        <v>174</v>
      </c>
      <c r="B16" s="45">
        <v>31</v>
      </c>
      <c r="C16" s="46">
        <v>14881</v>
      </c>
      <c r="D16" s="46">
        <v>77478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3</v>
      </c>
      <c r="L16" s="46">
        <v>3898</v>
      </c>
      <c r="M16" s="46">
        <v>19492</v>
      </c>
      <c r="N16" s="44" t="s">
        <v>174</v>
      </c>
      <c r="O16" s="45">
        <v>1</v>
      </c>
      <c r="P16" s="46">
        <v>460</v>
      </c>
      <c r="Q16" s="46">
        <v>2299</v>
      </c>
      <c r="R16" s="46">
        <v>2</v>
      </c>
      <c r="S16" s="46">
        <v>2305</v>
      </c>
      <c r="T16" s="46">
        <v>13600</v>
      </c>
      <c r="U16" s="58">
        <v>0</v>
      </c>
      <c r="V16" s="52">
        <v>0</v>
      </c>
      <c r="W16" s="52">
        <v>0</v>
      </c>
      <c r="X16" s="46">
        <v>4</v>
      </c>
      <c r="Y16" s="46">
        <v>2438</v>
      </c>
      <c r="Z16" s="46">
        <v>12658</v>
      </c>
      <c r="AA16" s="44" t="s">
        <v>174</v>
      </c>
      <c r="AB16" s="45">
        <v>1</v>
      </c>
      <c r="AC16" s="46">
        <v>373</v>
      </c>
      <c r="AD16" s="46">
        <v>2026</v>
      </c>
      <c r="AE16" s="46">
        <v>9</v>
      </c>
      <c r="AF16" s="46">
        <v>31</v>
      </c>
      <c r="AG16" s="46">
        <v>2853</v>
      </c>
      <c r="AH16" s="46">
        <v>15233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46">
        <v>11</v>
      </c>
      <c r="AR16" s="46">
        <v>2554</v>
      </c>
      <c r="AS16" s="46">
        <v>12170</v>
      </c>
      <c r="AT16" s="46">
        <v>9</v>
      </c>
      <c r="AU16" s="46">
        <v>1894</v>
      </c>
      <c r="AV16" s="46">
        <v>8870</v>
      </c>
      <c r="AW16" s="46">
        <v>1</v>
      </c>
      <c r="AX16" s="46">
        <v>1</v>
      </c>
      <c r="AY16" s="46">
        <v>98</v>
      </c>
      <c r="AZ16" s="58">
        <v>0</v>
      </c>
      <c r="BA16" s="58">
        <v>0</v>
      </c>
      <c r="BB16" s="52">
        <v>0</v>
      </c>
      <c r="BC16" s="46">
        <v>1</v>
      </c>
      <c r="BD16" s="46">
        <v>1</v>
      </c>
      <c r="BE16" s="46">
        <v>98</v>
      </c>
      <c r="BF16" s="44" t="s">
        <v>174</v>
      </c>
      <c r="BG16" s="45">
        <v>13</v>
      </c>
      <c r="BH16" s="46">
        <v>10093</v>
      </c>
      <c r="BI16" s="46">
        <v>61152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45">
        <v>1</v>
      </c>
      <c r="BU16" s="46">
        <v>474</v>
      </c>
      <c r="BV16" s="46">
        <v>2369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1</v>
      </c>
      <c r="CD16" s="46">
        <v>35</v>
      </c>
      <c r="CE16" s="46">
        <v>175</v>
      </c>
      <c r="CF16" s="53">
        <v>0</v>
      </c>
      <c r="CG16" s="53">
        <v>0</v>
      </c>
      <c r="CH16" s="53">
        <v>0</v>
      </c>
      <c r="CI16" s="49" t="s">
        <v>174</v>
      </c>
      <c r="CJ16" s="50">
        <v>9</v>
      </c>
      <c r="CK16" s="50">
        <v>86</v>
      </c>
      <c r="CL16" s="46">
        <v>9180</v>
      </c>
      <c r="CM16" s="46">
        <v>56586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2</v>
      </c>
      <c r="CV16" s="46">
        <v>404</v>
      </c>
      <c r="CW16" s="46">
        <v>2022</v>
      </c>
      <c r="CX16" s="46">
        <v>2</v>
      </c>
      <c r="CY16" s="46">
        <v>404</v>
      </c>
      <c r="CZ16" s="46">
        <v>2022</v>
      </c>
      <c r="DA16" s="49" t="s">
        <v>174</v>
      </c>
      <c r="DB16" s="46">
        <v>13</v>
      </c>
      <c r="DC16" s="46">
        <v>24</v>
      </c>
      <c r="DD16" s="46">
        <v>10093</v>
      </c>
      <c r="DE16" s="46">
        <v>61152</v>
      </c>
      <c r="DF16" s="46">
        <v>1</v>
      </c>
      <c r="DG16" s="46">
        <v>1</v>
      </c>
      <c r="DH16" s="46">
        <v>41</v>
      </c>
      <c r="DI16" s="46">
        <v>122</v>
      </c>
      <c r="DJ16" s="51">
        <v>0</v>
      </c>
      <c r="DK16" s="51">
        <v>0</v>
      </c>
      <c r="DL16" s="52">
        <v>0</v>
      </c>
      <c r="DM16" s="53">
        <v>0</v>
      </c>
      <c r="DN16" s="46">
        <v>3</v>
      </c>
      <c r="DO16" s="46">
        <v>3</v>
      </c>
      <c r="DP16" s="46">
        <v>439</v>
      </c>
      <c r="DQ16" s="46">
        <v>2197</v>
      </c>
      <c r="DR16" s="54" t="s">
        <v>174</v>
      </c>
      <c r="DS16" s="45">
        <v>9</v>
      </c>
      <c r="DT16" s="46">
        <v>20</v>
      </c>
      <c r="DU16" s="46">
        <v>9613</v>
      </c>
      <c r="DV16" s="46">
        <v>58833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13</v>
      </c>
      <c r="EK16" s="46">
        <v>24</v>
      </c>
      <c r="EL16" s="46">
        <v>10093</v>
      </c>
      <c r="EM16" s="46">
        <v>7</v>
      </c>
      <c r="EN16" s="46">
        <v>8</v>
      </c>
      <c r="EO16" s="46">
        <v>1430</v>
      </c>
      <c r="EP16" s="46">
        <v>4</v>
      </c>
      <c r="EQ16" s="46">
        <v>14</v>
      </c>
      <c r="ER16" s="46">
        <v>4319</v>
      </c>
      <c r="ES16" s="46">
        <v>2</v>
      </c>
      <c r="ET16" s="46">
        <v>2</v>
      </c>
      <c r="EU16" s="46">
        <v>4344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13</v>
      </c>
      <c r="FG16" s="46">
        <v>24</v>
      </c>
      <c r="FH16" s="46">
        <v>10093</v>
      </c>
      <c r="FI16" s="46">
        <v>61152</v>
      </c>
      <c r="FJ16" s="55">
        <v>0</v>
      </c>
      <c r="FK16" s="55">
        <v>0</v>
      </c>
      <c r="FL16" s="53">
        <v>0</v>
      </c>
      <c r="FM16" s="53">
        <v>0</v>
      </c>
      <c r="FN16" s="46">
        <v>5</v>
      </c>
      <c r="FO16" s="46">
        <v>6</v>
      </c>
      <c r="FP16" s="46">
        <v>1063</v>
      </c>
      <c r="FQ16" s="46">
        <v>5314</v>
      </c>
      <c r="FR16" s="46">
        <v>3</v>
      </c>
      <c r="FS16" s="46">
        <v>3</v>
      </c>
      <c r="FT16" s="46">
        <v>536</v>
      </c>
      <c r="FU16" s="46">
        <v>2769</v>
      </c>
      <c r="FV16" s="51">
        <v>0</v>
      </c>
      <c r="FW16" s="51">
        <v>0</v>
      </c>
      <c r="FX16" s="52">
        <v>0</v>
      </c>
      <c r="FY16" s="49" t="s">
        <v>174</v>
      </c>
      <c r="FZ16" s="65">
        <v>0</v>
      </c>
      <c r="GA16" s="46">
        <v>3</v>
      </c>
      <c r="GB16" s="46">
        <v>13</v>
      </c>
      <c r="GC16" s="46">
        <v>4150</v>
      </c>
      <c r="GD16" s="46">
        <v>24989</v>
      </c>
      <c r="GE16" s="51">
        <v>0</v>
      </c>
      <c r="GF16" s="51">
        <v>0</v>
      </c>
      <c r="GG16" s="53">
        <v>0</v>
      </c>
      <c r="GH16" s="52">
        <v>0</v>
      </c>
      <c r="GI16" s="51">
        <v>0</v>
      </c>
      <c r="GJ16" s="51">
        <v>0</v>
      </c>
      <c r="GK16" s="52">
        <v>0</v>
      </c>
      <c r="GL16" s="52">
        <v>0</v>
      </c>
      <c r="GM16" s="46">
        <v>1</v>
      </c>
      <c r="GN16" s="46">
        <v>1</v>
      </c>
      <c r="GO16" s="46">
        <v>1553</v>
      </c>
      <c r="GP16" s="46">
        <v>9264</v>
      </c>
      <c r="GQ16" s="49" t="s">
        <v>174</v>
      </c>
      <c r="GR16" s="45">
        <v>1</v>
      </c>
      <c r="GS16" s="46">
        <v>1</v>
      </c>
      <c r="GT16" s="46">
        <v>2791</v>
      </c>
      <c r="GU16" s="46">
        <v>18816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10753</v>
      </c>
      <c r="HJ16" s="46">
        <v>2768</v>
      </c>
      <c r="HK16" s="46">
        <v>10093</v>
      </c>
      <c r="HL16" s="46">
        <v>2289</v>
      </c>
      <c r="HM16" s="46">
        <v>552</v>
      </c>
      <c r="HN16" s="46">
        <v>3297</v>
      </c>
      <c r="HO16" s="46">
        <v>288</v>
      </c>
      <c r="HP16" s="46">
        <v>198</v>
      </c>
      <c r="HQ16" s="46">
        <v>1594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59">
        <v>0</v>
      </c>
      <c r="IL16" s="52">
        <v>0</v>
      </c>
      <c r="IM16" s="52">
        <v>0</v>
      </c>
      <c r="IN16" s="46">
        <v>8176</v>
      </c>
      <c r="IO16" s="46">
        <v>2018</v>
      </c>
      <c r="IP16" s="46">
        <v>5202</v>
      </c>
    </row>
    <row r="17" spans="1:250" ht="24" customHeight="1" x14ac:dyDescent="0.3">
      <c r="A17" s="44" t="s">
        <v>175</v>
      </c>
      <c r="B17" s="45">
        <v>38</v>
      </c>
      <c r="C17" s="46">
        <v>22262</v>
      </c>
      <c r="D17" s="46">
        <v>112592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3</v>
      </c>
      <c r="L17" s="46">
        <v>15982</v>
      </c>
      <c r="M17" s="46">
        <v>79939</v>
      </c>
      <c r="N17" s="44" t="s">
        <v>175</v>
      </c>
      <c r="O17" s="60">
        <v>0</v>
      </c>
      <c r="P17" s="53">
        <v>0</v>
      </c>
      <c r="Q17" s="58">
        <v>0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58">
        <v>0</v>
      </c>
      <c r="Y17" s="52">
        <v>0</v>
      </c>
      <c r="Z17" s="52">
        <v>0</v>
      </c>
      <c r="AA17" s="44" t="s">
        <v>175</v>
      </c>
      <c r="AB17" s="60">
        <v>0</v>
      </c>
      <c r="AC17" s="53">
        <v>0</v>
      </c>
      <c r="AD17" s="53">
        <v>0</v>
      </c>
      <c r="AE17" s="46">
        <v>19</v>
      </c>
      <c r="AF17" s="46">
        <v>53</v>
      </c>
      <c r="AG17" s="46">
        <v>4030</v>
      </c>
      <c r="AH17" s="46">
        <v>21284</v>
      </c>
      <c r="AI17" s="46">
        <v>3</v>
      </c>
      <c r="AJ17" s="46">
        <v>3</v>
      </c>
      <c r="AK17" s="46">
        <v>667</v>
      </c>
      <c r="AL17" s="46">
        <v>3458</v>
      </c>
      <c r="AM17" s="58">
        <v>0</v>
      </c>
      <c r="AN17" s="53">
        <v>0</v>
      </c>
      <c r="AO17" s="53">
        <v>0</v>
      </c>
      <c r="AP17" s="47" t="s">
        <v>175</v>
      </c>
      <c r="AQ17" s="46">
        <v>13</v>
      </c>
      <c r="AR17" s="46">
        <v>1583</v>
      </c>
      <c r="AS17" s="46">
        <v>7911</v>
      </c>
      <c r="AT17" s="46">
        <v>12</v>
      </c>
      <c r="AU17" s="46">
        <v>1564</v>
      </c>
      <c r="AV17" s="46">
        <v>7814</v>
      </c>
      <c r="AW17" s="46">
        <v>4</v>
      </c>
      <c r="AX17" s="46">
        <v>5</v>
      </c>
      <c r="AY17" s="46">
        <v>1233</v>
      </c>
      <c r="AZ17" s="46">
        <v>2</v>
      </c>
      <c r="BA17" s="46">
        <v>2</v>
      </c>
      <c r="BB17" s="46">
        <v>180</v>
      </c>
      <c r="BC17" s="46">
        <v>2</v>
      </c>
      <c r="BD17" s="46">
        <v>3</v>
      </c>
      <c r="BE17" s="46">
        <v>1053</v>
      </c>
      <c r="BF17" s="44" t="s">
        <v>175</v>
      </c>
      <c r="BG17" s="45">
        <v>49</v>
      </c>
      <c r="BH17" s="46">
        <v>37915</v>
      </c>
      <c r="BI17" s="46">
        <v>221134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6</v>
      </c>
      <c r="BQ17" s="46">
        <v>17444</v>
      </c>
      <c r="BR17" s="46">
        <v>88962</v>
      </c>
      <c r="BS17" s="48" t="s">
        <v>175</v>
      </c>
      <c r="BT17" s="45">
        <v>2</v>
      </c>
      <c r="BU17" s="46">
        <v>922</v>
      </c>
      <c r="BV17" s="46">
        <v>4607</v>
      </c>
      <c r="BW17" s="53">
        <v>0</v>
      </c>
      <c r="BX17" s="53">
        <v>0</v>
      </c>
      <c r="BY17" s="53">
        <v>0</v>
      </c>
      <c r="BZ17" s="46">
        <v>1</v>
      </c>
      <c r="CA17" s="46">
        <v>1789</v>
      </c>
      <c r="CB17" s="46">
        <v>11170</v>
      </c>
      <c r="CC17" s="46">
        <v>1</v>
      </c>
      <c r="CD17" s="46">
        <v>643</v>
      </c>
      <c r="CE17" s="46">
        <v>3298</v>
      </c>
      <c r="CF17" s="53">
        <v>0</v>
      </c>
      <c r="CG17" s="53">
        <v>0</v>
      </c>
      <c r="CH17" s="53">
        <v>0</v>
      </c>
      <c r="CI17" s="49" t="s">
        <v>175</v>
      </c>
      <c r="CJ17" s="50">
        <v>30</v>
      </c>
      <c r="CK17" s="50">
        <v>113</v>
      </c>
      <c r="CL17" s="46">
        <v>15782</v>
      </c>
      <c r="CM17" s="46">
        <v>106789</v>
      </c>
      <c r="CN17" s="46">
        <v>1</v>
      </c>
      <c r="CO17" s="46">
        <v>1</v>
      </c>
      <c r="CP17" s="46">
        <v>201</v>
      </c>
      <c r="CQ17" s="46">
        <v>1003</v>
      </c>
      <c r="CR17" s="55">
        <v>0</v>
      </c>
      <c r="CS17" s="52">
        <v>0</v>
      </c>
      <c r="CT17" s="52">
        <v>0</v>
      </c>
      <c r="CU17" s="46">
        <v>8</v>
      </c>
      <c r="CV17" s="46">
        <v>1134</v>
      </c>
      <c r="CW17" s="46">
        <v>5305</v>
      </c>
      <c r="CX17" s="46">
        <v>8</v>
      </c>
      <c r="CY17" s="46">
        <v>1134</v>
      </c>
      <c r="CZ17" s="46">
        <v>5305</v>
      </c>
      <c r="DA17" s="49" t="s">
        <v>175</v>
      </c>
      <c r="DB17" s="46">
        <v>49</v>
      </c>
      <c r="DC17" s="46">
        <v>62</v>
      </c>
      <c r="DD17" s="46">
        <v>37915</v>
      </c>
      <c r="DE17" s="46">
        <v>221134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15</v>
      </c>
      <c r="DO17" s="46">
        <v>21</v>
      </c>
      <c r="DP17" s="46">
        <v>18152</v>
      </c>
      <c r="DQ17" s="46">
        <v>92137</v>
      </c>
      <c r="DR17" s="54" t="s">
        <v>175</v>
      </c>
      <c r="DS17" s="45">
        <v>34</v>
      </c>
      <c r="DT17" s="46">
        <v>41</v>
      </c>
      <c r="DU17" s="46">
        <v>19763</v>
      </c>
      <c r="DV17" s="46">
        <v>128997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49</v>
      </c>
      <c r="EK17" s="46">
        <v>62</v>
      </c>
      <c r="EL17" s="46">
        <v>37915</v>
      </c>
      <c r="EM17" s="46">
        <v>18</v>
      </c>
      <c r="EN17" s="46">
        <v>19</v>
      </c>
      <c r="EO17" s="46">
        <v>3573</v>
      </c>
      <c r="EP17" s="46">
        <v>25</v>
      </c>
      <c r="EQ17" s="46">
        <v>36</v>
      </c>
      <c r="ER17" s="46">
        <v>23903</v>
      </c>
      <c r="ES17" s="46">
        <v>5</v>
      </c>
      <c r="ET17" s="46">
        <v>5</v>
      </c>
      <c r="EU17" s="46">
        <v>3496</v>
      </c>
      <c r="EV17" s="46">
        <v>1</v>
      </c>
      <c r="EW17" s="46">
        <v>2</v>
      </c>
      <c r="EX17" s="46">
        <v>6943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49</v>
      </c>
      <c r="FG17" s="46">
        <v>62</v>
      </c>
      <c r="FH17" s="46">
        <v>37915</v>
      </c>
      <c r="FI17" s="46">
        <v>221134</v>
      </c>
      <c r="FJ17" s="55">
        <v>0</v>
      </c>
      <c r="FK17" s="55">
        <v>0</v>
      </c>
      <c r="FL17" s="53">
        <v>0</v>
      </c>
      <c r="FM17" s="53">
        <v>0</v>
      </c>
      <c r="FN17" s="46">
        <v>15</v>
      </c>
      <c r="FO17" s="46">
        <v>16</v>
      </c>
      <c r="FP17" s="46">
        <v>8397</v>
      </c>
      <c r="FQ17" s="46">
        <v>41475</v>
      </c>
      <c r="FR17" s="46">
        <v>10</v>
      </c>
      <c r="FS17" s="46">
        <v>15</v>
      </c>
      <c r="FT17" s="46">
        <v>10714</v>
      </c>
      <c r="FU17" s="46">
        <v>55745</v>
      </c>
      <c r="FV17" s="46">
        <v>16</v>
      </c>
      <c r="FW17" s="46">
        <v>17</v>
      </c>
      <c r="FX17" s="46">
        <v>6859</v>
      </c>
      <c r="FY17" s="49" t="s">
        <v>175</v>
      </c>
      <c r="FZ17" s="45">
        <v>38088</v>
      </c>
      <c r="GA17" s="46">
        <v>3</v>
      </c>
      <c r="GB17" s="46">
        <v>8</v>
      </c>
      <c r="GC17" s="46">
        <v>1806</v>
      </c>
      <c r="GD17" s="46">
        <v>9574</v>
      </c>
      <c r="GE17" s="46">
        <v>4</v>
      </c>
      <c r="GF17" s="46">
        <v>4</v>
      </c>
      <c r="GG17" s="46">
        <v>3196</v>
      </c>
      <c r="GH17" s="46">
        <v>17175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46">
        <v>1</v>
      </c>
      <c r="GW17" s="46">
        <v>2</v>
      </c>
      <c r="GX17" s="46">
        <v>6943</v>
      </c>
      <c r="GY17" s="46">
        <v>59077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884445</v>
      </c>
      <c r="HJ17" s="46">
        <v>21303</v>
      </c>
      <c r="HK17" s="46">
        <v>37915</v>
      </c>
      <c r="HL17" s="46">
        <v>4891</v>
      </c>
      <c r="HM17" s="46">
        <v>2257</v>
      </c>
      <c r="HN17" s="46">
        <v>6808</v>
      </c>
      <c r="HO17" s="46">
        <v>1561</v>
      </c>
      <c r="HP17" s="46">
        <v>963</v>
      </c>
      <c r="HQ17" s="46">
        <v>8352</v>
      </c>
      <c r="HR17" s="52">
        <v>0</v>
      </c>
      <c r="HS17" s="52">
        <v>0</v>
      </c>
      <c r="HT17" s="52">
        <v>0</v>
      </c>
      <c r="HU17" s="46">
        <v>65736</v>
      </c>
      <c r="HV17" s="46">
        <v>1122</v>
      </c>
      <c r="HW17" s="46">
        <v>1122</v>
      </c>
      <c r="HX17" s="57" t="s">
        <v>175</v>
      </c>
      <c r="HY17" s="45">
        <v>38358</v>
      </c>
      <c r="HZ17" s="46">
        <v>613</v>
      </c>
      <c r="IA17" s="46">
        <v>2089</v>
      </c>
      <c r="IB17" s="59">
        <v>0</v>
      </c>
      <c r="IC17" s="52">
        <v>0</v>
      </c>
      <c r="ID17" s="52">
        <v>0</v>
      </c>
      <c r="IE17" s="46">
        <v>4591</v>
      </c>
      <c r="IF17" s="46">
        <v>547</v>
      </c>
      <c r="IG17" s="46">
        <v>547</v>
      </c>
      <c r="IH17" s="59">
        <v>0</v>
      </c>
      <c r="II17" s="59">
        <v>0</v>
      </c>
      <c r="IJ17" s="52">
        <v>0</v>
      </c>
      <c r="IK17" s="46">
        <v>364</v>
      </c>
      <c r="IL17" s="46">
        <v>84</v>
      </c>
      <c r="IM17" s="46">
        <v>108</v>
      </c>
      <c r="IN17" s="46">
        <v>768944</v>
      </c>
      <c r="IO17" s="46">
        <v>15717</v>
      </c>
      <c r="IP17" s="46">
        <v>18889</v>
      </c>
    </row>
    <row r="18" spans="1:250" ht="24" customHeight="1" x14ac:dyDescent="0.3">
      <c r="A18" s="44" t="s">
        <v>176</v>
      </c>
      <c r="B18" s="45">
        <v>77</v>
      </c>
      <c r="C18" s="46">
        <v>65473</v>
      </c>
      <c r="D18" s="46">
        <v>411789</v>
      </c>
      <c r="E18" s="58">
        <v>0</v>
      </c>
      <c r="F18" s="53">
        <v>0</v>
      </c>
      <c r="G18" s="52">
        <v>0</v>
      </c>
      <c r="H18" s="46">
        <v>1</v>
      </c>
      <c r="I18" s="46">
        <v>1146</v>
      </c>
      <c r="J18" s="46">
        <v>7310</v>
      </c>
      <c r="K18" s="46">
        <v>2</v>
      </c>
      <c r="L18" s="46">
        <v>930</v>
      </c>
      <c r="M18" s="46">
        <v>4641</v>
      </c>
      <c r="N18" s="44" t="s">
        <v>176</v>
      </c>
      <c r="O18" s="45">
        <v>2</v>
      </c>
      <c r="P18" s="46">
        <v>1130</v>
      </c>
      <c r="Q18" s="46">
        <v>5852</v>
      </c>
      <c r="R18" s="46">
        <v>3</v>
      </c>
      <c r="S18" s="46">
        <v>2462</v>
      </c>
      <c r="T18" s="46">
        <v>14163</v>
      </c>
      <c r="U18" s="46">
        <v>1</v>
      </c>
      <c r="V18" s="46">
        <v>21926</v>
      </c>
      <c r="W18" s="46">
        <v>141592</v>
      </c>
      <c r="X18" s="46">
        <v>2</v>
      </c>
      <c r="Y18" s="46">
        <v>706</v>
      </c>
      <c r="Z18" s="46">
        <v>3534</v>
      </c>
      <c r="AA18" s="44" t="s">
        <v>176</v>
      </c>
      <c r="AB18" s="60">
        <v>0</v>
      </c>
      <c r="AC18" s="53">
        <v>0</v>
      </c>
      <c r="AD18" s="53">
        <v>0</v>
      </c>
      <c r="AE18" s="46">
        <v>47</v>
      </c>
      <c r="AF18" s="46">
        <v>181</v>
      </c>
      <c r="AG18" s="46">
        <v>26276</v>
      </c>
      <c r="AH18" s="46">
        <v>181751</v>
      </c>
      <c r="AI18" s="46">
        <v>4</v>
      </c>
      <c r="AJ18" s="46">
        <v>4</v>
      </c>
      <c r="AK18" s="46">
        <v>1216</v>
      </c>
      <c r="AL18" s="46">
        <v>6239</v>
      </c>
      <c r="AM18" s="46">
        <v>1</v>
      </c>
      <c r="AN18" s="46">
        <v>10</v>
      </c>
      <c r="AO18" s="46">
        <v>48</v>
      </c>
      <c r="AP18" s="47" t="s">
        <v>176</v>
      </c>
      <c r="AQ18" s="46">
        <v>14</v>
      </c>
      <c r="AR18" s="46">
        <v>9671</v>
      </c>
      <c r="AS18" s="46">
        <v>46659</v>
      </c>
      <c r="AT18" s="46">
        <v>9</v>
      </c>
      <c r="AU18" s="46">
        <v>8172</v>
      </c>
      <c r="AV18" s="46">
        <v>40857</v>
      </c>
      <c r="AW18" s="46">
        <v>12</v>
      </c>
      <c r="AX18" s="46">
        <v>15</v>
      </c>
      <c r="AY18" s="46">
        <v>15882</v>
      </c>
      <c r="AZ18" s="46">
        <v>6</v>
      </c>
      <c r="BA18" s="46">
        <v>8</v>
      </c>
      <c r="BB18" s="46">
        <v>1007</v>
      </c>
      <c r="BC18" s="46">
        <v>6</v>
      </c>
      <c r="BD18" s="46">
        <v>7</v>
      </c>
      <c r="BE18" s="46">
        <v>14875</v>
      </c>
      <c r="BF18" s="44" t="s">
        <v>176</v>
      </c>
      <c r="BG18" s="45">
        <v>83</v>
      </c>
      <c r="BH18" s="46">
        <v>81744</v>
      </c>
      <c r="BI18" s="46">
        <v>474871</v>
      </c>
      <c r="BJ18" s="53">
        <v>0</v>
      </c>
      <c r="BK18" s="53">
        <v>0</v>
      </c>
      <c r="BL18" s="53">
        <v>0</v>
      </c>
      <c r="BM18" s="46">
        <v>5</v>
      </c>
      <c r="BN18" s="46">
        <v>10633</v>
      </c>
      <c r="BO18" s="46">
        <v>55428</v>
      </c>
      <c r="BP18" s="46">
        <v>4</v>
      </c>
      <c r="BQ18" s="46">
        <v>31561</v>
      </c>
      <c r="BR18" s="46">
        <v>184028</v>
      </c>
      <c r="BS18" s="48" t="s">
        <v>176</v>
      </c>
      <c r="BT18" s="45">
        <v>3</v>
      </c>
      <c r="BU18" s="46">
        <v>1518</v>
      </c>
      <c r="BV18" s="46">
        <v>7589</v>
      </c>
      <c r="BW18" s="46">
        <v>1</v>
      </c>
      <c r="BX18" s="46">
        <v>969</v>
      </c>
      <c r="BY18" s="46">
        <v>4844</v>
      </c>
      <c r="BZ18" s="53">
        <v>0</v>
      </c>
      <c r="CA18" s="53">
        <v>0</v>
      </c>
      <c r="CB18" s="53">
        <v>0</v>
      </c>
      <c r="CC18" s="46">
        <v>6</v>
      </c>
      <c r="CD18" s="46">
        <v>1594</v>
      </c>
      <c r="CE18" s="46">
        <v>7801</v>
      </c>
      <c r="CF18" s="46">
        <v>1</v>
      </c>
      <c r="CG18" s="46">
        <v>119</v>
      </c>
      <c r="CH18" s="46">
        <v>593</v>
      </c>
      <c r="CI18" s="49" t="s">
        <v>176</v>
      </c>
      <c r="CJ18" s="50">
        <v>46</v>
      </c>
      <c r="CK18" s="50">
        <v>256</v>
      </c>
      <c r="CL18" s="46">
        <v>30778</v>
      </c>
      <c r="CM18" s="46">
        <v>191213</v>
      </c>
      <c r="CN18" s="46">
        <v>3</v>
      </c>
      <c r="CO18" s="46">
        <v>3</v>
      </c>
      <c r="CP18" s="46">
        <v>1257</v>
      </c>
      <c r="CQ18" s="46">
        <v>6796</v>
      </c>
      <c r="CR18" s="55">
        <v>0</v>
      </c>
      <c r="CS18" s="52">
        <v>0</v>
      </c>
      <c r="CT18" s="52">
        <v>0</v>
      </c>
      <c r="CU18" s="46">
        <v>14</v>
      </c>
      <c r="CV18" s="46">
        <v>3315</v>
      </c>
      <c r="CW18" s="46">
        <v>16579</v>
      </c>
      <c r="CX18" s="46">
        <v>13</v>
      </c>
      <c r="CY18" s="46">
        <v>3157</v>
      </c>
      <c r="CZ18" s="46">
        <v>15791</v>
      </c>
      <c r="DA18" s="49" t="s">
        <v>176</v>
      </c>
      <c r="DB18" s="46">
        <v>83</v>
      </c>
      <c r="DC18" s="46">
        <v>104</v>
      </c>
      <c r="DD18" s="46">
        <v>81744</v>
      </c>
      <c r="DE18" s="46">
        <v>474871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46">
        <v>24</v>
      </c>
      <c r="DO18" s="46">
        <v>27</v>
      </c>
      <c r="DP18" s="46">
        <v>11728</v>
      </c>
      <c r="DQ18" s="46">
        <v>58378</v>
      </c>
      <c r="DR18" s="54" t="s">
        <v>176</v>
      </c>
      <c r="DS18" s="45">
        <v>58</v>
      </c>
      <c r="DT18" s="46">
        <v>74</v>
      </c>
      <c r="DU18" s="46">
        <v>43854</v>
      </c>
      <c r="DV18" s="46">
        <v>259458</v>
      </c>
      <c r="DW18" s="46">
        <v>1</v>
      </c>
      <c r="DX18" s="46">
        <v>3</v>
      </c>
      <c r="DY18" s="46">
        <v>26162</v>
      </c>
      <c r="DZ18" s="46">
        <v>157035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83</v>
      </c>
      <c r="EK18" s="46">
        <v>104</v>
      </c>
      <c r="EL18" s="46">
        <v>81744</v>
      </c>
      <c r="EM18" s="46">
        <v>40</v>
      </c>
      <c r="EN18" s="46">
        <v>41</v>
      </c>
      <c r="EO18" s="46">
        <v>11330</v>
      </c>
      <c r="EP18" s="46">
        <v>35</v>
      </c>
      <c r="EQ18" s="46">
        <v>40</v>
      </c>
      <c r="ER18" s="46">
        <v>21165</v>
      </c>
      <c r="ES18" s="46">
        <v>6</v>
      </c>
      <c r="ET18" s="46">
        <v>7</v>
      </c>
      <c r="EU18" s="46">
        <v>8112</v>
      </c>
      <c r="EV18" s="46">
        <v>1</v>
      </c>
      <c r="EW18" s="46">
        <v>13</v>
      </c>
      <c r="EX18" s="46">
        <v>14975</v>
      </c>
      <c r="EY18" s="46">
        <v>1</v>
      </c>
      <c r="EZ18" s="46">
        <v>3</v>
      </c>
      <c r="FA18" s="46">
        <v>26162</v>
      </c>
      <c r="FB18" s="55">
        <v>0</v>
      </c>
      <c r="FC18" s="55">
        <v>0</v>
      </c>
      <c r="FD18" s="59">
        <v>0</v>
      </c>
      <c r="FE18" s="48" t="s">
        <v>176</v>
      </c>
      <c r="FF18" s="45">
        <v>83</v>
      </c>
      <c r="FG18" s="46">
        <v>104</v>
      </c>
      <c r="FH18" s="46">
        <v>81744</v>
      </c>
      <c r="FI18" s="46">
        <v>474871</v>
      </c>
      <c r="FJ18" s="55">
        <v>0</v>
      </c>
      <c r="FK18" s="55">
        <v>0</v>
      </c>
      <c r="FL18" s="53">
        <v>0</v>
      </c>
      <c r="FM18" s="53">
        <v>0</v>
      </c>
      <c r="FN18" s="46">
        <v>37</v>
      </c>
      <c r="FO18" s="46">
        <v>43</v>
      </c>
      <c r="FP18" s="46">
        <v>14700</v>
      </c>
      <c r="FQ18" s="46">
        <v>73235</v>
      </c>
      <c r="FR18" s="46">
        <v>12</v>
      </c>
      <c r="FS18" s="46">
        <v>12</v>
      </c>
      <c r="FT18" s="46">
        <v>5526</v>
      </c>
      <c r="FU18" s="46">
        <v>29213</v>
      </c>
      <c r="FV18" s="46">
        <v>18</v>
      </c>
      <c r="FW18" s="46">
        <v>18</v>
      </c>
      <c r="FX18" s="46">
        <v>10241</v>
      </c>
      <c r="FY18" s="49" t="s">
        <v>176</v>
      </c>
      <c r="FZ18" s="45">
        <v>53454</v>
      </c>
      <c r="GA18" s="46">
        <v>8</v>
      </c>
      <c r="GB18" s="46">
        <v>8</v>
      </c>
      <c r="GC18" s="46">
        <v>2028</v>
      </c>
      <c r="GD18" s="46">
        <v>11072</v>
      </c>
      <c r="GE18" s="46">
        <v>3</v>
      </c>
      <c r="GF18" s="46">
        <v>3</v>
      </c>
      <c r="GG18" s="46">
        <v>2731</v>
      </c>
      <c r="GH18" s="46">
        <v>15386</v>
      </c>
      <c r="GI18" s="51">
        <v>0</v>
      </c>
      <c r="GJ18" s="51">
        <v>0</v>
      </c>
      <c r="GK18" s="52">
        <v>0</v>
      </c>
      <c r="GL18" s="52">
        <v>0</v>
      </c>
      <c r="GM18" s="46">
        <v>3</v>
      </c>
      <c r="GN18" s="46">
        <v>4</v>
      </c>
      <c r="GO18" s="46">
        <v>5381</v>
      </c>
      <c r="GP18" s="46">
        <v>35721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46">
        <v>2</v>
      </c>
      <c r="GW18" s="46">
        <v>16</v>
      </c>
      <c r="GX18" s="46">
        <v>41137</v>
      </c>
      <c r="GY18" s="46">
        <v>256790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507813</v>
      </c>
      <c r="HJ18" s="46">
        <v>32109</v>
      </c>
      <c r="HK18" s="46">
        <v>81744</v>
      </c>
      <c r="HL18" s="46">
        <v>14472</v>
      </c>
      <c r="HM18" s="46">
        <v>5846</v>
      </c>
      <c r="HN18" s="46">
        <v>28244</v>
      </c>
      <c r="HO18" s="46">
        <v>482</v>
      </c>
      <c r="HP18" s="46">
        <v>382</v>
      </c>
      <c r="HQ18" s="46">
        <v>2147</v>
      </c>
      <c r="HR18" s="52">
        <v>0</v>
      </c>
      <c r="HS18" s="52">
        <v>0</v>
      </c>
      <c r="HT18" s="52">
        <v>0</v>
      </c>
      <c r="HU18" s="46">
        <v>9438</v>
      </c>
      <c r="HV18" s="46">
        <v>692</v>
      </c>
      <c r="HW18" s="46">
        <v>692</v>
      </c>
      <c r="HX18" s="57" t="s">
        <v>176</v>
      </c>
      <c r="HY18" s="45">
        <v>40195</v>
      </c>
      <c r="HZ18" s="46">
        <v>502</v>
      </c>
      <c r="IA18" s="46">
        <v>502</v>
      </c>
      <c r="IB18" s="59">
        <v>0</v>
      </c>
      <c r="IC18" s="52">
        <v>0</v>
      </c>
      <c r="ID18" s="52">
        <v>0</v>
      </c>
      <c r="IE18" s="46">
        <v>10707</v>
      </c>
      <c r="IF18" s="46">
        <v>1293</v>
      </c>
      <c r="IG18" s="46">
        <v>1293</v>
      </c>
      <c r="IH18" s="46">
        <v>56094</v>
      </c>
      <c r="II18" s="46">
        <v>119</v>
      </c>
      <c r="IJ18" s="46">
        <v>119</v>
      </c>
      <c r="IK18" s="46">
        <v>1092</v>
      </c>
      <c r="IL18" s="46">
        <v>468</v>
      </c>
      <c r="IM18" s="46">
        <v>527</v>
      </c>
      <c r="IN18" s="46">
        <v>375333</v>
      </c>
      <c r="IO18" s="46">
        <v>22807</v>
      </c>
      <c r="IP18" s="46">
        <v>48220</v>
      </c>
    </row>
    <row r="19" spans="1:250" ht="24" customHeight="1" x14ac:dyDescent="0.3">
      <c r="A19" s="44" t="s">
        <v>177</v>
      </c>
      <c r="B19" s="45">
        <v>6</v>
      </c>
      <c r="C19" s="46">
        <v>1722</v>
      </c>
      <c r="D19" s="46">
        <v>8942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58">
        <v>0</v>
      </c>
      <c r="Y19" s="52">
        <v>0</v>
      </c>
      <c r="Z19" s="52">
        <v>0</v>
      </c>
      <c r="AA19" s="44" t="s">
        <v>177</v>
      </c>
      <c r="AB19" s="60">
        <v>0</v>
      </c>
      <c r="AC19" s="53">
        <v>0</v>
      </c>
      <c r="AD19" s="53">
        <v>0</v>
      </c>
      <c r="AE19" s="46">
        <v>4</v>
      </c>
      <c r="AF19" s="46">
        <v>8</v>
      </c>
      <c r="AG19" s="46">
        <v>1491</v>
      </c>
      <c r="AH19" s="46">
        <v>7980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2</v>
      </c>
      <c r="AR19" s="46">
        <v>231</v>
      </c>
      <c r="AS19" s="46">
        <v>962</v>
      </c>
      <c r="AT19" s="46">
        <v>1</v>
      </c>
      <c r="AU19" s="46">
        <v>135</v>
      </c>
      <c r="AV19" s="46">
        <v>675</v>
      </c>
      <c r="AW19" s="46">
        <v>2</v>
      </c>
      <c r="AX19" s="46">
        <v>2</v>
      </c>
      <c r="AY19" s="46">
        <v>282</v>
      </c>
      <c r="AZ19" s="46">
        <v>2</v>
      </c>
      <c r="BA19" s="46">
        <v>2</v>
      </c>
      <c r="BB19" s="46">
        <v>282</v>
      </c>
      <c r="BC19" s="58">
        <v>0</v>
      </c>
      <c r="BD19" s="59">
        <v>0</v>
      </c>
      <c r="BE19" s="52">
        <v>0</v>
      </c>
      <c r="BF19" s="44" t="s">
        <v>177</v>
      </c>
      <c r="BG19" s="45">
        <v>29</v>
      </c>
      <c r="BH19" s="46">
        <v>8424</v>
      </c>
      <c r="BI19" s="46">
        <v>45160</v>
      </c>
      <c r="BJ19" s="53">
        <v>0</v>
      </c>
      <c r="BK19" s="53">
        <v>0</v>
      </c>
      <c r="BL19" s="53">
        <v>0</v>
      </c>
      <c r="BM19" s="46">
        <v>1</v>
      </c>
      <c r="BN19" s="46">
        <v>1031</v>
      </c>
      <c r="BO19" s="46">
        <v>5154</v>
      </c>
      <c r="BP19" s="53">
        <v>0</v>
      </c>
      <c r="BQ19" s="53">
        <v>0</v>
      </c>
      <c r="BR19" s="53">
        <v>0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1</v>
      </c>
      <c r="CD19" s="46">
        <v>349</v>
      </c>
      <c r="CE19" s="46">
        <v>1744</v>
      </c>
      <c r="CF19" s="46">
        <v>1</v>
      </c>
      <c r="CG19" s="46">
        <v>119</v>
      </c>
      <c r="CH19" s="46">
        <v>593</v>
      </c>
      <c r="CI19" s="49" t="s">
        <v>177</v>
      </c>
      <c r="CJ19" s="50">
        <v>20</v>
      </c>
      <c r="CK19" s="50">
        <v>30</v>
      </c>
      <c r="CL19" s="46">
        <v>5618</v>
      </c>
      <c r="CM19" s="46">
        <v>31134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46">
        <v>6</v>
      </c>
      <c r="CV19" s="46">
        <v>1307</v>
      </c>
      <c r="CW19" s="46">
        <v>6535</v>
      </c>
      <c r="CX19" s="46">
        <v>5</v>
      </c>
      <c r="CY19" s="46">
        <v>1149</v>
      </c>
      <c r="CZ19" s="46">
        <v>5747</v>
      </c>
      <c r="DA19" s="49" t="s">
        <v>177</v>
      </c>
      <c r="DB19" s="46">
        <v>29</v>
      </c>
      <c r="DC19" s="46">
        <v>30</v>
      </c>
      <c r="DD19" s="46">
        <v>8424</v>
      </c>
      <c r="DE19" s="46">
        <v>45160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7</v>
      </c>
      <c r="DO19" s="46">
        <v>8</v>
      </c>
      <c r="DP19" s="46">
        <v>2338</v>
      </c>
      <c r="DQ19" s="46">
        <v>11689</v>
      </c>
      <c r="DR19" s="54" t="s">
        <v>177</v>
      </c>
      <c r="DS19" s="45">
        <v>22</v>
      </c>
      <c r="DT19" s="46">
        <v>22</v>
      </c>
      <c r="DU19" s="46">
        <v>6086</v>
      </c>
      <c r="DV19" s="46">
        <v>33471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29</v>
      </c>
      <c r="EK19" s="46">
        <v>30</v>
      </c>
      <c r="EL19" s="46">
        <v>8424</v>
      </c>
      <c r="EM19" s="46">
        <v>15</v>
      </c>
      <c r="EN19" s="46">
        <v>16</v>
      </c>
      <c r="EO19" s="46">
        <v>3864</v>
      </c>
      <c r="EP19" s="46">
        <v>12</v>
      </c>
      <c r="EQ19" s="46">
        <v>12</v>
      </c>
      <c r="ER19" s="46">
        <v>2593</v>
      </c>
      <c r="ES19" s="46">
        <v>2</v>
      </c>
      <c r="ET19" s="46">
        <v>2</v>
      </c>
      <c r="EU19" s="46">
        <v>1967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29</v>
      </c>
      <c r="FG19" s="46">
        <v>30</v>
      </c>
      <c r="FH19" s="46">
        <v>8424</v>
      </c>
      <c r="FI19" s="46">
        <v>45160</v>
      </c>
      <c r="FJ19" s="55">
        <v>0</v>
      </c>
      <c r="FK19" s="55">
        <v>0</v>
      </c>
      <c r="FL19" s="53">
        <v>0</v>
      </c>
      <c r="FM19" s="53">
        <v>0</v>
      </c>
      <c r="FN19" s="46">
        <v>9</v>
      </c>
      <c r="FO19" s="46">
        <v>10</v>
      </c>
      <c r="FP19" s="46">
        <v>2806</v>
      </c>
      <c r="FQ19" s="46">
        <v>14026</v>
      </c>
      <c r="FR19" s="46">
        <v>6</v>
      </c>
      <c r="FS19" s="46">
        <v>6</v>
      </c>
      <c r="FT19" s="46">
        <v>1058</v>
      </c>
      <c r="FU19" s="46">
        <v>5623</v>
      </c>
      <c r="FV19" s="46">
        <v>8</v>
      </c>
      <c r="FW19" s="46">
        <v>8</v>
      </c>
      <c r="FX19" s="46">
        <v>1716</v>
      </c>
      <c r="FY19" s="49" t="s">
        <v>177</v>
      </c>
      <c r="FZ19" s="45">
        <v>9427</v>
      </c>
      <c r="GA19" s="46">
        <v>4</v>
      </c>
      <c r="GB19" s="46">
        <v>4</v>
      </c>
      <c r="GC19" s="46">
        <v>877</v>
      </c>
      <c r="GD19" s="46">
        <v>4807</v>
      </c>
      <c r="GE19" s="46">
        <v>2</v>
      </c>
      <c r="GF19" s="46">
        <v>2</v>
      </c>
      <c r="GG19" s="46">
        <v>1967</v>
      </c>
      <c r="GH19" s="46">
        <v>11277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162022</v>
      </c>
      <c r="HJ19" s="46">
        <v>4490</v>
      </c>
      <c r="HK19" s="46">
        <v>8424</v>
      </c>
      <c r="HL19" s="46">
        <v>2935</v>
      </c>
      <c r="HM19" s="46">
        <v>1444</v>
      </c>
      <c r="HN19" s="46">
        <v>4517</v>
      </c>
      <c r="HO19" s="46">
        <v>138</v>
      </c>
      <c r="HP19" s="46">
        <v>110</v>
      </c>
      <c r="HQ19" s="46">
        <v>392</v>
      </c>
      <c r="HR19" s="52">
        <v>0</v>
      </c>
      <c r="HS19" s="52">
        <v>0</v>
      </c>
      <c r="HT19" s="52">
        <v>0</v>
      </c>
      <c r="HU19" s="46">
        <v>6196</v>
      </c>
      <c r="HV19" s="46">
        <v>158</v>
      </c>
      <c r="HW19" s="46">
        <v>158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3729</v>
      </c>
      <c r="IF19" s="46">
        <v>787</v>
      </c>
      <c r="IG19" s="46">
        <v>787</v>
      </c>
      <c r="IH19" s="46">
        <v>56094</v>
      </c>
      <c r="II19" s="46">
        <v>119</v>
      </c>
      <c r="IJ19" s="46">
        <v>119</v>
      </c>
      <c r="IK19" s="46">
        <v>202</v>
      </c>
      <c r="IL19" s="46">
        <v>96</v>
      </c>
      <c r="IM19" s="46">
        <v>155</v>
      </c>
      <c r="IN19" s="46">
        <v>92728</v>
      </c>
      <c r="IO19" s="46">
        <v>1776</v>
      </c>
      <c r="IP19" s="46">
        <v>2296</v>
      </c>
    </row>
    <row r="20" spans="1:250" ht="24" customHeight="1" x14ac:dyDescent="0.3">
      <c r="A20" s="44" t="s">
        <v>178</v>
      </c>
      <c r="B20" s="45">
        <v>44</v>
      </c>
      <c r="C20" s="46">
        <v>32503</v>
      </c>
      <c r="D20" s="46">
        <v>212472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2</v>
      </c>
      <c r="L20" s="46">
        <v>930</v>
      </c>
      <c r="M20" s="46">
        <v>4641</v>
      </c>
      <c r="N20" s="44" t="s">
        <v>178</v>
      </c>
      <c r="O20" s="45">
        <v>2</v>
      </c>
      <c r="P20" s="46">
        <v>1130</v>
      </c>
      <c r="Q20" s="46">
        <v>5852</v>
      </c>
      <c r="R20" s="46">
        <v>1</v>
      </c>
      <c r="S20" s="46">
        <v>1441</v>
      </c>
      <c r="T20" s="46">
        <v>8135</v>
      </c>
      <c r="U20" s="58">
        <v>0</v>
      </c>
      <c r="V20" s="52">
        <v>0</v>
      </c>
      <c r="W20" s="52">
        <v>0</v>
      </c>
      <c r="X20" s="46">
        <v>1</v>
      </c>
      <c r="Y20" s="46">
        <v>67</v>
      </c>
      <c r="Z20" s="46">
        <v>337</v>
      </c>
      <c r="AA20" s="44" t="s">
        <v>178</v>
      </c>
      <c r="AB20" s="60">
        <v>0</v>
      </c>
      <c r="AC20" s="53">
        <v>0</v>
      </c>
      <c r="AD20" s="53">
        <v>0</v>
      </c>
      <c r="AE20" s="46">
        <v>28</v>
      </c>
      <c r="AF20" s="46">
        <v>144</v>
      </c>
      <c r="AG20" s="46">
        <v>21314</v>
      </c>
      <c r="AH20" s="46">
        <v>155243</v>
      </c>
      <c r="AI20" s="46">
        <v>4</v>
      </c>
      <c r="AJ20" s="46">
        <v>4</v>
      </c>
      <c r="AK20" s="46">
        <v>1216</v>
      </c>
      <c r="AL20" s="46">
        <v>6239</v>
      </c>
      <c r="AM20" s="58">
        <v>0</v>
      </c>
      <c r="AN20" s="53">
        <v>0</v>
      </c>
      <c r="AO20" s="53">
        <v>0</v>
      </c>
      <c r="AP20" s="47" t="s">
        <v>178</v>
      </c>
      <c r="AQ20" s="46">
        <v>6</v>
      </c>
      <c r="AR20" s="46">
        <v>6405</v>
      </c>
      <c r="AS20" s="46">
        <v>32025</v>
      </c>
      <c r="AT20" s="46">
        <v>4</v>
      </c>
      <c r="AU20" s="46">
        <v>6226</v>
      </c>
      <c r="AV20" s="46">
        <v>31130</v>
      </c>
      <c r="AW20" s="46">
        <v>7</v>
      </c>
      <c r="AX20" s="46">
        <v>9</v>
      </c>
      <c r="AY20" s="46">
        <v>4929</v>
      </c>
      <c r="AZ20" s="46">
        <v>4</v>
      </c>
      <c r="BA20" s="46">
        <v>6</v>
      </c>
      <c r="BB20" s="46">
        <v>725</v>
      </c>
      <c r="BC20" s="46">
        <v>3</v>
      </c>
      <c r="BD20" s="46">
        <v>3</v>
      </c>
      <c r="BE20" s="46">
        <v>4204</v>
      </c>
      <c r="BF20" s="44" t="s">
        <v>178</v>
      </c>
      <c r="BG20" s="45">
        <v>25</v>
      </c>
      <c r="BH20" s="46">
        <v>20537</v>
      </c>
      <c r="BI20" s="46">
        <v>105108</v>
      </c>
      <c r="BJ20" s="53">
        <v>0</v>
      </c>
      <c r="BK20" s="53">
        <v>0</v>
      </c>
      <c r="BL20" s="53">
        <v>0</v>
      </c>
      <c r="BM20" s="46">
        <v>4</v>
      </c>
      <c r="BN20" s="46">
        <v>9602</v>
      </c>
      <c r="BO20" s="46">
        <v>50274</v>
      </c>
      <c r="BP20" s="46">
        <v>2</v>
      </c>
      <c r="BQ20" s="46">
        <v>4656</v>
      </c>
      <c r="BR20" s="46">
        <v>23279</v>
      </c>
      <c r="BS20" s="48" t="s">
        <v>178</v>
      </c>
      <c r="BT20" s="45">
        <v>1</v>
      </c>
      <c r="BU20" s="46">
        <v>534</v>
      </c>
      <c r="BV20" s="46">
        <v>2670</v>
      </c>
      <c r="BW20" s="46">
        <v>1</v>
      </c>
      <c r="BX20" s="46">
        <v>969</v>
      </c>
      <c r="BY20" s="46">
        <v>4844</v>
      </c>
      <c r="BZ20" s="53">
        <v>0</v>
      </c>
      <c r="CA20" s="53">
        <v>0</v>
      </c>
      <c r="CB20" s="53">
        <v>0</v>
      </c>
      <c r="CC20" s="46">
        <v>4</v>
      </c>
      <c r="CD20" s="46">
        <v>1159</v>
      </c>
      <c r="CE20" s="46">
        <v>5798</v>
      </c>
      <c r="CF20" s="53">
        <v>0</v>
      </c>
      <c r="CG20" s="53">
        <v>0</v>
      </c>
      <c r="CH20" s="53">
        <v>0</v>
      </c>
      <c r="CI20" s="49" t="s">
        <v>178</v>
      </c>
      <c r="CJ20" s="50">
        <v>9</v>
      </c>
      <c r="CK20" s="50">
        <v>16</v>
      </c>
      <c r="CL20" s="46">
        <v>2327</v>
      </c>
      <c r="CM20" s="46">
        <v>11662</v>
      </c>
      <c r="CN20" s="46">
        <v>1</v>
      </c>
      <c r="CO20" s="46">
        <v>1</v>
      </c>
      <c r="CP20" s="46">
        <v>319</v>
      </c>
      <c r="CQ20" s="46">
        <v>1726</v>
      </c>
      <c r="CR20" s="55">
        <v>0</v>
      </c>
      <c r="CS20" s="52">
        <v>0</v>
      </c>
      <c r="CT20" s="52">
        <v>0</v>
      </c>
      <c r="CU20" s="46">
        <v>3</v>
      </c>
      <c r="CV20" s="46">
        <v>971</v>
      </c>
      <c r="CW20" s="46">
        <v>4855</v>
      </c>
      <c r="CX20" s="46">
        <v>3</v>
      </c>
      <c r="CY20" s="46">
        <v>971</v>
      </c>
      <c r="CZ20" s="46">
        <v>4855</v>
      </c>
      <c r="DA20" s="49" t="s">
        <v>178</v>
      </c>
      <c r="DB20" s="46">
        <v>25</v>
      </c>
      <c r="DC20" s="46">
        <v>28</v>
      </c>
      <c r="DD20" s="46">
        <v>20537</v>
      </c>
      <c r="DE20" s="46">
        <v>105108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8</v>
      </c>
      <c r="DO20" s="46">
        <v>8</v>
      </c>
      <c r="DP20" s="46">
        <v>6582</v>
      </c>
      <c r="DQ20" s="46">
        <v>32914</v>
      </c>
      <c r="DR20" s="54" t="s">
        <v>178</v>
      </c>
      <c r="DS20" s="45">
        <v>17</v>
      </c>
      <c r="DT20" s="46">
        <v>20</v>
      </c>
      <c r="DU20" s="46">
        <v>13955</v>
      </c>
      <c r="DV20" s="46">
        <v>72194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25</v>
      </c>
      <c r="EK20" s="46">
        <v>28</v>
      </c>
      <c r="EL20" s="46">
        <v>20537</v>
      </c>
      <c r="EM20" s="46">
        <v>13</v>
      </c>
      <c r="EN20" s="46">
        <v>13</v>
      </c>
      <c r="EO20" s="46">
        <v>5477</v>
      </c>
      <c r="EP20" s="46">
        <v>11</v>
      </c>
      <c r="EQ20" s="46">
        <v>14</v>
      </c>
      <c r="ER20" s="46">
        <v>14296</v>
      </c>
      <c r="ES20" s="46">
        <v>1</v>
      </c>
      <c r="ET20" s="46">
        <v>1</v>
      </c>
      <c r="EU20" s="46">
        <v>764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25</v>
      </c>
      <c r="FG20" s="46">
        <v>28</v>
      </c>
      <c r="FH20" s="46">
        <v>20537</v>
      </c>
      <c r="FI20" s="46">
        <v>105108</v>
      </c>
      <c r="FJ20" s="55">
        <v>0</v>
      </c>
      <c r="FK20" s="55">
        <v>0</v>
      </c>
      <c r="FL20" s="53">
        <v>0</v>
      </c>
      <c r="FM20" s="53">
        <v>0</v>
      </c>
      <c r="FN20" s="46">
        <v>14</v>
      </c>
      <c r="FO20" s="46">
        <v>17</v>
      </c>
      <c r="FP20" s="46">
        <v>8595</v>
      </c>
      <c r="FQ20" s="46">
        <v>42977</v>
      </c>
      <c r="FR20" s="46">
        <v>5</v>
      </c>
      <c r="FS20" s="46">
        <v>5</v>
      </c>
      <c r="FT20" s="46">
        <v>4051</v>
      </c>
      <c r="FU20" s="46">
        <v>21321</v>
      </c>
      <c r="FV20" s="46">
        <v>5</v>
      </c>
      <c r="FW20" s="46">
        <v>5</v>
      </c>
      <c r="FX20" s="46">
        <v>7127</v>
      </c>
      <c r="FY20" s="49" t="s">
        <v>178</v>
      </c>
      <c r="FZ20" s="45">
        <v>36701</v>
      </c>
      <c r="GA20" s="51">
        <v>0</v>
      </c>
      <c r="GB20" s="51">
        <v>0</v>
      </c>
      <c r="GC20" s="53">
        <v>0</v>
      </c>
      <c r="GD20" s="52">
        <v>0</v>
      </c>
      <c r="GE20" s="46">
        <v>1</v>
      </c>
      <c r="GF20" s="46">
        <v>1</v>
      </c>
      <c r="GG20" s="46">
        <v>764</v>
      </c>
      <c r="GH20" s="46">
        <v>4109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45283</v>
      </c>
      <c r="HJ20" s="46">
        <v>12210</v>
      </c>
      <c r="HK20" s="46">
        <v>20537</v>
      </c>
      <c r="HL20" s="46">
        <v>5217</v>
      </c>
      <c r="HM20" s="46">
        <v>1849</v>
      </c>
      <c r="HN20" s="46">
        <v>3268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46">
        <v>3242</v>
      </c>
      <c r="HV20" s="46">
        <v>534</v>
      </c>
      <c r="HW20" s="46">
        <v>534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6653</v>
      </c>
      <c r="IF20" s="46">
        <v>416</v>
      </c>
      <c r="IG20" s="46">
        <v>416</v>
      </c>
      <c r="IH20" s="59">
        <v>0</v>
      </c>
      <c r="II20" s="59">
        <v>0</v>
      </c>
      <c r="IJ20" s="52">
        <v>0</v>
      </c>
      <c r="IK20" s="46">
        <v>357</v>
      </c>
      <c r="IL20" s="46">
        <v>142</v>
      </c>
      <c r="IM20" s="46">
        <v>142</v>
      </c>
      <c r="IN20" s="46">
        <v>29814</v>
      </c>
      <c r="IO20" s="46">
        <v>9269</v>
      </c>
      <c r="IP20" s="46">
        <v>16177</v>
      </c>
    </row>
    <row r="21" spans="1:250" ht="24" customHeight="1" x14ac:dyDescent="0.3">
      <c r="A21" s="44" t="s">
        <v>179</v>
      </c>
      <c r="B21" s="45">
        <v>27</v>
      </c>
      <c r="C21" s="46">
        <v>31248</v>
      </c>
      <c r="D21" s="46">
        <v>190375</v>
      </c>
      <c r="E21" s="58">
        <v>0</v>
      </c>
      <c r="F21" s="53">
        <v>0</v>
      </c>
      <c r="G21" s="52">
        <v>0</v>
      </c>
      <c r="H21" s="46">
        <v>1</v>
      </c>
      <c r="I21" s="46">
        <v>1146</v>
      </c>
      <c r="J21" s="46">
        <v>7310</v>
      </c>
      <c r="K21" s="58">
        <v>0</v>
      </c>
      <c r="L21" s="52">
        <v>0</v>
      </c>
      <c r="M21" s="52">
        <v>0</v>
      </c>
      <c r="N21" s="44" t="s">
        <v>179</v>
      </c>
      <c r="O21" s="60">
        <v>0</v>
      </c>
      <c r="P21" s="53">
        <v>0</v>
      </c>
      <c r="Q21" s="58">
        <v>0</v>
      </c>
      <c r="R21" s="46">
        <v>2</v>
      </c>
      <c r="S21" s="46">
        <v>1021</v>
      </c>
      <c r="T21" s="46">
        <v>6028</v>
      </c>
      <c r="U21" s="46">
        <v>1</v>
      </c>
      <c r="V21" s="46">
        <v>21926</v>
      </c>
      <c r="W21" s="46">
        <v>141592</v>
      </c>
      <c r="X21" s="46">
        <v>1</v>
      </c>
      <c r="Y21" s="46">
        <v>639</v>
      </c>
      <c r="Z21" s="46">
        <v>3197</v>
      </c>
      <c r="AA21" s="44" t="s">
        <v>179</v>
      </c>
      <c r="AB21" s="60">
        <v>0</v>
      </c>
      <c r="AC21" s="53">
        <v>0</v>
      </c>
      <c r="AD21" s="53">
        <v>0</v>
      </c>
      <c r="AE21" s="46">
        <v>15</v>
      </c>
      <c r="AF21" s="46">
        <v>29</v>
      </c>
      <c r="AG21" s="46">
        <v>3471</v>
      </c>
      <c r="AH21" s="46">
        <v>18528</v>
      </c>
      <c r="AI21" s="58">
        <v>0</v>
      </c>
      <c r="AJ21" s="58">
        <v>0</v>
      </c>
      <c r="AK21" s="53">
        <v>0</v>
      </c>
      <c r="AL21" s="53">
        <v>0</v>
      </c>
      <c r="AM21" s="46">
        <v>1</v>
      </c>
      <c r="AN21" s="46">
        <v>10</v>
      </c>
      <c r="AO21" s="46">
        <v>48</v>
      </c>
      <c r="AP21" s="47" t="s">
        <v>179</v>
      </c>
      <c r="AQ21" s="46">
        <v>6</v>
      </c>
      <c r="AR21" s="46">
        <v>3035</v>
      </c>
      <c r="AS21" s="46">
        <v>13672</v>
      </c>
      <c r="AT21" s="46">
        <v>4</v>
      </c>
      <c r="AU21" s="46">
        <v>1811</v>
      </c>
      <c r="AV21" s="46">
        <v>9052</v>
      </c>
      <c r="AW21" s="46">
        <v>3</v>
      </c>
      <c r="AX21" s="46">
        <v>4</v>
      </c>
      <c r="AY21" s="46">
        <v>10671</v>
      </c>
      <c r="AZ21" s="58">
        <v>0</v>
      </c>
      <c r="BA21" s="58">
        <v>0</v>
      </c>
      <c r="BB21" s="52">
        <v>0</v>
      </c>
      <c r="BC21" s="46">
        <v>3</v>
      </c>
      <c r="BD21" s="46">
        <v>4</v>
      </c>
      <c r="BE21" s="46">
        <v>10671</v>
      </c>
      <c r="BF21" s="44" t="s">
        <v>179</v>
      </c>
      <c r="BG21" s="45">
        <v>29</v>
      </c>
      <c r="BH21" s="46">
        <v>52783</v>
      </c>
      <c r="BI21" s="46">
        <v>324603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2</v>
      </c>
      <c r="BQ21" s="46">
        <v>26905</v>
      </c>
      <c r="BR21" s="46">
        <v>160749</v>
      </c>
      <c r="BS21" s="48" t="s">
        <v>179</v>
      </c>
      <c r="BT21" s="45">
        <v>2</v>
      </c>
      <c r="BU21" s="46">
        <v>984</v>
      </c>
      <c r="BV21" s="46">
        <v>4919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1</v>
      </c>
      <c r="CD21" s="46">
        <v>86</v>
      </c>
      <c r="CE21" s="46">
        <v>259</v>
      </c>
      <c r="CF21" s="53">
        <v>0</v>
      </c>
      <c r="CG21" s="53">
        <v>0</v>
      </c>
      <c r="CH21" s="53">
        <v>0</v>
      </c>
      <c r="CI21" s="49" t="s">
        <v>179</v>
      </c>
      <c r="CJ21" s="50">
        <v>17</v>
      </c>
      <c r="CK21" s="50">
        <v>210</v>
      </c>
      <c r="CL21" s="46">
        <v>22833</v>
      </c>
      <c r="CM21" s="46">
        <v>148417</v>
      </c>
      <c r="CN21" s="46">
        <v>2</v>
      </c>
      <c r="CO21" s="46">
        <v>2</v>
      </c>
      <c r="CP21" s="46">
        <v>938</v>
      </c>
      <c r="CQ21" s="46">
        <v>5070</v>
      </c>
      <c r="CR21" s="55">
        <v>0</v>
      </c>
      <c r="CS21" s="52">
        <v>0</v>
      </c>
      <c r="CT21" s="52">
        <v>0</v>
      </c>
      <c r="CU21" s="46">
        <v>5</v>
      </c>
      <c r="CV21" s="46">
        <v>1037</v>
      </c>
      <c r="CW21" s="46">
        <v>5189</v>
      </c>
      <c r="CX21" s="46">
        <v>5</v>
      </c>
      <c r="CY21" s="46">
        <v>1037</v>
      </c>
      <c r="CZ21" s="46">
        <v>5189</v>
      </c>
      <c r="DA21" s="49" t="s">
        <v>179</v>
      </c>
      <c r="DB21" s="46">
        <v>29</v>
      </c>
      <c r="DC21" s="46">
        <v>46</v>
      </c>
      <c r="DD21" s="46">
        <v>52783</v>
      </c>
      <c r="DE21" s="46">
        <v>324603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9</v>
      </c>
      <c r="DO21" s="46">
        <v>11</v>
      </c>
      <c r="DP21" s="46">
        <v>2808</v>
      </c>
      <c r="DQ21" s="46">
        <v>13775</v>
      </c>
      <c r="DR21" s="54" t="s">
        <v>179</v>
      </c>
      <c r="DS21" s="45">
        <v>19</v>
      </c>
      <c r="DT21" s="46">
        <v>32</v>
      </c>
      <c r="DU21" s="46">
        <v>23813</v>
      </c>
      <c r="DV21" s="46">
        <v>153793</v>
      </c>
      <c r="DW21" s="46">
        <v>1</v>
      </c>
      <c r="DX21" s="46">
        <v>3</v>
      </c>
      <c r="DY21" s="46">
        <v>26162</v>
      </c>
      <c r="DZ21" s="46">
        <v>157035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29</v>
      </c>
      <c r="EK21" s="46">
        <v>46</v>
      </c>
      <c r="EL21" s="46">
        <v>52783</v>
      </c>
      <c r="EM21" s="46">
        <v>12</v>
      </c>
      <c r="EN21" s="46">
        <v>12</v>
      </c>
      <c r="EO21" s="46">
        <v>1989</v>
      </c>
      <c r="EP21" s="46">
        <v>12</v>
      </c>
      <c r="EQ21" s="46">
        <v>14</v>
      </c>
      <c r="ER21" s="46">
        <v>4276</v>
      </c>
      <c r="ES21" s="46">
        <v>3</v>
      </c>
      <c r="ET21" s="46">
        <v>4</v>
      </c>
      <c r="EU21" s="46">
        <v>5381</v>
      </c>
      <c r="EV21" s="46">
        <v>1</v>
      </c>
      <c r="EW21" s="46">
        <v>13</v>
      </c>
      <c r="EX21" s="46">
        <v>14975</v>
      </c>
      <c r="EY21" s="46">
        <v>1</v>
      </c>
      <c r="EZ21" s="46">
        <v>3</v>
      </c>
      <c r="FA21" s="46">
        <v>26162</v>
      </c>
      <c r="FB21" s="55">
        <v>0</v>
      </c>
      <c r="FC21" s="55">
        <v>0</v>
      </c>
      <c r="FD21" s="59">
        <v>0</v>
      </c>
      <c r="FE21" s="48" t="s">
        <v>179</v>
      </c>
      <c r="FF21" s="45">
        <v>29</v>
      </c>
      <c r="FG21" s="46">
        <v>46</v>
      </c>
      <c r="FH21" s="46">
        <v>52783</v>
      </c>
      <c r="FI21" s="46">
        <v>324603</v>
      </c>
      <c r="FJ21" s="55">
        <v>0</v>
      </c>
      <c r="FK21" s="55">
        <v>0</v>
      </c>
      <c r="FL21" s="53">
        <v>0</v>
      </c>
      <c r="FM21" s="53">
        <v>0</v>
      </c>
      <c r="FN21" s="46">
        <v>14</v>
      </c>
      <c r="FO21" s="46">
        <v>16</v>
      </c>
      <c r="FP21" s="46">
        <v>3299</v>
      </c>
      <c r="FQ21" s="46">
        <v>16232</v>
      </c>
      <c r="FR21" s="46">
        <v>1</v>
      </c>
      <c r="FS21" s="46">
        <v>1</v>
      </c>
      <c r="FT21" s="46">
        <v>417</v>
      </c>
      <c r="FU21" s="46">
        <v>2269</v>
      </c>
      <c r="FV21" s="46">
        <v>5</v>
      </c>
      <c r="FW21" s="46">
        <v>5</v>
      </c>
      <c r="FX21" s="46">
        <v>1398</v>
      </c>
      <c r="FY21" s="49" t="s">
        <v>179</v>
      </c>
      <c r="FZ21" s="45">
        <v>7326</v>
      </c>
      <c r="GA21" s="46">
        <v>4</v>
      </c>
      <c r="GB21" s="46">
        <v>4</v>
      </c>
      <c r="GC21" s="46">
        <v>1151</v>
      </c>
      <c r="GD21" s="46">
        <v>6265</v>
      </c>
      <c r="GE21" s="51">
        <v>0</v>
      </c>
      <c r="GF21" s="51">
        <v>0</v>
      </c>
      <c r="GG21" s="53">
        <v>0</v>
      </c>
      <c r="GH21" s="52">
        <v>0</v>
      </c>
      <c r="GI21" s="51">
        <v>0</v>
      </c>
      <c r="GJ21" s="51">
        <v>0</v>
      </c>
      <c r="GK21" s="52">
        <v>0</v>
      </c>
      <c r="GL21" s="52">
        <v>0</v>
      </c>
      <c r="GM21" s="46">
        <v>3</v>
      </c>
      <c r="GN21" s="46">
        <v>4</v>
      </c>
      <c r="GO21" s="46">
        <v>5381</v>
      </c>
      <c r="GP21" s="46">
        <v>35721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46">
        <v>2</v>
      </c>
      <c r="GW21" s="46">
        <v>16</v>
      </c>
      <c r="GX21" s="46">
        <v>41137</v>
      </c>
      <c r="GY21" s="46">
        <v>256790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300508</v>
      </c>
      <c r="HJ21" s="46">
        <v>15409</v>
      </c>
      <c r="HK21" s="46">
        <v>52783</v>
      </c>
      <c r="HL21" s="46">
        <v>6320</v>
      </c>
      <c r="HM21" s="46">
        <v>2553</v>
      </c>
      <c r="HN21" s="46">
        <v>20459</v>
      </c>
      <c r="HO21" s="46">
        <v>344</v>
      </c>
      <c r="HP21" s="46">
        <v>272</v>
      </c>
      <c r="HQ21" s="46">
        <v>1755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45">
        <v>40195</v>
      </c>
      <c r="HZ21" s="46">
        <v>502</v>
      </c>
      <c r="IA21" s="46">
        <v>502</v>
      </c>
      <c r="IB21" s="59">
        <v>0</v>
      </c>
      <c r="IC21" s="52">
        <v>0</v>
      </c>
      <c r="ID21" s="52">
        <v>0</v>
      </c>
      <c r="IE21" s="46">
        <v>325</v>
      </c>
      <c r="IF21" s="46">
        <v>90</v>
      </c>
      <c r="IG21" s="46">
        <v>90</v>
      </c>
      <c r="IH21" s="59">
        <v>0</v>
      </c>
      <c r="II21" s="59">
        <v>0</v>
      </c>
      <c r="IJ21" s="52">
        <v>0</v>
      </c>
      <c r="IK21" s="46">
        <v>533</v>
      </c>
      <c r="IL21" s="46">
        <v>230</v>
      </c>
      <c r="IM21" s="46">
        <v>230</v>
      </c>
      <c r="IN21" s="46">
        <v>252791</v>
      </c>
      <c r="IO21" s="46">
        <v>11762</v>
      </c>
      <c r="IP21" s="46">
        <v>29747</v>
      </c>
    </row>
    <row r="22" spans="1:250" ht="24" customHeight="1" x14ac:dyDescent="0.3">
      <c r="A22" s="44" t="s">
        <v>180</v>
      </c>
      <c r="B22" s="45">
        <v>103</v>
      </c>
      <c r="C22" s="46">
        <v>79543</v>
      </c>
      <c r="D22" s="46">
        <v>508353</v>
      </c>
      <c r="E22" s="58">
        <v>0</v>
      </c>
      <c r="F22" s="53">
        <v>0</v>
      </c>
      <c r="G22" s="52">
        <v>0</v>
      </c>
      <c r="H22" s="46">
        <v>1</v>
      </c>
      <c r="I22" s="46">
        <v>545</v>
      </c>
      <c r="J22" s="46">
        <v>2724</v>
      </c>
      <c r="K22" s="46">
        <v>11</v>
      </c>
      <c r="L22" s="46">
        <v>8957</v>
      </c>
      <c r="M22" s="46">
        <v>44385</v>
      </c>
      <c r="N22" s="44" t="s">
        <v>180</v>
      </c>
      <c r="O22" s="45">
        <v>5</v>
      </c>
      <c r="P22" s="46">
        <v>5724</v>
      </c>
      <c r="Q22" s="46">
        <v>28625</v>
      </c>
      <c r="R22" s="46">
        <v>1</v>
      </c>
      <c r="S22" s="46">
        <v>377</v>
      </c>
      <c r="T22" s="46">
        <v>1887</v>
      </c>
      <c r="U22" s="46">
        <v>1</v>
      </c>
      <c r="V22" s="46">
        <v>645</v>
      </c>
      <c r="W22" s="46">
        <v>3227</v>
      </c>
      <c r="X22" s="46">
        <v>10</v>
      </c>
      <c r="Y22" s="46">
        <v>1298</v>
      </c>
      <c r="Z22" s="46">
        <v>7538</v>
      </c>
      <c r="AA22" s="44" t="s">
        <v>180</v>
      </c>
      <c r="AB22" s="45">
        <v>1</v>
      </c>
      <c r="AC22" s="46">
        <v>2157</v>
      </c>
      <c r="AD22" s="46">
        <v>11770</v>
      </c>
      <c r="AE22" s="46">
        <v>58</v>
      </c>
      <c r="AF22" s="46">
        <v>564</v>
      </c>
      <c r="AG22" s="46">
        <v>53165</v>
      </c>
      <c r="AH22" s="46">
        <v>374487</v>
      </c>
      <c r="AI22" s="46">
        <v>5</v>
      </c>
      <c r="AJ22" s="46">
        <v>5</v>
      </c>
      <c r="AK22" s="46">
        <v>1275</v>
      </c>
      <c r="AL22" s="46">
        <v>6709</v>
      </c>
      <c r="AM22" s="58">
        <v>0</v>
      </c>
      <c r="AN22" s="53">
        <v>0</v>
      </c>
      <c r="AO22" s="53">
        <v>0</v>
      </c>
      <c r="AP22" s="47" t="s">
        <v>180</v>
      </c>
      <c r="AQ22" s="46">
        <v>10</v>
      </c>
      <c r="AR22" s="46">
        <v>5400</v>
      </c>
      <c r="AS22" s="46">
        <v>27001</v>
      </c>
      <c r="AT22" s="46">
        <v>10</v>
      </c>
      <c r="AU22" s="46">
        <v>5400</v>
      </c>
      <c r="AV22" s="46">
        <v>27001</v>
      </c>
      <c r="AW22" s="46">
        <v>12</v>
      </c>
      <c r="AX22" s="46">
        <v>13</v>
      </c>
      <c r="AY22" s="46">
        <v>13665</v>
      </c>
      <c r="AZ22" s="46">
        <v>8</v>
      </c>
      <c r="BA22" s="46">
        <v>9</v>
      </c>
      <c r="BB22" s="46">
        <v>1021</v>
      </c>
      <c r="BC22" s="46">
        <v>4</v>
      </c>
      <c r="BD22" s="46">
        <v>4</v>
      </c>
      <c r="BE22" s="46">
        <v>12644</v>
      </c>
      <c r="BF22" s="44" t="s">
        <v>180</v>
      </c>
      <c r="BG22" s="45">
        <v>81</v>
      </c>
      <c r="BH22" s="46">
        <v>30953</v>
      </c>
      <c r="BI22" s="46">
        <v>168014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4</v>
      </c>
      <c r="BQ22" s="46">
        <v>3988</v>
      </c>
      <c r="BR22" s="46">
        <v>19479</v>
      </c>
      <c r="BS22" s="48" t="s">
        <v>180</v>
      </c>
      <c r="BT22" s="45">
        <v>5</v>
      </c>
      <c r="BU22" s="46">
        <v>2237</v>
      </c>
      <c r="BV22" s="46">
        <v>11190</v>
      </c>
      <c r="BW22" s="53">
        <v>0</v>
      </c>
      <c r="BX22" s="53">
        <v>0</v>
      </c>
      <c r="BY22" s="53">
        <v>0</v>
      </c>
      <c r="BZ22" s="46">
        <v>1</v>
      </c>
      <c r="CA22" s="46">
        <v>794</v>
      </c>
      <c r="CB22" s="46">
        <v>4423</v>
      </c>
      <c r="CC22" s="46">
        <v>6</v>
      </c>
      <c r="CD22" s="46">
        <v>1579</v>
      </c>
      <c r="CE22" s="46">
        <v>7894</v>
      </c>
      <c r="CF22" s="53">
        <v>0</v>
      </c>
      <c r="CG22" s="53">
        <v>0</v>
      </c>
      <c r="CH22" s="53">
        <v>0</v>
      </c>
      <c r="CI22" s="49" t="s">
        <v>180</v>
      </c>
      <c r="CJ22" s="50">
        <v>54</v>
      </c>
      <c r="CK22" s="50">
        <v>156</v>
      </c>
      <c r="CL22" s="46">
        <v>17126</v>
      </c>
      <c r="CM22" s="46">
        <v>99344</v>
      </c>
      <c r="CN22" s="46">
        <v>1</v>
      </c>
      <c r="CO22" s="46">
        <v>1</v>
      </c>
      <c r="CP22" s="46">
        <v>341</v>
      </c>
      <c r="CQ22" s="46">
        <v>1744</v>
      </c>
      <c r="CR22" s="55">
        <v>0</v>
      </c>
      <c r="CS22" s="52">
        <v>0</v>
      </c>
      <c r="CT22" s="52">
        <v>0</v>
      </c>
      <c r="CU22" s="46">
        <v>10</v>
      </c>
      <c r="CV22" s="46">
        <v>4888</v>
      </c>
      <c r="CW22" s="46">
        <v>23940</v>
      </c>
      <c r="CX22" s="46">
        <v>10</v>
      </c>
      <c r="CY22" s="46">
        <v>4888</v>
      </c>
      <c r="CZ22" s="46">
        <v>23940</v>
      </c>
      <c r="DA22" s="49" t="s">
        <v>180</v>
      </c>
      <c r="DB22" s="46">
        <v>81</v>
      </c>
      <c r="DC22" s="46">
        <v>97</v>
      </c>
      <c r="DD22" s="46">
        <v>30953</v>
      </c>
      <c r="DE22" s="46">
        <v>168014</v>
      </c>
      <c r="DF22" s="46">
        <v>2</v>
      </c>
      <c r="DG22" s="46">
        <v>11</v>
      </c>
      <c r="DH22" s="46">
        <v>609</v>
      </c>
      <c r="DI22" s="46">
        <v>3046</v>
      </c>
      <c r="DJ22" s="51">
        <v>0</v>
      </c>
      <c r="DK22" s="51">
        <v>0</v>
      </c>
      <c r="DL22" s="52">
        <v>0</v>
      </c>
      <c r="DM22" s="53">
        <v>0</v>
      </c>
      <c r="DN22" s="46">
        <v>23</v>
      </c>
      <c r="DO22" s="46">
        <v>27</v>
      </c>
      <c r="DP22" s="46">
        <v>11220</v>
      </c>
      <c r="DQ22" s="46">
        <v>55147</v>
      </c>
      <c r="DR22" s="54" t="s">
        <v>180</v>
      </c>
      <c r="DS22" s="45">
        <v>55</v>
      </c>
      <c r="DT22" s="46">
        <v>58</v>
      </c>
      <c r="DU22" s="46">
        <v>18477</v>
      </c>
      <c r="DV22" s="46">
        <v>106588</v>
      </c>
      <c r="DW22" s="46">
        <v>1</v>
      </c>
      <c r="DX22" s="46">
        <v>1</v>
      </c>
      <c r="DY22" s="46">
        <v>647</v>
      </c>
      <c r="DZ22" s="46">
        <v>3233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81</v>
      </c>
      <c r="EK22" s="46">
        <v>97</v>
      </c>
      <c r="EL22" s="46">
        <v>30953</v>
      </c>
      <c r="EM22" s="46">
        <v>30</v>
      </c>
      <c r="EN22" s="46">
        <v>45</v>
      </c>
      <c r="EO22" s="46">
        <v>9150</v>
      </c>
      <c r="EP22" s="46">
        <v>44</v>
      </c>
      <c r="EQ22" s="46">
        <v>45</v>
      </c>
      <c r="ER22" s="46">
        <v>13365</v>
      </c>
      <c r="ES22" s="46">
        <v>7</v>
      </c>
      <c r="ET22" s="46">
        <v>7</v>
      </c>
      <c r="EU22" s="46">
        <v>8438</v>
      </c>
      <c r="EV22" s="55">
        <v>0</v>
      </c>
      <c r="EW22" s="55">
        <v>0</v>
      </c>
      <c r="EX22" s="59">
        <v>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81</v>
      </c>
      <c r="FG22" s="46">
        <v>97</v>
      </c>
      <c r="FH22" s="46">
        <v>30953</v>
      </c>
      <c r="FI22" s="46">
        <v>168014</v>
      </c>
      <c r="FJ22" s="55">
        <v>0</v>
      </c>
      <c r="FK22" s="55">
        <v>0</v>
      </c>
      <c r="FL22" s="53">
        <v>0</v>
      </c>
      <c r="FM22" s="53">
        <v>0</v>
      </c>
      <c r="FN22" s="46">
        <v>28</v>
      </c>
      <c r="FO22" s="46">
        <v>36</v>
      </c>
      <c r="FP22" s="46">
        <v>12197</v>
      </c>
      <c r="FQ22" s="46">
        <v>60068</v>
      </c>
      <c r="FR22" s="46">
        <v>11</v>
      </c>
      <c r="FS22" s="46">
        <v>19</v>
      </c>
      <c r="FT22" s="46">
        <v>3019</v>
      </c>
      <c r="FU22" s="46">
        <v>15959</v>
      </c>
      <c r="FV22" s="46">
        <v>23</v>
      </c>
      <c r="FW22" s="46">
        <v>23</v>
      </c>
      <c r="FX22" s="46">
        <v>4499</v>
      </c>
      <c r="FY22" s="49" t="s">
        <v>180</v>
      </c>
      <c r="FZ22" s="45">
        <v>24088</v>
      </c>
      <c r="GA22" s="46">
        <v>13</v>
      </c>
      <c r="GB22" s="46">
        <v>13</v>
      </c>
      <c r="GC22" s="46">
        <v>3310</v>
      </c>
      <c r="GD22" s="46">
        <v>18716</v>
      </c>
      <c r="GE22" s="46">
        <v>4</v>
      </c>
      <c r="GF22" s="46">
        <v>4</v>
      </c>
      <c r="GG22" s="46">
        <v>3684</v>
      </c>
      <c r="GH22" s="46">
        <v>20215</v>
      </c>
      <c r="GI22" s="51">
        <v>0</v>
      </c>
      <c r="GJ22" s="51">
        <v>0</v>
      </c>
      <c r="GK22" s="52">
        <v>0</v>
      </c>
      <c r="GL22" s="52">
        <v>0</v>
      </c>
      <c r="GM22" s="46">
        <v>1</v>
      </c>
      <c r="GN22" s="46">
        <v>1</v>
      </c>
      <c r="GO22" s="46">
        <v>1659</v>
      </c>
      <c r="GP22" s="46">
        <v>11358</v>
      </c>
      <c r="GQ22" s="49" t="s">
        <v>180</v>
      </c>
      <c r="GR22" s="45">
        <v>1</v>
      </c>
      <c r="GS22" s="46">
        <v>1</v>
      </c>
      <c r="GT22" s="46">
        <v>2585</v>
      </c>
      <c r="GU22" s="46">
        <v>17610</v>
      </c>
      <c r="GV22" s="55">
        <v>0</v>
      </c>
      <c r="GW22" s="51">
        <v>0</v>
      </c>
      <c r="GX22" s="52">
        <v>0</v>
      </c>
      <c r="GY22" s="52">
        <v>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2677323</v>
      </c>
      <c r="HJ22" s="46">
        <v>17668</v>
      </c>
      <c r="HK22" s="46">
        <v>30953</v>
      </c>
      <c r="HL22" s="46">
        <v>8535</v>
      </c>
      <c r="HM22" s="46">
        <v>3710</v>
      </c>
      <c r="HN22" s="46">
        <v>11997</v>
      </c>
      <c r="HO22" s="46">
        <v>541</v>
      </c>
      <c r="HP22" s="46">
        <v>406</v>
      </c>
      <c r="HQ22" s="46">
        <v>2443</v>
      </c>
      <c r="HR22" s="52">
        <v>0</v>
      </c>
      <c r="HS22" s="52">
        <v>0</v>
      </c>
      <c r="HT22" s="52">
        <v>0</v>
      </c>
      <c r="HU22" s="46">
        <v>23274</v>
      </c>
      <c r="HV22" s="46">
        <v>100</v>
      </c>
      <c r="HW22" s="46">
        <v>100</v>
      </c>
      <c r="HX22" s="57" t="s">
        <v>180</v>
      </c>
      <c r="HY22" s="45">
        <v>2469551</v>
      </c>
      <c r="HZ22" s="46">
        <v>533</v>
      </c>
      <c r="IA22" s="46">
        <v>533</v>
      </c>
      <c r="IB22" s="59">
        <v>0</v>
      </c>
      <c r="IC22" s="52">
        <v>0</v>
      </c>
      <c r="ID22" s="52">
        <v>0</v>
      </c>
      <c r="IE22" s="46">
        <v>12398</v>
      </c>
      <c r="IF22" s="46">
        <v>2418</v>
      </c>
      <c r="IG22" s="46">
        <v>2887</v>
      </c>
      <c r="IH22" s="46">
        <v>92149</v>
      </c>
      <c r="II22" s="46">
        <v>149</v>
      </c>
      <c r="IJ22" s="46">
        <v>149</v>
      </c>
      <c r="IK22" s="46">
        <v>3524</v>
      </c>
      <c r="IL22" s="46">
        <v>1618</v>
      </c>
      <c r="IM22" s="46">
        <v>3583</v>
      </c>
      <c r="IN22" s="46">
        <v>67351</v>
      </c>
      <c r="IO22" s="46">
        <v>8734</v>
      </c>
      <c r="IP22" s="46">
        <v>9261</v>
      </c>
    </row>
    <row r="23" spans="1:250" ht="24" customHeight="1" x14ac:dyDescent="0.3">
      <c r="A23" s="44" t="s">
        <v>181</v>
      </c>
      <c r="B23" s="45">
        <v>46</v>
      </c>
      <c r="C23" s="46">
        <v>51323</v>
      </c>
      <c r="D23" s="46">
        <v>362186</v>
      </c>
      <c r="E23" s="58">
        <v>0</v>
      </c>
      <c r="F23" s="53">
        <v>0</v>
      </c>
      <c r="G23" s="52">
        <v>0</v>
      </c>
      <c r="H23" s="46">
        <v>1</v>
      </c>
      <c r="I23" s="46">
        <v>545</v>
      </c>
      <c r="J23" s="46">
        <v>2724</v>
      </c>
      <c r="K23" s="46">
        <v>2</v>
      </c>
      <c r="L23" s="46">
        <v>2237</v>
      </c>
      <c r="M23" s="46">
        <v>10437</v>
      </c>
      <c r="N23" s="44" t="s">
        <v>181</v>
      </c>
      <c r="O23" s="45">
        <v>2</v>
      </c>
      <c r="P23" s="46">
        <v>1360</v>
      </c>
      <c r="Q23" s="46">
        <v>6801</v>
      </c>
      <c r="R23" s="58">
        <v>0</v>
      </c>
      <c r="S23" s="53">
        <v>0</v>
      </c>
      <c r="T23" s="58">
        <v>0</v>
      </c>
      <c r="U23" s="46">
        <v>1</v>
      </c>
      <c r="V23" s="46">
        <v>645</v>
      </c>
      <c r="W23" s="46">
        <v>3227</v>
      </c>
      <c r="X23" s="46">
        <v>9</v>
      </c>
      <c r="Y23" s="46">
        <v>643</v>
      </c>
      <c r="Z23" s="46">
        <v>3858</v>
      </c>
      <c r="AA23" s="44" t="s">
        <v>181</v>
      </c>
      <c r="AB23" s="60">
        <v>0</v>
      </c>
      <c r="AC23" s="53">
        <v>0</v>
      </c>
      <c r="AD23" s="53">
        <v>0</v>
      </c>
      <c r="AE23" s="46">
        <v>24</v>
      </c>
      <c r="AF23" s="46">
        <v>486</v>
      </c>
      <c r="AG23" s="46">
        <v>43435</v>
      </c>
      <c r="AH23" s="46">
        <v>322847</v>
      </c>
      <c r="AI23" s="46">
        <v>2</v>
      </c>
      <c r="AJ23" s="46">
        <v>2</v>
      </c>
      <c r="AK23" s="46">
        <v>256</v>
      </c>
      <c r="AL23" s="46">
        <v>1280</v>
      </c>
      <c r="AM23" s="58">
        <v>0</v>
      </c>
      <c r="AN23" s="53">
        <v>0</v>
      </c>
      <c r="AO23" s="53">
        <v>0</v>
      </c>
      <c r="AP23" s="47" t="s">
        <v>181</v>
      </c>
      <c r="AQ23" s="46">
        <v>5</v>
      </c>
      <c r="AR23" s="46">
        <v>2202</v>
      </c>
      <c r="AS23" s="46">
        <v>11012</v>
      </c>
      <c r="AT23" s="46">
        <v>5</v>
      </c>
      <c r="AU23" s="46">
        <v>2202</v>
      </c>
      <c r="AV23" s="46">
        <v>11012</v>
      </c>
      <c r="AW23" s="46">
        <v>1</v>
      </c>
      <c r="AX23" s="46">
        <v>1</v>
      </c>
      <c r="AY23" s="46">
        <v>75</v>
      </c>
      <c r="AZ23" s="46">
        <v>1</v>
      </c>
      <c r="BA23" s="46">
        <v>1</v>
      </c>
      <c r="BB23" s="46">
        <v>75</v>
      </c>
      <c r="BC23" s="58">
        <v>0</v>
      </c>
      <c r="BD23" s="59">
        <v>0</v>
      </c>
      <c r="BE23" s="52">
        <v>0</v>
      </c>
      <c r="BF23" s="44" t="s">
        <v>181</v>
      </c>
      <c r="BG23" s="45">
        <v>44</v>
      </c>
      <c r="BH23" s="46">
        <v>15061</v>
      </c>
      <c r="BI23" s="46">
        <v>85823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1</v>
      </c>
      <c r="BQ23" s="46">
        <v>647</v>
      </c>
      <c r="BR23" s="46">
        <v>3233</v>
      </c>
      <c r="BS23" s="48" t="s">
        <v>181</v>
      </c>
      <c r="BT23" s="45">
        <v>1</v>
      </c>
      <c r="BU23" s="46">
        <v>533</v>
      </c>
      <c r="BV23" s="46">
        <v>2666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3</v>
      </c>
      <c r="CD23" s="46">
        <v>416</v>
      </c>
      <c r="CE23" s="46">
        <v>2081</v>
      </c>
      <c r="CF23" s="53">
        <v>0</v>
      </c>
      <c r="CG23" s="53">
        <v>0</v>
      </c>
      <c r="CH23" s="53">
        <v>0</v>
      </c>
      <c r="CI23" s="49" t="s">
        <v>181</v>
      </c>
      <c r="CJ23" s="50">
        <v>32</v>
      </c>
      <c r="CK23" s="50">
        <v>99</v>
      </c>
      <c r="CL23" s="46">
        <v>11683</v>
      </c>
      <c r="CM23" s="46">
        <v>69389</v>
      </c>
      <c r="CN23" s="46">
        <v>1</v>
      </c>
      <c r="CO23" s="46">
        <v>1</v>
      </c>
      <c r="CP23" s="46">
        <v>341</v>
      </c>
      <c r="CQ23" s="46">
        <v>1744</v>
      </c>
      <c r="CR23" s="55">
        <v>0</v>
      </c>
      <c r="CS23" s="52">
        <v>0</v>
      </c>
      <c r="CT23" s="52">
        <v>0</v>
      </c>
      <c r="CU23" s="46">
        <v>6</v>
      </c>
      <c r="CV23" s="46">
        <v>1441</v>
      </c>
      <c r="CW23" s="46">
        <v>6710</v>
      </c>
      <c r="CX23" s="46">
        <v>6</v>
      </c>
      <c r="CY23" s="46">
        <v>1441</v>
      </c>
      <c r="CZ23" s="46">
        <v>6710</v>
      </c>
      <c r="DA23" s="49" t="s">
        <v>181</v>
      </c>
      <c r="DB23" s="46">
        <v>44</v>
      </c>
      <c r="DC23" s="46">
        <v>51</v>
      </c>
      <c r="DD23" s="46">
        <v>15061</v>
      </c>
      <c r="DE23" s="46">
        <v>85823</v>
      </c>
      <c r="DF23" s="46">
        <v>1</v>
      </c>
      <c r="DG23" s="46">
        <v>2</v>
      </c>
      <c r="DH23" s="46">
        <v>149</v>
      </c>
      <c r="DI23" s="46">
        <v>746</v>
      </c>
      <c r="DJ23" s="51">
        <v>0</v>
      </c>
      <c r="DK23" s="51">
        <v>0</v>
      </c>
      <c r="DL23" s="52">
        <v>0</v>
      </c>
      <c r="DM23" s="53">
        <v>0</v>
      </c>
      <c r="DN23" s="46">
        <v>9</v>
      </c>
      <c r="DO23" s="46">
        <v>12</v>
      </c>
      <c r="DP23" s="46">
        <v>1942</v>
      </c>
      <c r="DQ23" s="46">
        <v>9217</v>
      </c>
      <c r="DR23" s="54" t="s">
        <v>181</v>
      </c>
      <c r="DS23" s="45">
        <v>33</v>
      </c>
      <c r="DT23" s="46">
        <v>36</v>
      </c>
      <c r="DU23" s="46">
        <v>12323</v>
      </c>
      <c r="DV23" s="46">
        <v>72627</v>
      </c>
      <c r="DW23" s="46">
        <v>1</v>
      </c>
      <c r="DX23" s="46">
        <v>1</v>
      </c>
      <c r="DY23" s="46">
        <v>647</v>
      </c>
      <c r="DZ23" s="46">
        <v>3233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44</v>
      </c>
      <c r="EK23" s="46">
        <v>51</v>
      </c>
      <c r="EL23" s="46">
        <v>15061</v>
      </c>
      <c r="EM23" s="46">
        <v>16</v>
      </c>
      <c r="EN23" s="46">
        <v>23</v>
      </c>
      <c r="EO23" s="46">
        <v>3266</v>
      </c>
      <c r="EP23" s="46">
        <v>22</v>
      </c>
      <c r="EQ23" s="46">
        <v>22</v>
      </c>
      <c r="ER23" s="46">
        <v>5356</v>
      </c>
      <c r="ES23" s="46">
        <v>6</v>
      </c>
      <c r="ET23" s="46">
        <v>6</v>
      </c>
      <c r="EU23" s="46">
        <v>6439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44</v>
      </c>
      <c r="FG23" s="46">
        <v>51</v>
      </c>
      <c r="FH23" s="46">
        <v>15061</v>
      </c>
      <c r="FI23" s="46">
        <v>85823</v>
      </c>
      <c r="FJ23" s="55">
        <v>0</v>
      </c>
      <c r="FK23" s="55">
        <v>0</v>
      </c>
      <c r="FL23" s="53">
        <v>0</v>
      </c>
      <c r="FM23" s="53">
        <v>0</v>
      </c>
      <c r="FN23" s="46">
        <v>13</v>
      </c>
      <c r="FO23" s="46">
        <v>20</v>
      </c>
      <c r="FP23" s="46">
        <v>2825</v>
      </c>
      <c r="FQ23" s="46">
        <v>13632</v>
      </c>
      <c r="FR23" s="46">
        <v>6</v>
      </c>
      <c r="FS23" s="46">
        <v>6</v>
      </c>
      <c r="FT23" s="46">
        <v>1356</v>
      </c>
      <c r="FU23" s="46">
        <v>7012</v>
      </c>
      <c r="FV23" s="46">
        <v>14</v>
      </c>
      <c r="FW23" s="46">
        <v>14</v>
      </c>
      <c r="FX23" s="46">
        <v>2919</v>
      </c>
      <c r="FY23" s="49" t="s">
        <v>181</v>
      </c>
      <c r="FZ23" s="45">
        <v>15563</v>
      </c>
      <c r="GA23" s="46">
        <v>6</v>
      </c>
      <c r="GB23" s="46">
        <v>6</v>
      </c>
      <c r="GC23" s="46">
        <v>2032</v>
      </c>
      <c r="GD23" s="46">
        <v>11497</v>
      </c>
      <c r="GE23" s="46">
        <v>3</v>
      </c>
      <c r="GF23" s="46">
        <v>3</v>
      </c>
      <c r="GG23" s="46">
        <v>1685</v>
      </c>
      <c r="GH23" s="46">
        <v>9151</v>
      </c>
      <c r="GI23" s="51">
        <v>0</v>
      </c>
      <c r="GJ23" s="51">
        <v>0</v>
      </c>
      <c r="GK23" s="52">
        <v>0</v>
      </c>
      <c r="GL23" s="52">
        <v>0</v>
      </c>
      <c r="GM23" s="46">
        <v>1</v>
      </c>
      <c r="GN23" s="46">
        <v>1</v>
      </c>
      <c r="GO23" s="46">
        <v>1659</v>
      </c>
      <c r="GP23" s="46">
        <v>11358</v>
      </c>
      <c r="GQ23" s="49" t="s">
        <v>181</v>
      </c>
      <c r="GR23" s="45">
        <v>1</v>
      </c>
      <c r="GS23" s="46">
        <v>1</v>
      </c>
      <c r="GT23" s="46">
        <v>2585</v>
      </c>
      <c r="GU23" s="46">
        <v>17610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2611933</v>
      </c>
      <c r="HJ23" s="46">
        <v>5979</v>
      </c>
      <c r="HK23" s="46">
        <v>15061</v>
      </c>
      <c r="HL23" s="46">
        <v>4157</v>
      </c>
      <c r="HM23" s="46">
        <v>1662</v>
      </c>
      <c r="HN23" s="46">
        <v>7371</v>
      </c>
      <c r="HO23" s="46">
        <v>479</v>
      </c>
      <c r="HP23" s="46">
        <v>360</v>
      </c>
      <c r="HQ23" s="46">
        <v>2340</v>
      </c>
      <c r="HR23" s="52">
        <v>0</v>
      </c>
      <c r="HS23" s="52">
        <v>0</v>
      </c>
      <c r="HT23" s="52">
        <v>0</v>
      </c>
      <c r="HU23" s="46">
        <v>23274</v>
      </c>
      <c r="HV23" s="46">
        <v>100</v>
      </c>
      <c r="HW23" s="46">
        <v>100</v>
      </c>
      <c r="HX23" s="57" t="s">
        <v>181</v>
      </c>
      <c r="HY23" s="45">
        <v>2469551</v>
      </c>
      <c r="HZ23" s="46">
        <v>533</v>
      </c>
      <c r="IA23" s="46">
        <v>533</v>
      </c>
      <c r="IB23" s="59">
        <v>0</v>
      </c>
      <c r="IC23" s="52">
        <v>0</v>
      </c>
      <c r="ID23" s="52">
        <v>0</v>
      </c>
      <c r="IE23" s="46">
        <v>4044</v>
      </c>
      <c r="IF23" s="46">
        <v>427</v>
      </c>
      <c r="IG23" s="46">
        <v>601</v>
      </c>
      <c r="IH23" s="46">
        <v>92149</v>
      </c>
      <c r="II23" s="46">
        <v>149</v>
      </c>
      <c r="IJ23" s="46">
        <v>149</v>
      </c>
      <c r="IK23" s="46">
        <v>1014</v>
      </c>
      <c r="IL23" s="46">
        <v>397</v>
      </c>
      <c r="IM23" s="46">
        <v>1210</v>
      </c>
      <c r="IN23" s="46">
        <v>17265</v>
      </c>
      <c r="IO23" s="46">
        <v>2351</v>
      </c>
      <c r="IP23" s="46">
        <v>2757</v>
      </c>
    </row>
    <row r="24" spans="1:250" ht="24" customHeight="1" x14ac:dyDescent="0.3">
      <c r="A24" s="44" t="s">
        <v>182</v>
      </c>
      <c r="B24" s="45">
        <v>28</v>
      </c>
      <c r="C24" s="46">
        <v>19179</v>
      </c>
      <c r="D24" s="46">
        <v>97764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7</v>
      </c>
      <c r="L24" s="46">
        <v>5685</v>
      </c>
      <c r="M24" s="46">
        <v>28424</v>
      </c>
      <c r="N24" s="44" t="s">
        <v>182</v>
      </c>
      <c r="O24" s="45">
        <v>2</v>
      </c>
      <c r="P24" s="46">
        <v>3838</v>
      </c>
      <c r="Q24" s="46">
        <v>19192</v>
      </c>
      <c r="R24" s="46">
        <v>1</v>
      </c>
      <c r="S24" s="46">
        <v>377</v>
      </c>
      <c r="T24" s="46">
        <v>1887</v>
      </c>
      <c r="U24" s="58">
        <v>0</v>
      </c>
      <c r="V24" s="52">
        <v>0</v>
      </c>
      <c r="W24" s="52">
        <v>0</v>
      </c>
      <c r="X24" s="46">
        <v>1</v>
      </c>
      <c r="Y24" s="46">
        <v>655</v>
      </c>
      <c r="Z24" s="46">
        <v>3680</v>
      </c>
      <c r="AA24" s="44" t="s">
        <v>182</v>
      </c>
      <c r="AB24" s="60">
        <v>0</v>
      </c>
      <c r="AC24" s="53">
        <v>0</v>
      </c>
      <c r="AD24" s="53">
        <v>0</v>
      </c>
      <c r="AE24" s="46">
        <v>12</v>
      </c>
      <c r="AF24" s="46">
        <v>49</v>
      </c>
      <c r="AG24" s="46">
        <v>4863</v>
      </c>
      <c r="AH24" s="46">
        <v>25444</v>
      </c>
      <c r="AI24" s="46">
        <v>3</v>
      </c>
      <c r="AJ24" s="46">
        <v>3</v>
      </c>
      <c r="AK24" s="46">
        <v>1019</v>
      </c>
      <c r="AL24" s="46">
        <v>5429</v>
      </c>
      <c r="AM24" s="58">
        <v>0</v>
      </c>
      <c r="AN24" s="53">
        <v>0</v>
      </c>
      <c r="AO24" s="53">
        <v>0</v>
      </c>
      <c r="AP24" s="47" t="s">
        <v>182</v>
      </c>
      <c r="AQ24" s="46">
        <v>2</v>
      </c>
      <c r="AR24" s="46">
        <v>2742</v>
      </c>
      <c r="AS24" s="46">
        <v>13708</v>
      </c>
      <c r="AT24" s="46">
        <v>2</v>
      </c>
      <c r="AU24" s="46">
        <v>2742</v>
      </c>
      <c r="AV24" s="46">
        <v>13708</v>
      </c>
      <c r="AW24" s="46">
        <v>4</v>
      </c>
      <c r="AX24" s="46">
        <v>5</v>
      </c>
      <c r="AY24" s="46">
        <v>11580</v>
      </c>
      <c r="AZ24" s="46">
        <v>2</v>
      </c>
      <c r="BA24" s="46">
        <v>3</v>
      </c>
      <c r="BB24" s="46">
        <v>393</v>
      </c>
      <c r="BC24" s="46">
        <v>2</v>
      </c>
      <c r="BD24" s="46">
        <v>2</v>
      </c>
      <c r="BE24" s="46">
        <v>11187</v>
      </c>
      <c r="BF24" s="44" t="s">
        <v>182</v>
      </c>
      <c r="BG24" s="45">
        <v>26</v>
      </c>
      <c r="BH24" s="46">
        <v>8689</v>
      </c>
      <c r="BI24" s="46">
        <v>44854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2</v>
      </c>
      <c r="BQ24" s="46">
        <v>610</v>
      </c>
      <c r="BR24" s="46">
        <v>2593</v>
      </c>
      <c r="BS24" s="48" t="s">
        <v>182</v>
      </c>
      <c r="BT24" s="45">
        <v>3</v>
      </c>
      <c r="BU24" s="46">
        <v>1208</v>
      </c>
      <c r="BV24" s="46">
        <v>6044</v>
      </c>
      <c r="BW24" s="53">
        <v>0</v>
      </c>
      <c r="BX24" s="53">
        <v>0</v>
      </c>
      <c r="BY24" s="53">
        <v>0</v>
      </c>
      <c r="BZ24" s="46">
        <v>1</v>
      </c>
      <c r="CA24" s="46">
        <v>794</v>
      </c>
      <c r="CB24" s="46">
        <v>4423</v>
      </c>
      <c r="CC24" s="53">
        <v>0</v>
      </c>
      <c r="CD24" s="53">
        <v>0</v>
      </c>
      <c r="CE24" s="53">
        <v>0</v>
      </c>
      <c r="CF24" s="53">
        <v>0</v>
      </c>
      <c r="CG24" s="53">
        <v>0</v>
      </c>
      <c r="CH24" s="53">
        <v>0</v>
      </c>
      <c r="CI24" s="49" t="s">
        <v>182</v>
      </c>
      <c r="CJ24" s="50">
        <v>17</v>
      </c>
      <c r="CK24" s="50">
        <v>17</v>
      </c>
      <c r="CL24" s="46">
        <v>2773</v>
      </c>
      <c r="CM24" s="46">
        <v>15277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46">
        <v>3</v>
      </c>
      <c r="CV24" s="46">
        <v>3304</v>
      </c>
      <c r="CW24" s="46">
        <v>16517</v>
      </c>
      <c r="CX24" s="46">
        <v>3</v>
      </c>
      <c r="CY24" s="46">
        <v>3304</v>
      </c>
      <c r="CZ24" s="46">
        <v>16517</v>
      </c>
      <c r="DA24" s="49" t="s">
        <v>182</v>
      </c>
      <c r="DB24" s="46">
        <v>26</v>
      </c>
      <c r="DC24" s="46">
        <v>34</v>
      </c>
      <c r="DD24" s="46">
        <v>8689</v>
      </c>
      <c r="DE24" s="46">
        <v>44854</v>
      </c>
      <c r="DF24" s="46">
        <v>1</v>
      </c>
      <c r="DG24" s="46">
        <v>9</v>
      </c>
      <c r="DH24" s="46">
        <v>460</v>
      </c>
      <c r="DI24" s="46">
        <v>2300</v>
      </c>
      <c r="DJ24" s="51">
        <v>0</v>
      </c>
      <c r="DK24" s="51">
        <v>0</v>
      </c>
      <c r="DL24" s="52">
        <v>0</v>
      </c>
      <c r="DM24" s="53">
        <v>0</v>
      </c>
      <c r="DN24" s="46">
        <v>8</v>
      </c>
      <c r="DO24" s="46">
        <v>8</v>
      </c>
      <c r="DP24" s="46">
        <v>4745</v>
      </c>
      <c r="DQ24" s="46">
        <v>23271</v>
      </c>
      <c r="DR24" s="54" t="s">
        <v>182</v>
      </c>
      <c r="DS24" s="45">
        <v>17</v>
      </c>
      <c r="DT24" s="46">
        <v>17</v>
      </c>
      <c r="DU24" s="46">
        <v>3484</v>
      </c>
      <c r="DV24" s="46">
        <v>19283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26</v>
      </c>
      <c r="EK24" s="46">
        <v>34</v>
      </c>
      <c r="EL24" s="46">
        <v>8689</v>
      </c>
      <c r="EM24" s="46">
        <v>7</v>
      </c>
      <c r="EN24" s="46">
        <v>15</v>
      </c>
      <c r="EO24" s="46">
        <v>4169</v>
      </c>
      <c r="EP24" s="46">
        <v>19</v>
      </c>
      <c r="EQ24" s="46">
        <v>19</v>
      </c>
      <c r="ER24" s="46">
        <v>4520</v>
      </c>
      <c r="ES24" s="55">
        <v>0</v>
      </c>
      <c r="ET24" s="51">
        <v>0</v>
      </c>
      <c r="EU24" s="59">
        <v>0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26</v>
      </c>
      <c r="FG24" s="46">
        <v>34</v>
      </c>
      <c r="FH24" s="46">
        <v>8689</v>
      </c>
      <c r="FI24" s="46">
        <v>44854</v>
      </c>
      <c r="FJ24" s="55">
        <v>0</v>
      </c>
      <c r="FK24" s="55">
        <v>0</v>
      </c>
      <c r="FL24" s="53">
        <v>0</v>
      </c>
      <c r="FM24" s="53">
        <v>0</v>
      </c>
      <c r="FN24" s="46">
        <v>9</v>
      </c>
      <c r="FO24" s="46">
        <v>9</v>
      </c>
      <c r="FP24" s="46">
        <v>4839</v>
      </c>
      <c r="FQ24" s="46">
        <v>23777</v>
      </c>
      <c r="FR24" s="46">
        <v>2</v>
      </c>
      <c r="FS24" s="46">
        <v>10</v>
      </c>
      <c r="FT24" s="46">
        <v>1254</v>
      </c>
      <c r="FU24" s="46">
        <v>6723</v>
      </c>
      <c r="FV24" s="46">
        <v>8</v>
      </c>
      <c r="FW24" s="46">
        <v>8</v>
      </c>
      <c r="FX24" s="46">
        <v>1318</v>
      </c>
      <c r="FY24" s="49" t="s">
        <v>182</v>
      </c>
      <c r="FZ24" s="45">
        <v>7135</v>
      </c>
      <c r="GA24" s="46">
        <v>7</v>
      </c>
      <c r="GB24" s="46">
        <v>7</v>
      </c>
      <c r="GC24" s="46">
        <v>1278</v>
      </c>
      <c r="GD24" s="46">
        <v>7219</v>
      </c>
      <c r="GE24" s="51">
        <v>0</v>
      </c>
      <c r="GF24" s="51">
        <v>0</v>
      </c>
      <c r="GG24" s="53">
        <v>0</v>
      </c>
      <c r="GH24" s="52">
        <v>0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54873</v>
      </c>
      <c r="HJ24" s="46">
        <v>6473</v>
      </c>
      <c r="HK24" s="46">
        <v>8689</v>
      </c>
      <c r="HL24" s="46">
        <v>546</v>
      </c>
      <c r="HM24" s="46">
        <v>310</v>
      </c>
      <c r="HN24" s="46">
        <v>1036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46">
        <v>7717</v>
      </c>
      <c r="IF24" s="46">
        <v>1848</v>
      </c>
      <c r="IG24" s="46">
        <v>2143</v>
      </c>
      <c r="IH24" s="59">
        <v>0</v>
      </c>
      <c r="II24" s="59">
        <v>0</v>
      </c>
      <c r="IJ24" s="52">
        <v>0</v>
      </c>
      <c r="IK24" s="46">
        <v>1495</v>
      </c>
      <c r="IL24" s="46">
        <v>663</v>
      </c>
      <c r="IM24" s="46">
        <v>1737</v>
      </c>
      <c r="IN24" s="46">
        <v>45115</v>
      </c>
      <c r="IO24" s="46">
        <v>3652</v>
      </c>
      <c r="IP24" s="46">
        <v>3773</v>
      </c>
    </row>
    <row r="25" spans="1:250" ht="24" customHeight="1" x14ac:dyDescent="0.3">
      <c r="A25" s="44" t="s">
        <v>183</v>
      </c>
      <c r="B25" s="45">
        <v>29</v>
      </c>
      <c r="C25" s="46">
        <v>9041</v>
      </c>
      <c r="D25" s="46">
        <v>48403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2</v>
      </c>
      <c r="L25" s="46">
        <v>1035</v>
      </c>
      <c r="M25" s="46">
        <v>5524</v>
      </c>
      <c r="N25" s="44" t="s">
        <v>183</v>
      </c>
      <c r="O25" s="45">
        <v>1</v>
      </c>
      <c r="P25" s="46">
        <v>526</v>
      </c>
      <c r="Q25" s="46">
        <v>2632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58">
        <v>0</v>
      </c>
      <c r="Y25" s="52">
        <v>0</v>
      </c>
      <c r="Z25" s="52">
        <v>0</v>
      </c>
      <c r="AA25" s="44" t="s">
        <v>183</v>
      </c>
      <c r="AB25" s="45">
        <v>1</v>
      </c>
      <c r="AC25" s="46">
        <v>2157</v>
      </c>
      <c r="AD25" s="46">
        <v>11770</v>
      </c>
      <c r="AE25" s="46">
        <v>22</v>
      </c>
      <c r="AF25" s="46">
        <v>29</v>
      </c>
      <c r="AG25" s="46">
        <v>4867</v>
      </c>
      <c r="AH25" s="46">
        <v>26196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46">
        <v>3</v>
      </c>
      <c r="AR25" s="46">
        <v>456</v>
      </c>
      <c r="AS25" s="46">
        <v>2281</v>
      </c>
      <c r="AT25" s="46">
        <v>3</v>
      </c>
      <c r="AU25" s="46">
        <v>456</v>
      </c>
      <c r="AV25" s="46">
        <v>2281</v>
      </c>
      <c r="AW25" s="46">
        <v>7</v>
      </c>
      <c r="AX25" s="46">
        <v>7</v>
      </c>
      <c r="AY25" s="46">
        <v>2010</v>
      </c>
      <c r="AZ25" s="46">
        <v>5</v>
      </c>
      <c r="BA25" s="46">
        <v>5</v>
      </c>
      <c r="BB25" s="46">
        <v>553</v>
      </c>
      <c r="BC25" s="46">
        <v>2</v>
      </c>
      <c r="BD25" s="46">
        <v>2</v>
      </c>
      <c r="BE25" s="46">
        <v>1457</v>
      </c>
      <c r="BF25" s="44" t="s">
        <v>183</v>
      </c>
      <c r="BG25" s="45">
        <v>11</v>
      </c>
      <c r="BH25" s="46">
        <v>7203</v>
      </c>
      <c r="BI25" s="46">
        <v>37337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1</v>
      </c>
      <c r="BQ25" s="46">
        <v>2731</v>
      </c>
      <c r="BR25" s="46">
        <v>13653</v>
      </c>
      <c r="BS25" s="48" t="s">
        <v>183</v>
      </c>
      <c r="BT25" s="45">
        <v>1</v>
      </c>
      <c r="BU25" s="46">
        <v>496</v>
      </c>
      <c r="BV25" s="46">
        <v>2480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46">
        <v>3</v>
      </c>
      <c r="CD25" s="46">
        <v>1163</v>
      </c>
      <c r="CE25" s="46">
        <v>5813</v>
      </c>
      <c r="CF25" s="53">
        <v>0</v>
      </c>
      <c r="CG25" s="53">
        <v>0</v>
      </c>
      <c r="CH25" s="53">
        <v>0</v>
      </c>
      <c r="CI25" s="49" t="s">
        <v>183</v>
      </c>
      <c r="CJ25" s="50">
        <v>5</v>
      </c>
      <c r="CK25" s="50">
        <v>40</v>
      </c>
      <c r="CL25" s="46">
        <v>2670</v>
      </c>
      <c r="CM25" s="46">
        <v>14678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46">
        <v>1</v>
      </c>
      <c r="CV25" s="46">
        <v>143</v>
      </c>
      <c r="CW25" s="46">
        <v>713</v>
      </c>
      <c r="CX25" s="46">
        <v>1</v>
      </c>
      <c r="CY25" s="46">
        <v>143</v>
      </c>
      <c r="CZ25" s="46">
        <v>713</v>
      </c>
      <c r="DA25" s="49" t="s">
        <v>183</v>
      </c>
      <c r="DB25" s="46">
        <v>11</v>
      </c>
      <c r="DC25" s="46">
        <v>12</v>
      </c>
      <c r="DD25" s="46">
        <v>7203</v>
      </c>
      <c r="DE25" s="46">
        <v>37337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6</v>
      </c>
      <c r="DO25" s="46">
        <v>7</v>
      </c>
      <c r="DP25" s="46">
        <v>4533</v>
      </c>
      <c r="DQ25" s="46">
        <v>22659</v>
      </c>
      <c r="DR25" s="54" t="s">
        <v>183</v>
      </c>
      <c r="DS25" s="45">
        <v>5</v>
      </c>
      <c r="DT25" s="46">
        <v>5</v>
      </c>
      <c r="DU25" s="46">
        <v>2670</v>
      </c>
      <c r="DV25" s="46">
        <v>14678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11</v>
      </c>
      <c r="EK25" s="46">
        <v>12</v>
      </c>
      <c r="EL25" s="46">
        <v>7203</v>
      </c>
      <c r="EM25" s="46">
        <v>7</v>
      </c>
      <c r="EN25" s="46">
        <v>7</v>
      </c>
      <c r="EO25" s="46">
        <v>1715</v>
      </c>
      <c r="EP25" s="46">
        <v>3</v>
      </c>
      <c r="EQ25" s="46">
        <v>4</v>
      </c>
      <c r="ER25" s="46">
        <v>3489</v>
      </c>
      <c r="ES25" s="46">
        <v>1</v>
      </c>
      <c r="ET25" s="46">
        <v>1</v>
      </c>
      <c r="EU25" s="46">
        <v>1999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11</v>
      </c>
      <c r="FG25" s="46">
        <v>12</v>
      </c>
      <c r="FH25" s="46">
        <v>7203</v>
      </c>
      <c r="FI25" s="46">
        <v>37337</v>
      </c>
      <c r="FJ25" s="55">
        <v>0</v>
      </c>
      <c r="FK25" s="55">
        <v>0</v>
      </c>
      <c r="FL25" s="53">
        <v>0</v>
      </c>
      <c r="FM25" s="53">
        <v>0</v>
      </c>
      <c r="FN25" s="46">
        <v>6</v>
      </c>
      <c r="FO25" s="46">
        <v>7</v>
      </c>
      <c r="FP25" s="46">
        <v>4533</v>
      </c>
      <c r="FQ25" s="46">
        <v>22659</v>
      </c>
      <c r="FR25" s="46">
        <v>3</v>
      </c>
      <c r="FS25" s="46">
        <v>3</v>
      </c>
      <c r="FT25" s="46">
        <v>409</v>
      </c>
      <c r="FU25" s="46">
        <v>2224</v>
      </c>
      <c r="FV25" s="46">
        <v>1</v>
      </c>
      <c r="FW25" s="46">
        <v>1</v>
      </c>
      <c r="FX25" s="46">
        <v>262</v>
      </c>
      <c r="FY25" s="49" t="s">
        <v>183</v>
      </c>
      <c r="FZ25" s="45">
        <v>1390</v>
      </c>
      <c r="GA25" s="51">
        <v>0</v>
      </c>
      <c r="GB25" s="51">
        <v>0</v>
      </c>
      <c r="GC25" s="53">
        <v>0</v>
      </c>
      <c r="GD25" s="52">
        <v>0</v>
      </c>
      <c r="GE25" s="46">
        <v>1</v>
      </c>
      <c r="GF25" s="46">
        <v>1</v>
      </c>
      <c r="GG25" s="46">
        <v>1999</v>
      </c>
      <c r="GH25" s="46">
        <v>11064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10517</v>
      </c>
      <c r="HJ25" s="46">
        <v>5216</v>
      </c>
      <c r="HK25" s="46">
        <v>7203</v>
      </c>
      <c r="HL25" s="46">
        <v>3832</v>
      </c>
      <c r="HM25" s="46">
        <v>1738</v>
      </c>
      <c r="HN25" s="46">
        <v>3590</v>
      </c>
      <c r="HO25" s="46">
        <v>62</v>
      </c>
      <c r="HP25" s="46">
        <v>46</v>
      </c>
      <c r="HQ25" s="46">
        <v>103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46">
        <v>637</v>
      </c>
      <c r="IF25" s="46">
        <v>143</v>
      </c>
      <c r="IG25" s="46">
        <v>143</v>
      </c>
      <c r="IH25" s="59">
        <v>0</v>
      </c>
      <c r="II25" s="59">
        <v>0</v>
      </c>
      <c r="IJ25" s="52">
        <v>0</v>
      </c>
      <c r="IK25" s="46">
        <v>1015</v>
      </c>
      <c r="IL25" s="46">
        <v>558</v>
      </c>
      <c r="IM25" s="46">
        <v>636</v>
      </c>
      <c r="IN25" s="46">
        <v>4971</v>
      </c>
      <c r="IO25" s="46">
        <v>2731</v>
      </c>
      <c r="IP25" s="46">
        <v>2731</v>
      </c>
    </row>
    <row r="26" spans="1:250" ht="24" customHeight="1" x14ac:dyDescent="0.3">
      <c r="A26" s="44" t="s">
        <v>184</v>
      </c>
      <c r="B26" s="45">
        <v>82</v>
      </c>
      <c r="C26" s="46">
        <v>60329</v>
      </c>
      <c r="D26" s="46">
        <v>343561</v>
      </c>
      <c r="E26" s="58">
        <v>0</v>
      </c>
      <c r="F26" s="53">
        <v>0</v>
      </c>
      <c r="G26" s="52">
        <v>0</v>
      </c>
      <c r="H26" s="46">
        <v>1</v>
      </c>
      <c r="I26" s="46">
        <v>203</v>
      </c>
      <c r="J26" s="46">
        <v>1013</v>
      </c>
      <c r="K26" s="46">
        <v>9</v>
      </c>
      <c r="L26" s="46">
        <v>20653</v>
      </c>
      <c r="M26" s="46">
        <v>110967</v>
      </c>
      <c r="N26" s="44" t="s">
        <v>184</v>
      </c>
      <c r="O26" s="45">
        <v>5</v>
      </c>
      <c r="P26" s="46">
        <v>1854</v>
      </c>
      <c r="Q26" s="46">
        <v>8757</v>
      </c>
      <c r="R26" s="46">
        <v>2</v>
      </c>
      <c r="S26" s="46">
        <v>1615</v>
      </c>
      <c r="T26" s="46">
        <v>8268</v>
      </c>
      <c r="U26" s="58">
        <v>0</v>
      </c>
      <c r="V26" s="52">
        <v>0</v>
      </c>
      <c r="W26" s="52">
        <v>0</v>
      </c>
      <c r="X26" s="46">
        <v>5</v>
      </c>
      <c r="Y26" s="46">
        <v>4332</v>
      </c>
      <c r="Z26" s="46">
        <v>22249</v>
      </c>
      <c r="AA26" s="44" t="s">
        <v>184</v>
      </c>
      <c r="AB26" s="45">
        <v>1</v>
      </c>
      <c r="AC26" s="46">
        <v>1363</v>
      </c>
      <c r="AD26" s="46">
        <v>7447</v>
      </c>
      <c r="AE26" s="46">
        <v>41</v>
      </c>
      <c r="AF26" s="46">
        <v>242</v>
      </c>
      <c r="AG26" s="46">
        <v>24679</v>
      </c>
      <c r="AH26" s="46">
        <v>157292</v>
      </c>
      <c r="AI26" s="46">
        <v>3</v>
      </c>
      <c r="AJ26" s="46">
        <v>3</v>
      </c>
      <c r="AK26" s="46">
        <v>812</v>
      </c>
      <c r="AL26" s="46">
        <v>4110</v>
      </c>
      <c r="AM26" s="58">
        <v>0</v>
      </c>
      <c r="AN26" s="53">
        <v>0</v>
      </c>
      <c r="AO26" s="53">
        <v>0</v>
      </c>
      <c r="AP26" s="47" t="s">
        <v>184</v>
      </c>
      <c r="AQ26" s="46">
        <v>15</v>
      </c>
      <c r="AR26" s="46">
        <v>4818</v>
      </c>
      <c r="AS26" s="46">
        <v>23458</v>
      </c>
      <c r="AT26" s="46">
        <v>10</v>
      </c>
      <c r="AU26" s="46">
        <v>2022</v>
      </c>
      <c r="AV26" s="46">
        <v>9486</v>
      </c>
      <c r="AW26" s="46">
        <v>6</v>
      </c>
      <c r="AX26" s="46">
        <v>146</v>
      </c>
      <c r="AY26" s="46">
        <v>3739</v>
      </c>
      <c r="AZ26" s="46">
        <v>2</v>
      </c>
      <c r="BA26" s="46">
        <v>2</v>
      </c>
      <c r="BB26" s="46">
        <v>112</v>
      </c>
      <c r="BC26" s="46">
        <v>4</v>
      </c>
      <c r="BD26" s="46">
        <v>144</v>
      </c>
      <c r="BE26" s="46">
        <v>3627</v>
      </c>
      <c r="BF26" s="44" t="s">
        <v>184</v>
      </c>
      <c r="BG26" s="45">
        <v>100</v>
      </c>
      <c r="BH26" s="46">
        <v>65378</v>
      </c>
      <c r="BI26" s="46">
        <v>350842</v>
      </c>
      <c r="BJ26" s="53">
        <v>0</v>
      </c>
      <c r="BK26" s="53">
        <v>0</v>
      </c>
      <c r="BL26" s="53">
        <v>0</v>
      </c>
      <c r="BM26" s="46">
        <v>1</v>
      </c>
      <c r="BN26" s="46">
        <v>1068</v>
      </c>
      <c r="BO26" s="46">
        <v>5643</v>
      </c>
      <c r="BP26" s="46">
        <v>1</v>
      </c>
      <c r="BQ26" s="46">
        <v>1260</v>
      </c>
      <c r="BR26" s="46">
        <v>6298</v>
      </c>
      <c r="BS26" s="48" t="s">
        <v>184</v>
      </c>
      <c r="BT26" s="45">
        <v>2</v>
      </c>
      <c r="BU26" s="46">
        <v>1530</v>
      </c>
      <c r="BV26" s="46">
        <v>7651</v>
      </c>
      <c r="BW26" s="53">
        <v>0</v>
      </c>
      <c r="BX26" s="53">
        <v>0</v>
      </c>
      <c r="BY26" s="53">
        <v>0</v>
      </c>
      <c r="BZ26" s="46">
        <v>1</v>
      </c>
      <c r="CA26" s="46">
        <v>14701</v>
      </c>
      <c r="CB26" s="46">
        <v>73505</v>
      </c>
      <c r="CC26" s="46">
        <v>5</v>
      </c>
      <c r="CD26" s="46">
        <v>2485</v>
      </c>
      <c r="CE26" s="46">
        <v>12542</v>
      </c>
      <c r="CF26" s="53">
        <v>0</v>
      </c>
      <c r="CG26" s="53">
        <v>0</v>
      </c>
      <c r="CH26" s="53">
        <v>0</v>
      </c>
      <c r="CI26" s="49" t="s">
        <v>184</v>
      </c>
      <c r="CJ26" s="50">
        <v>69</v>
      </c>
      <c r="CK26" s="50">
        <v>439</v>
      </c>
      <c r="CL26" s="46">
        <v>40539</v>
      </c>
      <c r="CM26" s="46">
        <v>227685</v>
      </c>
      <c r="CN26" s="46">
        <v>1</v>
      </c>
      <c r="CO26" s="46">
        <v>1</v>
      </c>
      <c r="CP26" s="46">
        <v>41</v>
      </c>
      <c r="CQ26" s="46">
        <v>215</v>
      </c>
      <c r="CR26" s="55">
        <v>0</v>
      </c>
      <c r="CS26" s="52">
        <v>0</v>
      </c>
      <c r="CT26" s="52">
        <v>0</v>
      </c>
      <c r="CU26" s="46">
        <v>20</v>
      </c>
      <c r="CV26" s="46">
        <v>3754</v>
      </c>
      <c r="CW26" s="46">
        <v>17303</v>
      </c>
      <c r="CX26" s="46">
        <v>18</v>
      </c>
      <c r="CY26" s="46">
        <v>3402</v>
      </c>
      <c r="CZ26" s="46">
        <v>15543</v>
      </c>
      <c r="DA26" s="49" t="s">
        <v>184</v>
      </c>
      <c r="DB26" s="46">
        <v>100</v>
      </c>
      <c r="DC26" s="46">
        <v>110</v>
      </c>
      <c r="DD26" s="46">
        <v>65378</v>
      </c>
      <c r="DE26" s="46">
        <v>350842</v>
      </c>
      <c r="DF26" s="46">
        <v>1</v>
      </c>
      <c r="DG26" s="46">
        <v>1</v>
      </c>
      <c r="DH26" s="46">
        <v>46</v>
      </c>
      <c r="DI26" s="46">
        <v>230</v>
      </c>
      <c r="DJ26" s="51">
        <v>0</v>
      </c>
      <c r="DK26" s="51">
        <v>0</v>
      </c>
      <c r="DL26" s="52">
        <v>0</v>
      </c>
      <c r="DM26" s="53">
        <v>0</v>
      </c>
      <c r="DN26" s="46">
        <v>24</v>
      </c>
      <c r="DO26" s="46">
        <v>30</v>
      </c>
      <c r="DP26" s="46">
        <v>8373</v>
      </c>
      <c r="DQ26" s="46">
        <v>40522</v>
      </c>
      <c r="DR26" s="54" t="s">
        <v>184</v>
      </c>
      <c r="DS26" s="45">
        <v>75</v>
      </c>
      <c r="DT26" s="46">
        <v>79</v>
      </c>
      <c r="DU26" s="46">
        <v>56959</v>
      </c>
      <c r="DV26" s="46">
        <v>310090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100</v>
      </c>
      <c r="EK26" s="46">
        <v>110</v>
      </c>
      <c r="EL26" s="46">
        <v>65378</v>
      </c>
      <c r="EM26" s="46">
        <v>35</v>
      </c>
      <c r="EN26" s="46">
        <v>44</v>
      </c>
      <c r="EO26" s="46">
        <v>6453</v>
      </c>
      <c r="EP26" s="46">
        <v>52</v>
      </c>
      <c r="EQ26" s="46">
        <v>52</v>
      </c>
      <c r="ER26" s="46">
        <v>12336</v>
      </c>
      <c r="ES26" s="46">
        <v>13</v>
      </c>
      <c r="ET26" s="46">
        <v>14</v>
      </c>
      <c r="EU26" s="46">
        <v>46589</v>
      </c>
      <c r="EV26" s="55">
        <v>0</v>
      </c>
      <c r="EW26" s="55">
        <v>0</v>
      </c>
      <c r="EX26" s="59">
        <v>0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100</v>
      </c>
      <c r="FG26" s="46">
        <v>110</v>
      </c>
      <c r="FH26" s="46">
        <v>65378</v>
      </c>
      <c r="FI26" s="46">
        <v>350842</v>
      </c>
      <c r="FJ26" s="55">
        <v>0</v>
      </c>
      <c r="FK26" s="55">
        <v>0</v>
      </c>
      <c r="FL26" s="53">
        <v>0</v>
      </c>
      <c r="FM26" s="53">
        <v>0</v>
      </c>
      <c r="FN26" s="46">
        <v>32</v>
      </c>
      <c r="FO26" s="46">
        <v>41</v>
      </c>
      <c r="FP26" s="46">
        <v>7048</v>
      </c>
      <c r="FQ26" s="46">
        <v>33804</v>
      </c>
      <c r="FR26" s="46">
        <v>12</v>
      </c>
      <c r="FS26" s="46">
        <v>12</v>
      </c>
      <c r="FT26" s="46">
        <v>3314</v>
      </c>
      <c r="FU26" s="46">
        <v>17240</v>
      </c>
      <c r="FV26" s="46">
        <v>34</v>
      </c>
      <c r="FW26" s="46">
        <v>34</v>
      </c>
      <c r="FX26" s="46">
        <v>7190</v>
      </c>
      <c r="FY26" s="49" t="s">
        <v>184</v>
      </c>
      <c r="FZ26" s="45">
        <v>37980</v>
      </c>
      <c r="GA26" s="46">
        <v>11</v>
      </c>
      <c r="GB26" s="46">
        <v>11</v>
      </c>
      <c r="GC26" s="46">
        <v>4554</v>
      </c>
      <c r="GD26" s="46">
        <v>24544</v>
      </c>
      <c r="GE26" s="46">
        <v>6</v>
      </c>
      <c r="GF26" s="46">
        <v>7</v>
      </c>
      <c r="GG26" s="46">
        <v>31236</v>
      </c>
      <c r="GH26" s="46">
        <v>164631</v>
      </c>
      <c r="GI26" s="46">
        <v>1</v>
      </c>
      <c r="GJ26" s="46">
        <v>1</v>
      </c>
      <c r="GK26" s="46">
        <v>1068</v>
      </c>
      <c r="GL26" s="46">
        <v>5643</v>
      </c>
      <c r="GM26" s="46">
        <v>4</v>
      </c>
      <c r="GN26" s="46">
        <v>4</v>
      </c>
      <c r="GO26" s="46">
        <v>10968</v>
      </c>
      <c r="GP26" s="46">
        <v>67000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55">
        <v>0</v>
      </c>
      <c r="GW26" s="51">
        <v>0</v>
      </c>
      <c r="GX26" s="52">
        <v>0</v>
      </c>
      <c r="GY26" s="52">
        <v>0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211979</v>
      </c>
      <c r="HJ26" s="46">
        <v>20184</v>
      </c>
      <c r="HK26" s="46">
        <v>65378</v>
      </c>
      <c r="HL26" s="46">
        <v>21756</v>
      </c>
      <c r="HM26" s="46">
        <v>11225</v>
      </c>
      <c r="HN26" s="46">
        <v>49396</v>
      </c>
      <c r="HO26" s="46">
        <v>708</v>
      </c>
      <c r="HP26" s="46">
        <v>549</v>
      </c>
      <c r="HQ26" s="46">
        <v>2103</v>
      </c>
      <c r="HR26" s="52">
        <v>0</v>
      </c>
      <c r="HS26" s="52">
        <v>0</v>
      </c>
      <c r="HT26" s="52">
        <v>0</v>
      </c>
      <c r="HU26" s="46">
        <v>7244</v>
      </c>
      <c r="HV26" s="46">
        <v>887</v>
      </c>
      <c r="HW26" s="46">
        <v>948</v>
      </c>
      <c r="HX26" s="57" t="s">
        <v>184</v>
      </c>
      <c r="HY26" s="45">
        <v>116065</v>
      </c>
      <c r="HZ26" s="46">
        <v>135</v>
      </c>
      <c r="IA26" s="46">
        <v>135</v>
      </c>
      <c r="IB26" s="59">
        <v>0</v>
      </c>
      <c r="IC26" s="52">
        <v>0</v>
      </c>
      <c r="ID26" s="52">
        <v>0</v>
      </c>
      <c r="IE26" s="46">
        <v>6129</v>
      </c>
      <c r="IF26" s="46">
        <v>995</v>
      </c>
      <c r="IG26" s="46">
        <v>995</v>
      </c>
      <c r="IH26" s="59">
        <v>0</v>
      </c>
      <c r="II26" s="59">
        <v>0</v>
      </c>
      <c r="IJ26" s="52">
        <v>0</v>
      </c>
      <c r="IK26" s="46">
        <v>2902</v>
      </c>
      <c r="IL26" s="46">
        <v>966</v>
      </c>
      <c r="IM26" s="46">
        <v>1728</v>
      </c>
      <c r="IN26" s="46">
        <v>57175</v>
      </c>
      <c r="IO26" s="46">
        <v>5427</v>
      </c>
      <c r="IP26" s="46">
        <v>10073</v>
      </c>
    </row>
    <row r="27" spans="1:250" ht="24" customHeight="1" x14ac:dyDescent="0.3">
      <c r="A27" s="44" t="s">
        <v>185</v>
      </c>
      <c r="B27" s="45">
        <v>23</v>
      </c>
      <c r="C27" s="46">
        <v>29588</v>
      </c>
      <c r="D27" s="46">
        <v>176906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3</v>
      </c>
      <c r="L27" s="46">
        <v>9022</v>
      </c>
      <c r="M27" s="46">
        <v>45260</v>
      </c>
      <c r="N27" s="44" t="s">
        <v>185</v>
      </c>
      <c r="O27" s="45">
        <v>1</v>
      </c>
      <c r="P27" s="46">
        <v>411</v>
      </c>
      <c r="Q27" s="46">
        <v>2053</v>
      </c>
      <c r="R27" s="46">
        <v>1</v>
      </c>
      <c r="S27" s="46">
        <v>924</v>
      </c>
      <c r="T27" s="46">
        <v>4660</v>
      </c>
      <c r="U27" s="58">
        <v>0</v>
      </c>
      <c r="V27" s="52">
        <v>0</v>
      </c>
      <c r="W27" s="52">
        <v>0</v>
      </c>
      <c r="X27" s="46">
        <v>1</v>
      </c>
      <c r="Y27" s="46">
        <v>1747</v>
      </c>
      <c r="Z27" s="46">
        <v>8736</v>
      </c>
      <c r="AA27" s="44" t="s">
        <v>185</v>
      </c>
      <c r="AB27" s="60">
        <v>0</v>
      </c>
      <c r="AC27" s="53">
        <v>0</v>
      </c>
      <c r="AD27" s="53">
        <v>0</v>
      </c>
      <c r="AE27" s="46">
        <v>15</v>
      </c>
      <c r="AF27" s="46">
        <v>164</v>
      </c>
      <c r="AG27" s="46">
        <v>16919</v>
      </c>
      <c r="AH27" s="46">
        <v>113375</v>
      </c>
      <c r="AI27" s="46">
        <v>2</v>
      </c>
      <c r="AJ27" s="46">
        <v>2</v>
      </c>
      <c r="AK27" s="46">
        <v>565</v>
      </c>
      <c r="AL27" s="46">
        <v>2822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2</v>
      </c>
      <c r="AX27" s="46">
        <v>2</v>
      </c>
      <c r="AY27" s="46">
        <v>116</v>
      </c>
      <c r="AZ27" s="46">
        <v>1</v>
      </c>
      <c r="BA27" s="46">
        <v>1</v>
      </c>
      <c r="BB27" s="46">
        <v>84</v>
      </c>
      <c r="BC27" s="46">
        <v>1</v>
      </c>
      <c r="BD27" s="46">
        <v>1</v>
      </c>
      <c r="BE27" s="46">
        <v>32</v>
      </c>
      <c r="BF27" s="44" t="s">
        <v>185</v>
      </c>
      <c r="BG27" s="45">
        <v>30</v>
      </c>
      <c r="BH27" s="46">
        <v>20702</v>
      </c>
      <c r="BI27" s="46">
        <v>104337</v>
      </c>
      <c r="BJ27" s="53">
        <v>0</v>
      </c>
      <c r="BK27" s="53">
        <v>0</v>
      </c>
      <c r="BL27" s="53">
        <v>0</v>
      </c>
      <c r="BM27" s="46">
        <v>1</v>
      </c>
      <c r="BN27" s="46">
        <v>1068</v>
      </c>
      <c r="BO27" s="46">
        <v>5643</v>
      </c>
      <c r="BP27" s="53">
        <v>0</v>
      </c>
      <c r="BQ27" s="53">
        <v>0</v>
      </c>
      <c r="BR27" s="53">
        <v>0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46">
        <v>1</v>
      </c>
      <c r="CA27" s="46">
        <v>14701</v>
      </c>
      <c r="CB27" s="46">
        <v>73505</v>
      </c>
      <c r="CC27" s="46">
        <v>1</v>
      </c>
      <c r="CD27" s="46">
        <v>67</v>
      </c>
      <c r="CE27" s="46">
        <v>337</v>
      </c>
      <c r="CF27" s="53">
        <v>0</v>
      </c>
      <c r="CG27" s="53">
        <v>0</v>
      </c>
      <c r="CH27" s="53">
        <v>0</v>
      </c>
      <c r="CI27" s="49" t="s">
        <v>185</v>
      </c>
      <c r="CJ27" s="50">
        <v>21</v>
      </c>
      <c r="CK27" s="50">
        <v>23</v>
      </c>
      <c r="CL27" s="46">
        <v>4052</v>
      </c>
      <c r="CM27" s="46">
        <v>21589</v>
      </c>
      <c r="CN27" s="46">
        <v>1</v>
      </c>
      <c r="CO27" s="46">
        <v>1</v>
      </c>
      <c r="CP27" s="46">
        <v>41</v>
      </c>
      <c r="CQ27" s="46">
        <v>215</v>
      </c>
      <c r="CR27" s="55">
        <v>0</v>
      </c>
      <c r="CS27" s="52">
        <v>0</v>
      </c>
      <c r="CT27" s="52">
        <v>0</v>
      </c>
      <c r="CU27" s="46">
        <v>5</v>
      </c>
      <c r="CV27" s="46">
        <v>773</v>
      </c>
      <c r="CW27" s="46">
        <v>3048</v>
      </c>
      <c r="CX27" s="46">
        <v>4</v>
      </c>
      <c r="CY27" s="46">
        <v>556</v>
      </c>
      <c r="CZ27" s="46">
        <v>1961</v>
      </c>
      <c r="DA27" s="49" t="s">
        <v>185</v>
      </c>
      <c r="DB27" s="46">
        <v>30</v>
      </c>
      <c r="DC27" s="46">
        <v>35</v>
      </c>
      <c r="DD27" s="46">
        <v>20702</v>
      </c>
      <c r="DE27" s="46">
        <v>104337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4</v>
      </c>
      <c r="DO27" s="46">
        <v>7</v>
      </c>
      <c r="DP27" s="46">
        <v>571</v>
      </c>
      <c r="DQ27" s="46">
        <v>2047</v>
      </c>
      <c r="DR27" s="54" t="s">
        <v>185</v>
      </c>
      <c r="DS27" s="45">
        <v>26</v>
      </c>
      <c r="DT27" s="46">
        <v>28</v>
      </c>
      <c r="DU27" s="46">
        <v>20131</v>
      </c>
      <c r="DV27" s="46">
        <v>102290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30</v>
      </c>
      <c r="EK27" s="46">
        <v>35</v>
      </c>
      <c r="EL27" s="46">
        <v>20702</v>
      </c>
      <c r="EM27" s="46">
        <v>10</v>
      </c>
      <c r="EN27" s="46">
        <v>15</v>
      </c>
      <c r="EO27" s="46">
        <v>1481</v>
      </c>
      <c r="EP27" s="46">
        <v>18</v>
      </c>
      <c r="EQ27" s="46">
        <v>18</v>
      </c>
      <c r="ER27" s="46">
        <v>3452</v>
      </c>
      <c r="ES27" s="46">
        <v>2</v>
      </c>
      <c r="ET27" s="46">
        <v>2</v>
      </c>
      <c r="EU27" s="46">
        <v>15769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30</v>
      </c>
      <c r="FG27" s="46">
        <v>35</v>
      </c>
      <c r="FH27" s="46">
        <v>20702</v>
      </c>
      <c r="FI27" s="46">
        <v>104337</v>
      </c>
      <c r="FJ27" s="55">
        <v>0</v>
      </c>
      <c r="FK27" s="55">
        <v>0</v>
      </c>
      <c r="FL27" s="53">
        <v>0</v>
      </c>
      <c r="FM27" s="53">
        <v>0</v>
      </c>
      <c r="FN27" s="46">
        <v>7</v>
      </c>
      <c r="FO27" s="46">
        <v>12</v>
      </c>
      <c r="FP27" s="46">
        <v>886</v>
      </c>
      <c r="FQ27" s="46">
        <v>3616</v>
      </c>
      <c r="FR27" s="46">
        <v>5</v>
      </c>
      <c r="FS27" s="46">
        <v>5</v>
      </c>
      <c r="FT27" s="46">
        <v>971</v>
      </c>
      <c r="FU27" s="46">
        <v>4939</v>
      </c>
      <c r="FV27" s="46">
        <v>13</v>
      </c>
      <c r="FW27" s="46">
        <v>13</v>
      </c>
      <c r="FX27" s="46">
        <v>2092</v>
      </c>
      <c r="FY27" s="49" t="s">
        <v>185</v>
      </c>
      <c r="FZ27" s="45">
        <v>11176</v>
      </c>
      <c r="GA27" s="46">
        <v>3</v>
      </c>
      <c r="GB27" s="46">
        <v>3</v>
      </c>
      <c r="GC27" s="46">
        <v>984</v>
      </c>
      <c r="GD27" s="46">
        <v>5458</v>
      </c>
      <c r="GE27" s="46">
        <v>1</v>
      </c>
      <c r="GF27" s="46">
        <v>1</v>
      </c>
      <c r="GG27" s="46">
        <v>14701</v>
      </c>
      <c r="GH27" s="46">
        <v>73505</v>
      </c>
      <c r="GI27" s="46">
        <v>1</v>
      </c>
      <c r="GJ27" s="46">
        <v>1</v>
      </c>
      <c r="GK27" s="46">
        <v>1068</v>
      </c>
      <c r="GL27" s="46">
        <v>5643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23595</v>
      </c>
      <c r="HJ27" s="46">
        <v>4638</v>
      </c>
      <c r="HK27" s="46">
        <v>20702</v>
      </c>
      <c r="HL27" s="46">
        <v>6195</v>
      </c>
      <c r="HM27" s="46">
        <v>3338</v>
      </c>
      <c r="HN27" s="46">
        <v>19008</v>
      </c>
      <c r="HO27" s="52">
        <v>0</v>
      </c>
      <c r="HP27" s="52">
        <v>0</v>
      </c>
      <c r="HQ27" s="52">
        <v>0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46">
        <v>675</v>
      </c>
      <c r="IF27" s="46">
        <v>73</v>
      </c>
      <c r="IG27" s="46">
        <v>73</v>
      </c>
      <c r="IH27" s="59">
        <v>0</v>
      </c>
      <c r="II27" s="59">
        <v>0</v>
      </c>
      <c r="IJ27" s="52">
        <v>0</v>
      </c>
      <c r="IK27" s="46">
        <v>535</v>
      </c>
      <c r="IL27" s="46">
        <v>268</v>
      </c>
      <c r="IM27" s="46">
        <v>437</v>
      </c>
      <c r="IN27" s="46">
        <v>16190</v>
      </c>
      <c r="IO27" s="46">
        <v>959</v>
      </c>
      <c r="IP27" s="46">
        <v>1184</v>
      </c>
    </row>
    <row r="28" spans="1:250" ht="24" customHeight="1" x14ac:dyDescent="0.3">
      <c r="A28" s="44" t="s">
        <v>186</v>
      </c>
      <c r="B28" s="45">
        <v>26</v>
      </c>
      <c r="C28" s="46">
        <v>16529</v>
      </c>
      <c r="D28" s="46">
        <v>91109</v>
      </c>
      <c r="E28" s="58">
        <v>0</v>
      </c>
      <c r="F28" s="53">
        <v>0</v>
      </c>
      <c r="G28" s="52">
        <v>0</v>
      </c>
      <c r="H28" s="46">
        <v>1</v>
      </c>
      <c r="I28" s="46">
        <v>203</v>
      </c>
      <c r="J28" s="46">
        <v>1013</v>
      </c>
      <c r="K28" s="46">
        <v>1</v>
      </c>
      <c r="L28" s="46">
        <v>6461</v>
      </c>
      <c r="M28" s="46">
        <v>38877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46">
        <v>2</v>
      </c>
      <c r="Y28" s="46">
        <v>2422</v>
      </c>
      <c r="Z28" s="46">
        <v>12695</v>
      </c>
      <c r="AA28" s="44" t="s">
        <v>186</v>
      </c>
      <c r="AB28" s="45">
        <v>1</v>
      </c>
      <c r="AC28" s="46">
        <v>1363</v>
      </c>
      <c r="AD28" s="46">
        <v>7447</v>
      </c>
      <c r="AE28" s="46">
        <v>11</v>
      </c>
      <c r="AF28" s="46">
        <v>28</v>
      </c>
      <c r="AG28" s="46">
        <v>2345</v>
      </c>
      <c r="AH28" s="46">
        <v>12409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46">
        <v>10</v>
      </c>
      <c r="AR28" s="46">
        <v>3735</v>
      </c>
      <c r="AS28" s="46">
        <v>18668</v>
      </c>
      <c r="AT28" s="46">
        <v>6</v>
      </c>
      <c r="AU28" s="46">
        <v>1015</v>
      </c>
      <c r="AV28" s="46">
        <v>5077</v>
      </c>
      <c r="AW28" s="46">
        <v>1</v>
      </c>
      <c r="AX28" s="46">
        <v>1</v>
      </c>
      <c r="AY28" s="46">
        <v>28</v>
      </c>
      <c r="AZ28" s="46">
        <v>1</v>
      </c>
      <c r="BA28" s="46">
        <v>1</v>
      </c>
      <c r="BB28" s="46">
        <v>28</v>
      </c>
      <c r="BC28" s="58">
        <v>0</v>
      </c>
      <c r="BD28" s="59">
        <v>0</v>
      </c>
      <c r="BE28" s="52">
        <v>0</v>
      </c>
      <c r="BF28" s="44" t="s">
        <v>186</v>
      </c>
      <c r="BG28" s="45">
        <v>40</v>
      </c>
      <c r="BH28" s="46">
        <v>22514</v>
      </c>
      <c r="BI28" s="46">
        <v>123888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45">
        <v>2</v>
      </c>
      <c r="BU28" s="46">
        <v>1530</v>
      </c>
      <c r="BV28" s="46">
        <v>7651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3</v>
      </c>
      <c r="CD28" s="46">
        <v>1425</v>
      </c>
      <c r="CE28" s="46">
        <v>7238</v>
      </c>
      <c r="CF28" s="53">
        <v>0</v>
      </c>
      <c r="CG28" s="53">
        <v>0</v>
      </c>
      <c r="CH28" s="53">
        <v>0</v>
      </c>
      <c r="CI28" s="49" t="s">
        <v>186</v>
      </c>
      <c r="CJ28" s="50">
        <v>31</v>
      </c>
      <c r="CK28" s="50">
        <v>208</v>
      </c>
      <c r="CL28" s="46">
        <v>18547</v>
      </c>
      <c r="CM28" s="46">
        <v>103940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4</v>
      </c>
      <c r="CV28" s="46">
        <v>1012</v>
      </c>
      <c r="CW28" s="46">
        <v>5059</v>
      </c>
      <c r="CX28" s="46">
        <v>3</v>
      </c>
      <c r="CY28" s="46">
        <v>877</v>
      </c>
      <c r="CZ28" s="46">
        <v>4386</v>
      </c>
      <c r="DA28" s="49" t="s">
        <v>186</v>
      </c>
      <c r="DB28" s="46">
        <v>40</v>
      </c>
      <c r="DC28" s="46">
        <v>42</v>
      </c>
      <c r="DD28" s="46">
        <v>22514</v>
      </c>
      <c r="DE28" s="46">
        <v>123888</v>
      </c>
      <c r="DF28" s="46">
        <v>1</v>
      </c>
      <c r="DG28" s="46">
        <v>1</v>
      </c>
      <c r="DH28" s="46">
        <v>46</v>
      </c>
      <c r="DI28" s="46">
        <v>230</v>
      </c>
      <c r="DJ28" s="51">
        <v>0</v>
      </c>
      <c r="DK28" s="51">
        <v>0</v>
      </c>
      <c r="DL28" s="52">
        <v>0</v>
      </c>
      <c r="DM28" s="53">
        <v>0</v>
      </c>
      <c r="DN28" s="46">
        <v>7</v>
      </c>
      <c r="DO28" s="46">
        <v>7</v>
      </c>
      <c r="DP28" s="46">
        <v>3684</v>
      </c>
      <c r="DQ28" s="46">
        <v>18536</v>
      </c>
      <c r="DR28" s="54" t="s">
        <v>186</v>
      </c>
      <c r="DS28" s="45">
        <v>32</v>
      </c>
      <c r="DT28" s="46">
        <v>34</v>
      </c>
      <c r="DU28" s="46">
        <v>18784</v>
      </c>
      <c r="DV28" s="46">
        <v>105122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40</v>
      </c>
      <c r="EK28" s="46">
        <v>42</v>
      </c>
      <c r="EL28" s="46">
        <v>22514</v>
      </c>
      <c r="EM28" s="46">
        <v>7</v>
      </c>
      <c r="EN28" s="46">
        <v>8</v>
      </c>
      <c r="EO28" s="46">
        <v>1304</v>
      </c>
      <c r="EP28" s="46">
        <v>29</v>
      </c>
      <c r="EQ28" s="46">
        <v>29</v>
      </c>
      <c r="ER28" s="46">
        <v>8070</v>
      </c>
      <c r="ES28" s="46">
        <v>4</v>
      </c>
      <c r="ET28" s="46">
        <v>5</v>
      </c>
      <c r="EU28" s="46">
        <v>13140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40</v>
      </c>
      <c r="FG28" s="46">
        <v>42</v>
      </c>
      <c r="FH28" s="46">
        <v>22514</v>
      </c>
      <c r="FI28" s="46">
        <v>123888</v>
      </c>
      <c r="FJ28" s="55">
        <v>0</v>
      </c>
      <c r="FK28" s="55">
        <v>0</v>
      </c>
      <c r="FL28" s="53">
        <v>0</v>
      </c>
      <c r="FM28" s="53">
        <v>0</v>
      </c>
      <c r="FN28" s="46">
        <v>9</v>
      </c>
      <c r="FO28" s="46">
        <v>10</v>
      </c>
      <c r="FP28" s="46">
        <v>2834</v>
      </c>
      <c r="FQ28" s="46">
        <v>14168</v>
      </c>
      <c r="FR28" s="46">
        <v>3</v>
      </c>
      <c r="FS28" s="46">
        <v>3</v>
      </c>
      <c r="FT28" s="46">
        <v>1664</v>
      </c>
      <c r="FU28" s="46">
        <v>8690</v>
      </c>
      <c r="FV28" s="46">
        <v>18</v>
      </c>
      <c r="FW28" s="46">
        <v>18</v>
      </c>
      <c r="FX28" s="46">
        <v>3510</v>
      </c>
      <c r="FY28" s="49" t="s">
        <v>186</v>
      </c>
      <c r="FZ28" s="45">
        <v>18768</v>
      </c>
      <c r="GA28" s="46">
        <v>7</v>
      </c>
      <c r="GB28" s="46">
        <v>7</v>
      </c>
      <c r="GC28" s="46">
        <v>3423</v>
      </c>
      <c r="GD28" s="46">
        <v>18295</v>
      </c>
      <c r="GE28" s="46">
        <v>2</v>
      </c>
      <c r="GF28" s="46">
        <v>3</v>
      </c>
      <c r="GG28" s="46">
        <v>8787</v>
      </c>
      <c r="GH28" s="46">
        <v>48091</v>
      </c>
      <c r="GI28" s="51">
        <v>0</v>
      </c>
      <c r="GJ28" s="51">
        <v>0</v>
      </c>
      <c r="GK28" s="52">
        <v>0</v>
      </c>
      <c r="GL28" s="52">
        <v>0</v>
      </c>
      <c r="GM28" s="46">
        <v>1</v>
      </c>
      <c r="GN28" s="46">
        <v>1</v>
      </c>
      <c r="GO28" s="46">
        <v>2296</v>
      </c>
      <c r="GP28" s="46">
        <v>15876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148269</v>
      </c>
      <c r="HJ28" s="46">
        <v>8092</v>
      </c>
      <c r="HK28" s="46">
        <v>22514</v>
      </c>
      <c r="HL28" s="46">
        <v>8012</v>
      </c>
      <c r="HM28" s="46">
        <v>4350</v>
      </c>
      <c r="HN28" s="46">
        <v>16817</v>
      </c>
      <c r="HO28" s="46">
        <v>708</v>
      </c>
      <c r="HP28" s="46">
        <v>549</v>
      </c>
      <c r="HQ28" s="46">
        <v>2103</v>
      </c>
      <c r="HR28" s="52">
        <v>0</v>
      </c>
      <c r="HS28" s="52">
        <v>0</v>
      </c>
      <c r="HT28" s="52">
        <v>0</v>
      </c>
      <c r="HU28" s="46">
        <v>7244</v>
      </c>
      <c r="HV28" s="46">
        <v>887</v>
      </c>
      <c r="HW28" s="46">
        <v>948</v>
      </c>
      <c r="HX28" s="57" t="s">
        <v>186</v>
      </c>
      <c r="HY28" s="45">
        <v>116065</v>
      </c>
      <c r="HZ28" s="46">
        <v>135</v>
      </c>
      <c r="IA28" s="46">
        <v>135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59">
        <v>0</v>
      </c>
      <c r="II28" s="59">
        <v>0</v>
      </c>
      <c r="IJ28" s="52">
        <v>0</v>
      </c>
      <c r="IK28" s="46">
        <v>788</v>
      </c>
      <c r="IL28" s="46">
        <v>326</v>
      </c>
      <c r="IM28" s="46">
        <v>666</v>
      </c>
      <c r="IN28" s="46">
        <v>15452</v>
      </c>
      <c r="IO28" s="46">
        <v>1845</v>
      </c>
      <c r="IP28" s="46">
        <v>1845</v>
      </c>
    </row>
    <row r="29" spans="1:250" ht="24" customHeight="1" thickBot="1" x14ac:dyDescent="0.35">
      <c r="A29" s="44" t="s">
        <v>187</v>
      </c>
      <c r="B29" s="45">
        <v>33</v>
      </c>
      <c r="C29" s="46">
        <v>14212</v>
      </c>
      <c r="D29" s="46">
        <v>75546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5</v>
      </c>
      <c r="L29" s="46">
        <v>5170</v>
      </c>
      <c r="M29" s="46">
        <v>26830</v>
      </c>
      <c r="N29" s="44" t="s">
        <v>187</v>
      </c>
      <c r="O29" s="45">
        <v>4</v>
      </c>
      <c r="P29" s="46">
        <v>1443</v>
      </c>
      <c r="Q29" s="46">
        <v>6704</v>
      </c>
      <c r="R29" s="46">
        <v>1</v>
      </c>
      <c r="S29" s="46">
        <v>691</v>
      </c>
      <c r="T29" s="46">
        <v>3608</v>
      </c>
      <c r="U29" s="58">
        <v>0</v>
      </c>
      <c r="V29" s="52">
        <v>0</v>
      </c>
      <c r="W29" s="52">
        <v>0</v>
      </c>
      <c r="X29" s="46">
        <v>2</v>
      </c>
      <c r="Y29" s="46">
        <v>163</v>
      </c>
      <c r="Z29" s="46">
        <v>818</v>
      </c>
      <c r="AA29" s="44" t="s">
        <v>187</v>
      </c>
      <c r="AB29" s="60">
        <v>0</v>
      </c>
      <c r="AC29" s="53">
        <v>0</v>
      </c>
      <c r="AD29" s="53">
        <v>0</v>
      </c>
      <c r="AE29" s="46">
        <v>15</v>
      </c>
      <c r="AF29" s="46">
        <v>50</v>
      </c>
      <c r="AG29" s="46">
        <v>5415</v>
      </c>
      <c r="AH29" s="46">
        <v>31508</v>
      </c>
      <c r="AI29" s="46">
        <v>1</v>
      </c>
      <c r="AJ29" s="46">
        <v>1</v>
      </c>
      <c r="AK29" s="46">
        <v>247</v>
      </c>
      <c r="AL29" s="46">
        <v>1288</v>
      </c>
      <c r="AM29" s="58">
        <v>0</v>
      </c>
      <c r="AN29" s="53">
        <v>0</v>
      </c>
      <c r="AO29" s="53">
        <v>0</v>
      </c>
      <c r="AP29" s="47" t="s">
        <v>187</v>
      </c>
      <c r="AQ29" s="46">
        <v>5</v>
      </c>
      <c r="AR29" s="46">
        <v>1083</v>
      </c>
      <c r="AS29" s="46">
        <v>4790</v>
      </c>
      <c r="AT29" s="46">
        <v>4</v>
      </c>
      <c r="AU29" s="46">
        <v>1007</v>
      </c>
      <c r="AV29" s="46">
        <v>4409</v>
      </c>
      <c r="AW29" s="46">
        <v>3</v>
      </c>
      <c r="AX29" s="46">
        <v>143</v>
      </c>
      <c r="AY29" s="46">
        <v>3595</v>
      </c>
      <c r="AZ29" s="58">
        <v>0</v>
      </c>
      <c r="BA29" s="58">
        <v>0</v>
      </c>
      <c r="BB29" s="52">
        <v>0</v>
      </c>
      <c r="BC29" s="46">
        <v>3</v>
      </c>
      <c r="BD29" s="46">
        <v>143</v>
      </c>
      <c r="BE29" s="46">
        <v>3595</v>
      </c>
      <c r="BF29" s="44" t="s">
        <v>187</v>
      </c>
      <c r="BG29" s="45">
        <v>30</v>
      </c>
      <c r="BH29" s="46">
        <v>22162</v>
      </c>
      <c r="BI29" s="46">
        <v>122617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1</v>
      </c>
      <c r="BQ29" s="46">
        <v>1260</v>
      </c>
      <c r="BR29" s="46">
        <v>6298</v>
      </c>
      <c r="BS29" s="48" t="s">
        <v>187</v>
      </c>
      <c r="BT29" s="64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1</v>
      </c>
      <c r="CD29" s="46">
        <v>993</v>
      </c>
      <c r="CE29" s="46">
        <v>4967</v>
      </c>
      <c r="CF29" s="53">
        <v>0</v>
      </c>
      <c r="CG29" s="53">
        <v>0</v>
      </c>
      <c r="CH29" s="53">
        <v>0</v>
      </c>
      <c r="CI29" s="49" t="s">
        <v>187</v>
      </c>
      <c r="CJ29" s="50">
        <v>17</v>
      </c>
      <c r="CK29" s="50">
        <v>208</v>
      </c>
      <c r="CL29" s="46">
        <v>17940</v>
      </c>
      <c r="CM29" s="46">
        <v>102156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46">
        <v>11</v>
      </c>
      <c r="CV29" s="46">
        <v>1969</v>
      </c>
      <c r="CW29" s="46">
        <v>9196</v>
      </c>
      <c r="CX29" s="46">
        <v>11</v>
      </c>
      <c r="CY29" s="46">
        <v>1969</v>
      </c>
      <c r="CZ29" s="46">
        <v>9196</v>
      </c>
      <c r="DA29" s="49" t="s">
        <v>187</v>
      </c>
      <c r="DB29" s="46">
        <v>30</v>
      </c>
      <c r="DC29" s="46">
        <v>33</v>
      </c>
      <c r="DD29" s="46">
        <v>22162</v>
      </c>
      <c r="DE29" s="46">
        <v>122617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13</v>
      </c>
      <c r="DO29" s="46">
        <v>16</v>
      </c>
      <c r="DP29" s="46">
        <v>4118</v>
      </c>
      <c r="DQ29" s="46">
        <v>19939</v>
      </c>
      <c r="DR29" s="54" t="s">
        <v>187</v>
      </c>
      <c r="DS29" s="45">
        <v>17</v>
      </c>
      <c r="DT29" s="46">
        <v>17</v>
      </c>
      <c r="DU29" s="46">
        <v>18044</v>
      </c>
      <c r="DV29" s="46">
        <v>102678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30</v>
      </c>
      <c r="EK29" s="46">
        <v>33</v>
      </c>
      <c r="EL29" s="46">
        <v>22162</v>
      </c>
      <c r="EM29" s="46">
        <v>18</v>
      </c>
      <c r="EN29" s="46">
        <v>21</v>
      </c>
      <c r="EO29" s="46">
        <v>3668</v>
      </c>
      <c r="EP29" s="46">
        <v>5</v>
      </c>
      <c r="EQ29" s="46">
        <v>5</v>
      </c>
      <c r="ER29" s="46">
        <v>814</v>
      </c>
      <c r="ES29" s="46">
        <v>7</v>
      </c>
      <c r="ET29" s="46">
        <v>7</v>
      </c>
      <c r="EU29" s="46">
        <v>17680</v>
      </c>
      <c r="EV29" s="55">
        <v>0</v>
      </c>
      <c r="EW29" s="55">
        <v>0</v>
      </c>
      <c r="EX29" s="59">
        <v>0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30</v>
      </c>
      <c r="FG29" s="46">
        <v>33</v>
      </c>
      <c r="FH29" s="46">
        <v>22162</v>
      </c>
      <c r="FI29" s="46">
        <v>122617</v>
      </c>
      <c r="FJ29" s="55">
        <v>0</v>
      </c>
      <c r="FK29" s="55">
        <v>0</v>
      </c>
      <c r="FL29" s="53">
        <v>0</v>
      </c>
      <c r="FM29" s="53">
        <v>0</v>
      </c>
      <c r="FN29" s="46">
        <v>16</v>
      </c>
      <c r="FO29" s="46">
        <v>19</v>
      </c>
      <c r="FP29" s="46">
        <v>3328</v>
      </c>
      <c r="FQ29" s="46">
        <v>16020</v>
      </c>
      <c r="FR29" s="46">
        <v>4</v>
      </c>
      <c r="FS29" s="46">
        <v>4</v>
      </c>
      <c r="FT29" s="46">
        <v>679</v>
      </c>
      <c r="FU29" s="46">
        <v>3611</v>
      </c>
      <c r="FV29" s="46">
        <v>3</v>
      </c>
      <c r="FW29" s="46">
        <v>3</v>
      </c>
      <c r="FX29" s="46">
        <v>1588</v>
      </c>
      <c r="FY29" s="49" t="s">
        <v>187</v>
      </c>
      <c r="FZ29" s="45">
        <v>8036</v>
      </c>
      <c r="GA29" s="46">
        <v>1</v>
      </c>
      <c r="GB29" s="46">
        <v>1</v>
      </c>
      <c r="GC29" s="46">
        <v>147</v>
      </c>
      <c r="GD29" s="46">
        <v>791</v>
      </c>
      <c r="GE29" s="46">
        <v>3</v>
      </c>
      <c r="GF29" s="46">
        <v>3</v>
      </c>
      <c r="GG29" s="46">
        <v>7748</v>
      </c>
      <c r="GH29" s="46">
        <v>43035</v>
      </c>
      <c r="GI29" s="51">
        <v>0</v>
      </c>
      <c r="GJ29" s="51">
        <v>0</v>
      </c>
      <c r="GK29" s="52">
        <v>0</v>
      </c>
      <c r="GL29" s="52">
        <v>0</v>
      </c>
      <c r="GM29" s="46">
        <v>3</v>
      </c>
      <c r="GN29" s="46">
        <v>3</v>
      </c>
      <c r="GO29" s="46">
        <v>8672</v>
      </c>
      <c r="GP29" s="46">
        <v>51124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40115</v>
      </c>
      <c r="HJ29" s="46">
        <v>7454</v>
      </c>
      <c r="HK29" s="46">
        <v>22162</v>
      </c>
      <c r="HL29" s="46">
        <v>7549</v>
      </c>
      <c r="HM29" s="46">
        <v>3537</v>
      </c>
      <c r="HN29" s="46">
        <v>13571</v>
      </c>
      <c r="HO29" s="52">
        <v>0</v>
      </c>
      <c r="HP29" s="52">
        <v>0</v>
      </c>
      <c r="HQ29" s="52">
        <v>0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46">
        <v>5454</v>
      </c>
      <c r="IF29" s="46">
        <v>922</v>
      </c>
      <c r="IG29" s="46">
        <v>922</v>
      </c>
      <c r="IH29" s="59">
        <v>0</v>
      </c>
      <c r="II29" s="59">
        <v>0</v>
      </c>
      <c r="IJ29" s="52">
        <v>0</v>
      </c>
      <c r="IK29" s="46">
        <v>1579</v>
      </c>
      <c r="IL29" s="46">
        <v>372</v>
      </c>
      <c r="IM29" s="46">
        <v>625</v>
      </c>
      <c r="IN29" s="46">
        <v>25533</v>
      </c>
      <c r="IO29" s="46">
        <v>2623</v>
      </c>
      <c r="IP29" s="46">
        <v>7044</v>
      </c>
    </row>
    <row r="30" spans="1:250" ht="35.1" customHeight="1" thickBot="1" x14ac:dyDescent="0.35">
      <c r="A30" s="66" t="s">
        <v>188</v>
      </c>
      <c r="B30" s="67">
        <v>-18.899999999999999</v>
      </c>
      <c r="C30" s="68">
        <v>-11.61</v>
      </c>
      <c r="D30" s="68">
        <v>-6.84</v>
      </c>
      <c r="E30" s="69">
        <v>0</v>
      </c>
      <c r="F30" s="70">
        <v>0</v>
      </c>
      <c r="G30" s="71">
        <v>0</v>
      </c>
      <c r="H30" s="68">
        <v>-40</v>
      </c>
      <c r="I30" s="68">
        <v>-90.85</v>
      </c>
      <c r="J30" s="68">
        <v>-90.21</v>
      </c>
      <c r="K30" s="72">
        <v>80</v>
      </c>
      <c r="L30" s="68">
        <v>36.53</v>
      </c>
      <c r="M30" s="68">
        <v>41.01</v>
      </c>
      <c r="N30" s="66" t="s">
        <v>188</v>
      </c>
      <c r="O30" s="67">
        <v>-25</v>
      </c>
      <c r="P30" s="68">
        <v>-37.61</v>
      </c>
      <c r="Q30" s="68">
        <v>-39.21</v>
      </c>
      <c r="R30" s="68">
        <v>14.29</v>
      </c>
      <c r="S30" s="68">
        <v>-42.52</v>
      </c>
      <c r="T30" s="68">
        <v>-48.57</v>
      </c>
      <c r="U30" s="68">
        <v>-60</v>
      </c>
      <c r="V30" s="68">
        <v>2.15</v>
      </c>
      <c r="W30" s="68">
        <v>13.55</v>
      </c>
      <c r="X30" s="68">
        <v>9.09</v>
      </c>
      <c r="Y30" s="68">
        <v>2.62</v>
      </c>
      <c r="Z30" s="68">
        <v>5.88</v>
      </c>
      <c r="AA30" s="66" t="s">
        <v>188</v>
      </c>
      <c r="AB30" s="67">
        <v>50</v>
      </c>
      <c r="AC30" s="68">
        <v>67.44</v>
      </c>
      <c r="AD30" s="68">
        <v>71.97</v>
      </c>
      <c r="AE30" s="68">
        <v>-38.83</v>
      </c>
      <c r="AF30" s="68">
        <v>-17.11</v>
      </c>
      <c r="AG30" s="68">
        <v>-19.190000000000001</v>
      </c>
      <c r="AH30" s="68">
        <v>-9.6999999999999993</v>
      </c>
      <c r="AI30" s="68">
        <v>275</v>
      </c>
      <c r="AJ30" s="68">
        <v>275</v>
      </c>
      <c r="AK30" s="68">
        <v>407.67</v>
      </c>
      <c r="AL30" s="68">
        <v>404.7</v>
      </c>
      <c r="AM30" s="69">
        <v>0</v>
      </c>
      <c r="AN30" s="70">
        <v>0</v>
      </c>
      <c r="AO30" s="70">
        <v>0</v>
      </c>
      <c r="AP30" s="74" t="s">
        <v>188</v>
      </c>
      <c r="AQ30" s="68">
        <v>1.49</v>
      </c>
      <c r="AR30" s="68">
        <v>17.5</v>
      </c>
      <c r="AS30" s="68">
        <v>14.22</v>
      </c>
      <c r="AT30" s="68">
        <v>-20.9</v>
      </c>
      <c r="AU30" s="68">
        <v>-6.94</v>
      </c>
      <c r="AV30" s="68">
        <v>-8.5299999999999994</v>
      </c>
      <c r="AW30" s="68">
        <v>-25.45</v>
      </c>
      <c r="AX30" s="68">
        <v>180.6</v>
      </c>
      <c r="AY30" s="68">
        <v>222.15</v>
      </c>
      <c r="AZ30" s="68">
        <v>-38.71</v>
      </c>
      <c r="BA30" s="68">
        <v>-43.59</v>
      </c>
      <c r="BB30" s="68">
        <v>-57.75</v>
      </c>
      <c r="BC30" s="68">
        <v>-8.33</v>
      </c>
      <c r="BD30" s="68">
        <v>492.86</v>
      </c>
      <c r="BE30" s="68">
        <v>511.69</v>
      </c>
      <c r="BF30" s="66" t="s">
        <v>188</v>
      </c>
      <c r="BG30" s="67">
        <v>-4.74</v>
      </c>
      <c r="BH30" s="68">
        <v>4.38</v>
      </c>
      <c r="BI30" s="68">
        <v>7.28</v>
      </c>
      <c r="BJ30" s="70">
        <v>0</v>
      </c>
      <c r="BK30" s="70">
        <v>0</v>
      </c>
      <c r="BL30" s="70">
        <v>0</v>
      </c>
      <c r="BM30" s="68">
        <v>500</v>
      </c>
      <c r="BN30" s="68">
        <v>2353.04</v>
      </c>
      <c r="BO30" s="68">
        <v>2460.63</v>
      </c>
      <c r="BP30" s="68">
        <v>14.29</v>
      </c>
      <c r="BQ30" s="68">
        <v>10.06</v>
      </c>
      <c r="BR30" s="68">
        <v>20.66</v>
      </c>
      <c r="BS30" s="66" t="s">
        <v>188</v>
      </c>
      <c r="BT30" s="169">
        <v>0</v>
      </c>
      <c r="BU30" s="68">
        <v>-59.66</v>
      </c>
      <c r="BV30" s="68">
        <v>-60.91</v>
      </c>
      <c r="BW30" s="70">
        <v>0</v>
      </c>
      <c r="BX30" s="68">
        <v>-50.42</v>
      </c>
      <c r="BY30" s="68">
        <v>-54.05</v>
      </c>
      <c r="BZ30" s="68">
        <v>200</v>
      </c>
      <c r="CA30" s="68">
        <v>717.6</v>
      </c>
      <c r="CB30" s="68">
        <v>658.47</v>
      </c>
      <c r="CC30" s="68">
        <v>100</v>
      </c>
      <c r="CD30" s="68">
        <v>-16.55</v>
      </c>
      <c r="CE30" s="68">
        <v>-13.91</v>
      </c>
      <c r="CF30" s="68">
        <v>-75</v>
      </c>
      <c r="CG30" s="68">
        <v>-98.34</v>
      </c>
      <c r="CH30" s="68">
        <v>-98.48</v>
      </c>
      <c r="CI30" s="74" t="s">
        <v>188</v>
      </c>
      <c r="CJ30" s="75">
        <v>-18.47</v>
      </c>
      <c r="CK30" s="75">
        <v>21.15</v>
      </c>
      <c r="CL30" s="68">
        <v>4.55</v>
      </c>
      <c r="CM30" s="68">
        <v>6.53</v>
      </c>
      <c r="CN30" s="76">
        <v>-30</v>
      </c>
      <c r="CO30" s="76">
        <v>-30</v>
      </c>
      <c r="CP30" s="68">
        <v>-18.18</v>
      </c>
      <c r="CQ30" s="68">
        <v>-17.7</v>
      </c>
      <c r="CR30" s="92">
        <v>0</v>
      </c>
      <c r="CS30" s="71">
        <v>0</v>
      </c>
      <c r="CT30" s="71">
        <v>0</v>
      </c>
      <c r="CU30" s="76">
        <v>56.76</v>
      </c>
      <c r="CV30" s="68">
        <v>-29.92</v>
      </c>
      <c r="CW30" s="68">
        <v>-32.07</v>
      </c>
      <c r="CX30" s="76">
        <v>52.78</v>
      </c>
      <c r="CY30" s="68">
        <v>-5.52</v>
      </c>
      <c r="CZ30" s="68">
        <v>-8.27</v>
      </c>
      <c r="DA30" s="74" t="s">
        <v>188</v>
      </c>
      <c r="DB30" s="76">
        <v>-4.74</v>
      </c>
      <c r="DC30" s="76">
        <v>0.23</v>
      </c>
      <c r="DD30" s="68">
        <v>4.38</v>
      </c>
      <c r="DE30" s="68">
        <v>7.28</v>
      </c>
      <c r="DF30" s="76">
        <v>33.33</v>
      </c>
      <c r="DG30" s="76">
        <v>160</v>
      </c>
      <c r="DH30" s="68">
        <v>-48.82</v>
      </c>
      <c r="DI30" s="68">
        <v>-24.81</v>
      </c>
      <c r="DJ30" s="77">
        <v>0</v>
      </c>
      <c r="DK30" s="77">
        <v>0</v>
      </c>
      <c r="DL30" s="71">
        <v>0</v>
      </c>
      <c r="DM30" s="70">
        <v>0</v>
      </c>
      <c r="DN30" s="76">
        <v>43.28</v>
      </c>
      <c r="DO30" s="76">
        <v>34.880000000000003</v>
      </c>
      <c r="DP30" s="68">
        <v>2.66</v>
      </c>
      <c r="DQ30" s="68">
        <v>1.86</v>
      </c>
      <c r="DR30" s="78" t="s">
        <v>188</v>
      </c>
      <c r="DS30" s="79">
        <v>-15.58</v>
      </c>
      <c r="DT30" s="80">
        <v>-11.34</v>
      </c>
      <c r="DU30" s="81">
        <v>-9.2799999999999994</v>
      </c>
      <c r="DV30" s="81">
        <v>-6.66</v>
      </c>
      <c r="DW30" s="82">
        <v>0</v>
      </c>
      <c r="DX30" s="80">
        <v>100</v>
      </c>
      <c r="DY30" s="81">
        <v>2538.6799999999998</v>
      </c>
      <c r="DZ30" s="81">
        <v>3036.36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-4.74</v>
      </c>
      <c r="EK30" s="76">
        <v>0.23</v>
      </c>
      <c r="EL30" s="68">
        <v>4.38</v>
      </c>
      <c r="EM30" s="76">
        <v>24.06</v>
      </c>
      <c r="EN30" s="76">
        <v>24.06</v>
      </c>
      <c r="EO30" s="68">
        <v>16.5</v>
      </c>
      <c r="EP30" s="76">
        <v>-10.1</v>
      </c>
      <c r="EQ30" s="76">
        <v>-5.63</v>
      </c>
      <c r="ER30" s="68">
        <v>-1.1499999999999999</v>
      </c>
      <c r="ES30" s="76">
        <v>-38.18</v>
      </c>
      <c r="ET30" s="76">
        <v>-48.57</v>
      </c>
      <c r="EU30" s="68">
        <v>-34.93</v>
      </c>
      <c r="EV30" s="92">
        <v>0</v>
      </c>
      <c r="EW30" s="76">
        <v>400</v>
      </c>
      <c r="EX30" s="68">
        <v>173.05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-4.74</v>
      </c>
      <c r="FG30" s="76">
        <v>0.23</v>
      </c>
      <c r="FH30" s="68">
        <v>4.38</v>
      </c>
      <c r="FI30" s="68">
        <v>7.28</v>
      </c>
      <c r="FJ30" s="84">
        <v>0</v>
      </c>
      <c r="FK30" s="84">
        <v>0</v>
      </c>
      <c r="FL30" s="85">
        <v>0</v>
      </c>
      <c r="FM30" s="85">
        <v>0</v>
      </c>
      <c r="FN30" s="76">
        <v>44.83</v>
      </c>
      <c r="FO30" s="76">
        <v>41.67</v>
      </c>
      <c r="FP30" s="68">
        <v>9.18</v>
      </c>
      <c r="FQ30" s="68">
        <v>6.71</v>
      </c>
      <c r="FR30" s="76">
        <v>1.96</v>
      </c>
      <c r="FS30" s="76">
        <v>25</v>
      </c>
      <c r="FT30" s="68">
        <v>71.650000000000006</v>
      </c>
      <c r="FU30" s="68">
        <v>78</v>
      </c>
      <c r="FV30" s="76">
        <v>-23.36</v>
      </c>
      <c r="FW30" s="76">
        <v>-26.85</v>
      </c>
      <c r="FX30" s="68">
        <v>-29.95</v>
      </c>
      <c r="FY30" s="74" t="s">
        <v>188</v>
      </c>
      <c r="FZ30" s="68">
        <v>-29.11</v>
      </c>
      <c r="GA30" s="76">
        <v>-16.670000000000002</v>
      </c>
      <c r="GB30" s="76">
        <v>-9.09</v>
      </c>
      <c r="GC30" s="68">
        <v>-69.7</v>
      </c>
      <c r="GD30" s="68">
        <v>-67.14</v>
      </c>
      <c r="GE30" s="76">
        <v>-35.71</v>
      </c>
      <c r="GF30" s="76">
        <v>-48.65</v>
      </c>
      <c r="GG30" s="68">
        <v>81.08</v>
      </c>
      <c r="GH30" s="68">
        <v>76.430000000000007</v>
      </c>
      <c r="GI30" s="76">
        <v>-83.33</v>
      </c>
      <c r="GJ30" s="76">
        <v>-83.33</v>
      </c>
      <c r="GK30" s="68">
        <v>-86.8</v>
      </c>
      <c r="GL30" s="68">
        <v>-88.96</v>
      </c>
      <c r="GM30" s="76">
        <v>-10</v>
      </c>
      <c r="GN30" s="76">
        <v>-9.09</v>
      </c>
      <c r="GO30" s="68">
        <v>6.13</v>
      </c>
      <c r="GP30" s="68">
        <v>2.78</v>
      </c>
      <c r="GQ30" s="74" t="s">
        <v>188</v>
      </c>
      <c r="GR30" s="76">
        <v>-60</v>
      </c>
      <c r="GS30" s="76">
        <v>-60</v>
      </c>
      <c r="GT30" s="68">
        <v>-63.02</v>
      </c>
      <c r="GU30" s="68">
        <v>-60.69</v>
      </c>
      <c r="GV30" s="76">
        <v>50</v>
      </c>
      <c r="GW30" s="76">
        <v>500</v>
      </c>
      <c r="GX30" s="68">
        <v>498.98</v>
      </c>
      <c r="GY30" s="68">
        <v>415.5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8.0500000000000007</v>
      </c>
      <c r="HJ30" s="68">
        <v>5</v>
      </c>
      <c r="HK30" s="68">
        <v>4.38</v>
      </c>
      <c r="HL30" s="68">
        <v>27.18</v>
      </c>
      <c r="HM30" s="68">
        <v>25.51</v>
      </c>
      <c r="HN30" s="68">
        <v>40.380000000000003</v>
      </c>
      <c r="HO30" s="68">
        <v>-40.83</v>
      </c>
      <c r="HP30" s="68">
        <v>-4.51</v>
      </c>
      <c r="HQ30" s="68">
        <v>44.75</v>
      </c>
      <c r="HR30" s="71">
        <v>0</v>
      </c>
      <c r="HS30" s="71">
        <v>0</v>
      </c>
      <c r="HT30" s="71">
        <v>0</v>
      </c>
      <c r="HU30" s="68">
        <v>315.47000000000003</v>
      </c>
      <c r="HV30" s="68">
        <v>9.89</v>
      </c>
      <c r="HW30" s="68">
        <v>-39.39</v>
      </c>
      <c r="HX30" s="74" t="s">
        <v>188</v>
      </c>
      <c r="HY30" s="67">
        <v>3.58</v>
      </c>
      <c r="HZ30" s="68">
        <v>-38.71</v>
      </c>
      <c r="IA30" s="68">
        <v>-50.13</v>
      </c>
      <c r="IB30" s="93">
        <v>0</v>
      </c>
      <c r="IC30" s="71">
        <v>0</v>
      </c>
      <c r="ID30" s="71">
        <v>0</v>
      </c>
      <c r="IE30" s="68">
        <v>3.44</v>
      </c>
      <c r="IF30" s="68">
        <v>6.51</v>
      </c>
      <c r="IG30" s="68">
        <v>-26.6</v>
      </c>
      <c r="IH30" s="68">
        <v>-37.630000000000003</v>
      </c>
      <c r="II30" s="68">
        <v>-86.01</v>
      </c>
      <c r="IJ30" s="68">
        <v>-86.01</v>
      </c>
      <c r="IK30" s="68">
        <v>-21.33</v>
      </c>
      <c r="IL30" s="68">
        <v>-22.89</v>
      </c>
      <c r="IM30" s="68">
        <v>-62.5</v>
      </c>
      <c r="IN30" s="68">
        <v>21.56</v>
      </c>
      <c r="IO30" s="68">
        <v>5.32</v>
      </c>
      <c r="IP30" s="68">
        <v>-6.24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21</v>
      </c>
      <c r="B71" s="89" t="s">
        <v>330</v>
      </c>
      <c r="C71" s="90" t="s">
        <v>331</v>
      </c>
      <c r="D71" s="91">
        <v>16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591C-8582-4FC1-9CF5-F0E16CC5027D}">
  <dimension ref="A1:IP71"/>
  <sheetViews>
    <sheetView view="pageBreakPreview" topLeftCell="HX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表22. 澎湖縣核發建築物建造及拆除執照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22. Construction and Demolition Licenses in Penghu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表22. 澎湖縣核發建築物建造及拆除執照(續1)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22. Construction and Demolition Licenses in Penghu County(Cont.1)</v>
      </c>
      <c r="V1" s="181"/>
      <c r="W1" s="181"/>
      <c r="X1" s="181"/>
      <c r="Y1" s="181"/>
      <c r="Z1" s="181"/>
      <c r="AA1" s="182" t="str">
        <f>A1&amp;"(續2)"</f>
        <v>表22. 澎湖縣核發建築物建造及拆除執照(續2)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22. Construction and Demolition Licenses in Penghu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表22. 澎湖縣核發建築物建造及拆除執照(續完)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22. Construction and Demolition Licenses in Penghu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表22-1. 澎湖縣核發建築物使用執照-按用途別分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22-1. Usage Licenses in Penghu County -By Use</v>
      </c>
      <c r="BN1" s="181"/>
      <c r="BO1" s="181"/>
      <c r="BP1" s="181"/>
      <c r="BQ1" s="181"/>
      <c r="BR1" s="181"/>
      <c r="BS1" s="190" t="str">
        <f>BF1&amp;"(續1)"</f>
        <v>表22-1. 澎湖縣核發建築物使用執照-按用途別分(續1)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22-1. Usage Licenses in Penghu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表22-1. 澎湖縣核發建築物使用執照-按用途別分(續完)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22-1. Usage Licenses in Penghu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表22-2. 澎湖縣核發建築物使用執照-按構造別分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22-2. Usage Licenses in Penghu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表22-2. 澎湖縣核發建築物使用執照-按構造別分(續)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22-2. Usage Licenses in Penghu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表22-3. 澎湖縣核發建築物使用執照-按高度別分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22-3. Usage Licenses in Penghu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表22-4. 澎湖縣核發建築物使用執照-按層數別分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22-4. Usage Licenses in Penghu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表22-4. 澎湖縣核發建築物使用執照-按層數別分(續1)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22-4. Usage Licenses in Penghu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表22-4. 澎湖縣核發建築物使用執照-按層數別分(續完)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22-4. Usage Licenses in Penghu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表22-5. 澎湖縣核發建築物使用執照-按使用分區別分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22-5. Usage Licenses in Penghu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表22-5. 澎湖縣核發建築物使用執照-按使用分區別分(續)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22-5. Usage Licenses in Penghu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557</v>
      </c>
      <c r="C9" s="46">
        <v>198176</v>
      </c>
      <c r="D9" s="46">
        <v>984807</v>
      </c>
      <c r="E9" s="46">
        <v>1</v>
      </c>
      <c r="F9" s="46">
        <v>5314</v>
      </c>
      <c r="G9" s="46">
        <v>26571</v>
      </c>
      <c r="H9" s="46">
        <v>5</v>
      </c>
      <c r="I9" s="46">
        <v>13413</v>
      </c>
      <c r="J9" s="46">
        <v>67064</v>
      </c>
      <c r="K9" s="46">
        <v>7</v>
      </c>
      <c r="L9" s="46">
        <v>7316</v>
      </c>
      <c r="M9" s="46">
        <v>36580</v>
      </c>
      <c r="N9" s="44" t="s">
        <v>167</v>
      </c>
      <c r="O9" s="45">
        <v>16</v>
      </c>
      <c r="P9" s="46">
        <v>23564</v>
      </c>
      <c r="Q9" s="46">
        <v>115643</v>
      </c>
      <c r="R9" s="46">
        <v>4</v>
      </c>
      <c r="S9" s="46">
        <v>3769</v>
      </c>
      <c r="T9" s="46">
        <v>18846</v>
      </c>
      <c r="U9" s="46">
        <v>1</v>
      </c>
      <c r="V9" s="46">
        <v>5274</v>
      </c>
      <c r="W9" s="46">
        <v>26371</v>
      </c>
      <c r="X9" s="46">
        <v>19</v>
      </c>
      <c r="Y9" s="46">
        <v>6807</v>
      </c>
      <c r="Z9" s="46">
        <v>33385</v>
      </c>
      <c r="AA9" s="44" t="s">
        <v>167</v>
      </c>
      <c r="AB9" s="45">
        <v>5</v>
      </c>
      <c r="AC9" s="46">
        <v>2570</v>
      </c>
      <c r="AD9" s="46">
        <v>12851</v>
      </c>
      <c r="AE9" s="46">
        <v>497</v>
      </c>
      <c r="AF9" s="46">
        <v>725</v>
      </c>
      <c r="AG9" s="46">
        <v>129218</v>
      </c>
      <c r="AH9" s="46">
        <v>642843</v>
      </c>
      <c r="AI9" s="58">
        <v>0</v>
      </c>
      <c r="AJ9" s="58">
        <v>0</v>
      </c>
      <c r="AK9" s="53">
        <v>0</v>
      </c>
      <c r="AL9" s="53">
        <v>0</v>
      </c>
      <c r="AM9" s="58">
        <v>0</v>
      </c>
      <c r="AN9" s="53">
        <v>0</v>
      </c>
      <c r="AO9" s="53">
        <v>0</v>
      </c>
      <c r="AP9" s="47" t="s">
        <v>167</v>
      </c>
      <c r="AQ9" s="46">
        <v>2</v>
      </c>
      <c r="AR9" s="46">
        <v>931</v>
      </c>
      <c r="AS9" s="46">
        <v>4653</v>
      </c>
      <c r="AT9" s="46">
        <v>2</v>
      </c>
      <c r="AU9" s="46">
        <v>931</v>
      </c>
      <c r="AV9" s="46">
        <v>4653</v>
      </c>
      <c r="AW9" s="46">
        <v>40</v>
      </c>
      <c r="AX9" s="46">
        <v>39</v>
      </c>
      <c r="AY9" s="46">
        <v>13681</v>
      </c>
      <c r="AZ9" s="46">
        <v>26</v>
      </c>
      <c r="BA9" s="46">
        <v>28</v>
      </c>
      <c r="BB9" s="46">
        <v>4056</v>
      </c>
      <c r="BC9" s="46">
        <v>14</v>
      </c>
      <c r="BD9" s="46">
        <v>11</v>
      </c>
      <c r="BE9" s="46">
        <v>9625</v>
      </c>
      <c r="BF9" s="44" t="s">
        <v>167</v>
      </c>
      <c r="BG9" s="45">
        <v>446</v>
      </c>
      <c r="BH9" s="46">
        <v>111825</v>
      </c>
      <c r="BI9" s="46">
        <v>552492</v>
      </c>
      <c r="BJ9" s="53">
        <v>0</v>
      </c>
      <c r="BK9" s="53">
        <v>0</v>
      </c>
      <c r="BL9" s="53">
        <v>0</v>
      </c>
      <c r="BM9" s="46">
        <v>3</v>
      </c>
      <c r="BN9" s="46">
        <v>1250</v>
      </c>
      <c r="BO9" s="46">
        <v>6246</v>
      </c>
      <c r="BP9" s="46">
        <v>8</v>
      </c>
      <c r="BQ9" s="46">
        <v>2168</v>
      </c>
      <c r="BR9" s="46">
        <v>10832</v>
      </c>
      <c r="BS9" s="48" t="s">
        <v>167</v>
      </c>
      <c r="BT9" s="45">
        <v>8</v>
      </c>
      <c r="BU9" s="46">
        <v>1754</v>
      </c>
      <c r="BV9" s="46">
        <v>7054</v>
      </c>
      <c r="BW9" s="46">
        <v>5</v>
      </c>
      <c r="BX9" s="46">
        <v>861</v>
      </c>
      <c r="BY9" s="46">
        <v>4152</v>
      </c>
      <c r="BZ9" s="53">
        <v>0</v>
      </c>
      <c r="CA9" s="53">
        <v>0</v>
      </c>
      <c r="CB9" s="53">
        <v>0</v>
      </c>
      <c r="CC9" s="46">
        <v>10</v>
      </c>
      <c r="CD9" s="46">
        <v>3674</v>
      </c>
      <c r="CE9" s="46">
        <v>17982</v>
      </c>
      <c r="CF9" s="46">
        <v>5</v>
      </c>
      <c r="CG9" s="46">
        <v>1867</v>
      </c>
      <c r="CH9" s="46">
        <v>8912</v>
      </c>
      <c r="CI9" s="49" t="s">
        <v>167</v>
      </c>
      <c r="CJ9" s="50">
        <v>405</v>
      </c>
      <c r="CK9" s="50">
        <v>479</v>
      </c>
      <c r="CL9" s="46">
        <v>99673</v>
      </c>
      <c r="CM9" s="46">
        <v>494640</v>
      </c>
      <c r="CN9" s="55">
        <v>0</v>
      </c>
      <c r="CO9" s="55">
        <v>0</v>
      </c>
      <c r="CP9" s="53">
        <v>0</v>
      </c>
      <c r="CQ9" s="52">
        <v>0</v>
      </c>
      <c r="CR9" s="55">
        <v>0</v>
      </c>
      <c r="CS9" s="52">
        <v>0</v>
      </c>
      <c r="CT9" s="52">
        <v>0</v>
      </c>
      <c r="CU9" s="46">
        <v>2</v>
      </c>
      <c r="CV9" s="46">
        <v>578</v>
      </c>
      <c r="CW9" s="46">
        <v>2674</v>
      </c>
      <c r="CX9" s="46">
        <v>2</v>
      </c>
      <c r="CY9" s="46">
        <v>578</v>
      </c>
      <c r="CZ9" s="46">
        <v>2674</v>
      </c>
      <c r="DA9" s="49" t="s">
        <v>167</v>
      </c>
      <c r="DB9" s="46">
        <v>446</v>
      </c>
      <c r="DC9" s="46">
        <v>460</v>
      </c>
      <c r="DD9" s="46">
        <v>111825</v>
      </c>
      <c r="DE9" s="46">
        <v>552492</v>
      </c>
      <c r="DF9" s="46">
        <v>19</v>
      </c>
      <c r="DG9" s="46">
        <v>19</v>
      </c>
      <c r="DH9" s="46">
        <v>2828</v>
      </c>
      <c r="DI9" s="46">
        <v>10680</v>
      </c>
      <c r="DJ9" s="46">
        <v>1</v>
      </c>
      <c r="DK9" s="46">
        <v>1</v>
      </c>
      <c r="DL9" s="46">
        <v>50</v>
      </c>
      <c r="DM9" s="46">
        <v>140</v>
      </c>
      <c r="DN9" s="46">
        <v>21</v>
      </c>
      <c r="DO9" s="46">
        <v>27</v>
      </c>
      <c r="DP9" s="46">
        <v>5156</v>
      </c>
      <c r="DQ9" s="46">
        <v>23659</v>
      </c>
      <c r="DR9" s="54" t="s">
        <v>167</v>
      </c>
      <c r="DS9" s="45">
        <v>404</v>
      </c>
      <c r="DT9" s="46">
        <v>412</v>
      </c>
      <c r="DU9" s="46">
        <v>102612</v>
      </c>
      <c r="DV9" s="46">
        <v>512119</v>
      </c>
      <c r="DW9" s="46">
        <v>1</v>
      </c>
      <c r="DX9" s="46">
        <v>1</v>
      </c>
      <c r="DY9" s="46">
        <v>1179</v>
      </c>
      <c r="DZ9" s="46">
        <v>5894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446</v>
      </c>
      <c r="EK9" s="46">
        <v>460</v>
      </c>
      <c r="EL9" s="46">
        <v>111825</v>
      </c>
      <c r="EM9" s="46">
        <v>84</v>
      </c>
      <c r="EN9" s="46">
        <v>91</v>
      </c>
      <c r="EO9" s="46">
        <v>15626</v>
      </c>
      <c r="EP9" s="46">
        <v>349</v>
      </c>
      <c r="EQ9" s="46">
        <v>353</v>
      </c>
      <c r="ER9" s="46">
        <v>85209</v>
      </c>
      <c r="ES9" s="46">
        <v>12</v>
      </c>
      <c r="ET9" s="46">
        <v>14</v>
      </c>
      <c r="EU9" s="46">
        <v>10810</v>
      </c>
      <c r="EV9" s="46">
        <v>1</v>
      </c>
      <c r="EW9" s="46">
        <v>2</v>
      </c>
      <c r="EX9" s="46">
        <v>180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167</v>
      </c>
      <c r="FF9" s="45">
        <v>446</v>
      </c>
      <c r="FG9" s="46">
        <v>460</v>
      </c>
      <c r="FH9" s="46">
        <v>111825</v>
      </c>
      <c r="FI9" s="46">
        <v>552492</v>
      </c>
      <c r="FJ9" s="55">
        <v>0</v>
      </c>
      <c r="FK9" s="55">
        <v>0</v>
      </c>
      <c r="FL9" s="53">
        <v>0</v>
      </c>
      <c r="FM9" s="53">
        <v>0</v>
      </c>
      <c r="FN9" s="46">
        <v>38</v>
      </c>
      <c r="FO9" s="46">
        <v>49</v>
      </c>
      <c r="FP9" s="46">
        <v>8077</v>
      </c>
      <c r="FQ9" s="46">
        <v>37572</v>
      </c>
      <c r="FR9" s="46">
        <v>77</v>
      </c>
      <c r="FS9" s="46">
        <v>79</v>
      </c>
      <c r="FT9" s="46">
        <v>15257</v>
      </c>
      <c r="FU9" s="46">
        <v>74314</v>
      </c>
      <c r="FV9" s="46">
        <v>308</v>
      </c>
      <c r="FW9" s="46">
        <v>308</v>
      </c>
      <c r="FX9" s="46">
        <v>73452</v>
      </c>
      <c r="FY9" s="49" t="s">
        <v>167</v>
      </c>
      <c r="FZ9" s="45">
        <v>365840</v>
      </c>
      <c r="GA9" s="46">
        <v>13</v>
      </c>
      <c r="GB9" s="46">
        <v>13</v>
      </c>
      <c r="GC9" s="46">
        <v>4584</v>
      </c>
      <c r="GD9" s="46">
        <v>22490</v>
      </c>
      <c r="GE9" s="46">
        <v>10</v>
      </c>
      <c r="GF9" s="46">
        <v>11</v>
      </c>
      <c r="GG9" s="46">
        <v>10455</v>
      </c>
      <c r="GH9" s="46">
        <v>52276</v>
      </c>
      <c r="GI9" s="51">
        <v>0</v>
      </c>
      <c r="GJ9" s="51">
        <v>0</v>
      </c>
      <c r="GK9" s="52">
        <v>0</v>
      </c>
      <c r="GL9" s="52">
        <v>0</v>
      </c>
      <c r="GM9" s="51">
        <v>0</v>
      </c>
      <c r="GN9" s="51">
        <v>0</v>
      </c>
      <c r="GO9" s="52">
        <v>0</v>
      </c>
      <c r="GP9" s="52">
        <v>0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55">
        <v>0</v>
      </c>
      <c r="GW9" s="51">
        <v>0</v>
      </c>
      <c r="GX9" s="52">
        <v>0</v>
      </c>
      <c r="GY9" s="52">
        <v>0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424799</v>
      </c>
      <c r="HJ9" s="46">
        <v>45141</v>
      </c>
      <c r="HK9" s="46">
        <v>111825</v>
      </c>
      <c r="HL9" s="46">
        <v>7323</v>
      </c>
      <c r="HM9" s="46">
        <v>3801</v>
      </c>
      <c r="HN9" s="46">
        <v>11350</v>
      </c>
      <c r="HO9" s="46">
        <v>4340</v>
      </c>
      <c r="HP9" s="46">
        <v>1313</v>
      </c>
      <c r="HQ9" s="46">
        <v>3715</v>
      </c>
      <c r="HR9" s="46">
        <v>946</v>
      </c>
      <c r="HS9" s="46">
        <v>302</v>
      </c>
      <c r="HT9" s="46">
        <v>302</v>
      </c>
      <c r="HU9" s="46">
        <v>930</v>
      </c>
      <c r="HV9" s="46">
        <v>152</v>
      </c>
      <c r="HW9" s="46">
        <v>637</v>
      </c>
      <c r="HX9" s="57" t="s">
        <v>167</v>
      </c>
      <c r="HY9" s="45">
        <v>107766</v>
      </c>
      <c r="HZ9" s="46">
        <v>557</v>
      </c>
      <c r="IA9" s="46">
        <v>557</v>
      </c>
      <c r="IB9" s="59">
        <v>0</v>
      </c>
      <c r="IC9" s="52">
        <v>0</v>
      </c>
      <c r="ID9" s="52">
        <v>0</v>
      </c>
      <c r="IE9" s="46">
        <v>1150</v>
      </c>
      <c r="IF9" s="46">
        <v>113</v>
      </c>
      <c r="IG9" s="46">
        <v>227</v>
      </c>
      <c r="IH9" s="46">
        <v>69842</v>
      </c>
      <c r="II9" s="46">
        <v>10</v>
      </c>
      <c r="IJ9" s="46">
        <v>40</v>
      </c>
      <c r="IK9" s="59">
        <v>0</v>
      </c>
      <c r="IL9" s="52">
        <v>0</v>
      </c>
      <c r="IM9" s="52">
        <v>0</v>
      </c>
      <c r="IN9" s="46">
        <v>232502</v>
      </c>
      <c r="IO9" s="46">
        <v>38893</v>
      </c>
      <c r="IP9" s="46">
        <v>94997</v>
      </c>
    </row>
    <row r="10" spans="1:250" ht="24" customHeight="1" x14ac:dyDescent="0.3">
      <c r="A10" s="44" t="s">
        <v>168</v>
      </c>
      <c r="B10" s="45">
        <v>500</v>
      </c>
      <c r="C10" s="46">
        <v>177634</v>
      </c>
      <c r="D10" s="46">
        <v>876682</v>
      </c>
      <c r="E10" s="46">
        <v>2</v>
      </c>
      <c r="F10" s="46">
        <v>2741</v>
      </c>
      <c r="G10" s="46">
        <v>13670</v>
      </c>
      <c r="H10" s="46">
        <v>4</v>
      </c>
      <c r="I10" s="46">
        <v>12660</v>
      </c>
      <c r="J10" s="46">
        <v>63295</v>
      </c>
      <c r="K10" s="46">
        <v>14</v>
      </c>
      <c r="L10" s="46">
        <v>6334</v>
      </c>
      <c r="M10" s="46">
        <v>31570</v>
      </c>
      <c r="N10" s="44" t="s">
        <v>168</v>
      </c>
      <c r="O10" s="45">
        <v>14</v>
      </c>
      <c r="P10" s="46">
        <v>8446</v>
      </c>
      <c r="Q10" s="46">
        <v>39701</v>
      </c>
      <c r="R10" s="46">
        <v>4</v>
      </c>
      <c r="S10" s="46">
        <v>1521</v>
      </c>
      <c r="T10" s="46">
        <v>5975</v>
      </c>
      <c r="U10" s="46">
        <v>3</v>
      </c>
      <c r="V10" s="46">
        <v>14730</v>
      </c>
      <c r="W10" s="46">
        <v>73681</v>
      </c>
      <c r="X10" s="46">
        <v>17</v>
      </c>
      <c r="Y10" s="46">
        <v>6772</v>
      </c>
      <c r="Z10" s="46">
        <v>33682</v>
      </c>
      <c r="AA10" s="44" t="s">
        <v>168</v>
      </c>
      <c r="AB10" s="45">
        <v>6</v>
      </c>
      <c r="AC10" s="46">
        <v>8769</v>
      </c>
      <c r="AD10" s="46">
        <v>42850</v>
      </c>
      <c r="AE10" s="46">
        <v>434</v>
      </c>
      <c r="AF10" s="46">
        <v>674</v>
      </c>
      <c r="AG10" s="46">
        <v>114377</v>
      </c>
      <c r="AH10" s="46">
        <v>566208</v>
      </c>
      <c r="AI10" s="58">
        <v>0</v>
      </c>
      <c r="AJ10" s="58">
        <v>0</v>
      </c>
      <c r="AK10" s="53">
        <v>0</v>
      </c>
      <c r="AL10" s="53">
        <v>0</v>
      </c>
      <c r="AM10" s="58">
        <v>0</v>
      </c>
      <c r="AN10" s="53">
        <v>0</v>
      </c>
      <c r="AO10" s="53">
        <v>0</v>
      </c>
      <c r="AP10" s="47" t="s">
        <v>168</v>
      </c>
      <c r="AQ10" s="46">
        <v>2</v>
      </c>
      <c r="AR10" s="46">
        <v>1284</v>
      </c>
      <c r="AS10" s="46">
        <v>6050</v>
      </c>
      <c r="AT10" s="46">
        <v>2</v>
      </c>
      <c r="AU10" s="46">
        <v>1284</v>
      </c>
      <c r="AV10" s="46">
        <v>6050</v>
      </c>
      <c r="AW10" s="46">
        <v>36</v>
      </c>
      <c r="AX10" s="46">
        <v>34</v>
      </c>
      <c r="AY10" s="46">
        <v>13920</v>
      </c>
      <c r="AZ10" s="46">
        <v>21</v>
      </c>
      <c r="BA10" s="46">
        <v>22</v>
      </c>
      <c r="BB10" s="46">
        <v>2811</v>
      </c>
      <c r="BC10" s="46">
        <v>15</v>
      </c>
      <c r="BD10" s="46">
        <v>12</v>
      </c>
      <c r="BE10" s="46">
        <v>11109</v>
      </c>
      <c r="BF10" s="44" t="s">
        <v>168</v>
      </c>
      <c r="BG10" s="45">
        <v>351</v>
      </c>
      <c r="BH10" s="46">
        <v>94970</v>
      </c>
      <c r="BI10" s="46">
        <v>467228</v>
      </c>
      <c r="BJ10" s="46">
        <v>1</v>
      </c>
      <c r="BK10" s="46">
        <v>1427</v>
      </c>
      <c r="BL10" s="46">
        <v>4162</v>
      </c>
      <c r="BM10" s="46">
        <v>3</v>
      </c>
      <c r="BN10" s="46">
        <v>1619</v>
      </c>
      <c r="BO10" s="46">
        <v>8099</v>
      </c>
      <c r="BP10" s="46">
        <v>6</v>
      </c>
      <c r="BQ10" s="46">
        <v>1112</v>
      </c>
      <c r="BR10" s="46">
        <v>5711</v>
      </c>
      <c r="BS10" s="48" t="s">
        <v>168</v>
      </c>
      <c r="BT10" s="45">
        <v>11</v>
      </c>
      <c r="BU10" s="46">
        <v>5410</v>
      </c>
      <c r="BV10" s="46">
        <v>25875</v>
      </c>
      <c r="BW10" s="46">
        <v>1</v>
      </c>
      <c r="BX10" s="46">
        <v>1634</v>
      </c>
      <c r="BY10" s="46">
        <v>8170</v>
      </c>
      <c r="BZ10" s="53">
        <v>0</v>
      </c>
      <c r="CA10" s="53">
        <v>0</v>
      </c>
      <c r="CB10" s="53">
        <v>0</v>
      </c>
      <c r="CC10" s="46">
        <v>15</v>
      </c>
      <c r="CD10" s="46">
        <v>5093</v>
      </c>
      <c r="CE10" s="46">
        <v>25136</v>
      </c>
      <c r="CF10" s="46">
        <v>2</v>
      </c>
      <c r="CG10" s="46">
        <v>1117</v>
      </c>
      <c r="CH10" s="46">
        <v>5587</v>
      </c>
      <c r="CI10" s="49" t="s">
        <v>168</v>
      </c>
      <c r="CJ10" s="50">
        <v>312</v>
      </c>
      <c r="CK10" s="50">
        <v>397</v>
      </c>
      <c r="CL10" s="46">
        <v>77558</v>
      </c>
      <c r="CM10" s="46">
        <v>384488</v>
      </c>
      <c r="CN10" s="55">
        <v>0</v>
      </c>
      <c r="CO10" s="55">
        <v>0</v>
      </c>
      <c r="CP10" s="53">
        <v>0</v>
      </c>
      <c r="CQ10" s="52">
        <v>0</v>
      </c>
      <c r="CR10" s="55">
        <v>0</v>
      </c>
      <c r="CS10" s="52">
        <v>0</v>
      </c>
      <c r="CT10" s="52">
        <v>0</v>
      </c>
      <c r="CU10" s="55">
        <v>0</v>
      </c>
      <c r="CV10" s="52">
        <v>0</v>
      </c>
      <c r="CW10" s="52">
        <v>0</v>
      </c>
      <c r="CX10" s="55">
        <v>0</v>
      </c>
      <c r="CY10" s="52">
        <v>0</v>
      </c>
      <c r="CZ10" s="52">
        <v>0</v>
      </c>
      <c r="DA10" s="49" t="s">
        <v>168</v>
      </c>
      <c r="DB10" s="46">
        <v>351</v>
      </c>
      <c r="DC10" s="46">
        <v>361</v>
      </c>
      <c r="DD10" s="46">
        <v>94970</v>
      </c>
      <c r="DE10" s="46">
        <v>467228</v>
      </c>
      <c r="DF10" s="46">
        <v>18</v>
      </c>
      <c r="DG10" s="46">
        <v>18</v>
      </c>
      <c r="DH10" s="46">
        <v>2966</v>
      </c>
      <c r="DI10" s="46">
        <v>11567</v>
      </c>
      <c r="DJ10" s="46">
        <v>2</v>
      </c>
      <c r="DK10" s="46">
        <v>2</v>
      </c>
      <c r="DL10" s="46">
        <v>188</v>
      </c>
      <c r="DM10" s="46">
        <v>503</v>
      </c>
      <c r="DN10" s="46">
        <v>18</v>
      </c>
      <c r="DO10" s="46">
        <v>26</v>
      </c>
      <c r="DP10" s="46">
        <v>5113</v>
      </c>
      <c r="DQ10" s="46">
        <v>24866</v>
      </c>
      <c r="DR10" s="54" t="s">
        <v>168</v>
      </c>
      <c r="DS10" s="45">
        <v>310</v>
      </c>
      <c r="DT10" s="46">
        <v>311</v>
      </c>
      <c r="DU10" s="46">
        <v>85756</v>
      </c>
      <c r="DV10" s="46">
        <v>425555</v>
      </c>
      <c r="DW10" s="46">
        <v>3</v>
      </c>
      <c r="DX10" s="46">
        <v>4</v>
      </c>
      <c r="DY10" s="46">
        <v>947</v>
      </c>
      <c r="DZ10" s="46">
        <v>4737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351</v>
      </c>
      <c r="EK10" s="46">
        <v>361</v>
      </c>
      <c r="EL10" s="46">
        <v>94970</v>
      </c>
      <c r="EM10" s="46">
        <v>103</v>
      </c>
      <c r="EN10" s="46">
        <v>113</v>
      </c>
      <c r="EO10" s="46">
        <v>18311</v>
      </c>
      <c r="EP10" s="46">
        <v>231</v>
      </c>
      <c r="EQ10" s="46">
        <v>231</v>
      </c>
      <c r="ER10" s="46">
        <v>63004</v>
      </c>
      <c r="ES10" s="46">
        <v>15</v>
      </c>
      <c r="ET10" s="46">
        <v>15</v>
      </c>
      <c r="EU10" s="46">
        <v>11550</v>
      </c>
      <c r="EV10" s="46">
        <v>2</v>
      </c>
      <c r="EW10" s="46">
        <v>2</v>
      </c>
      <c r="EX10" s="46">
        <v>2105</v>
      </c>
      <c r="EY10" s="55">
        <v>0</v>
      </c>
      <c r="EZ10" s="55">
        <v>0</v>
      </c>
      <c r="FA10" s="59">
        <v>0</v>
      </c>
      <c r="FB10" s="55">
        <v>0</v>
      </c>
      <c r="FC10" s="55">
        <v>0</v>
      </c>
      <c r="FD10" s="59">
        <v>0</v>
      </c>
      <c r="FE10" s="48" t="s">
        <v>168</v>
      </c>
      <c r="FF10" s="45">
        <v>351</v>
      </c>
      <c r="FG10" s="46">
        <v>361</v>
      </c>
      <c r="FH10" s="46">
        <v>94970</v>
      </c>
      <c r="FI10" s="46">
        <v>467228</v>
      </c>
      <c r="FJ10" s="55">
        <v>0</v>
      </c>
      <c r="FK10" s="55">
        <v>0</v>
      </c>
      <c r="FL10" s="53">
        <v>0</v>
      </c>
      <c r="FM10" s="53">
        <v>0</v>
      </c>
      <c r="FN10" s="46">
        <v>43</v>
      </c>
      <c r="FO10" s="46">
        <v>51</v>
      </c>
      <c r="FP10" s="46">
        <v>7636</v>
      </c>
      <c r="FQ10" s="46">
        <v>36563</v>
      </c>
      <c r="FR10" s="46">
        <v>76</v>
      </c>
      <c r="FS10" s="46">
        <v>77</v>
      </c>
      <c r="FT10" s="46">
        <v>18577</v>
      </c>
      <c r="FU10" s="46">
        <v>87034</v>
      </c>
      <c r="FV10" s="46">
        <v>206</v>
      </c>
      <c r="FW10" s="46">
        <v>207</v>
      </c>
      <c r="FX10" s="46">
        <v>49130</v>
      </c>
      <c r="FY10" s="49" t="s">
        <v>168</v>
      </c>
      <c r="FZ10" s="45">
        <v>245497</v>
      </c>
      <c r="GA10" s="46">
        <v>11</v>
      </c>
      <c r="GB10" s="46">
        <v>11</v>
      </c>
      <c r="GC10" s="46">
        <v>6932</v>
      </c>
      <c r="GD10" s="46">
        <v>34659</v>
      </c>
      <c r="GE10" s="46">
        <v>14</v>
      </c>
      <c r="GF10" s="46">
        <v>14</v>
      </c>
      <c r="GG10" s="46">
        <v>11061</v>
      </c>
      <c r="GH10" s="46">
        <v>55305</v>
      </c>
      <c r="GI10" s="51">
        <v>0</v>
      </c>
      <c r="GJ10" s="51">
        <v>0</v>
      </c>
      <c r="GK10" s="52">
        <v>0</v>
      </c>
      <c r="GL10" s="52">
        <v>0</v>
      </c>
      <c r="GM10" s="46">
        <v>1</v>
      </c>
      <c r="GN10" s="46">
        <v>1</v>
      </c>
      <c r="GO10" s="46">
        <v>1634</v>
      </c>
      <c r="GP10" s="46">
        <v>8170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55">
        <v>0</v>
      </c>
      <c r="GW10" s="51">
        <v>0</v>
      </c>
      <c r="GX10" s="52">
        <v>0</v>
      </c>
      <c r="GY10" s="52">
        <v>0</v>
      </c>
      <c r="GZ10" s="63">
        <v>0</v>
      </c>
      <c r="HA10" s="63">
        <v>0</v>
      </c>
      <c r="HB10" s="52">
        <v>0</v>
      </c>
      <c r="HC10" s="52">
        <v>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336462</v>
      </c>
      <c r="HJ10" s="46">
        <v>39041</v>
      </c>
      <c r="HK10" s="46">
        <v>94970</v>
      </c>
      <c r="HL10" s="46">
        <v>6543</v>
      </c>
      <c r="HM10" s="46">
        <v>5262</v>
      </c>
      <c r="HN10" s="46">
        <v>16526</v>
      </c>
      <c r="HO10" s="46">
        <v>2168</v>
      </c>
      <c r="HP10" s="46">
        <v>1262</v>
      </c>
      <c r="HQ10" s="46">
        <v>4148</v>
      </c>
      <c r="HR10" s="52">
        <v>0</v>
      </c>
      <c r="HS10" s="52">
        <v>0</v>
      </c>
      <c r="HT10" s="52">
        <v>0</v>
      </c>
      <c r="HU10" s="52">
        <v>0</v>
      </c>
      <c r="HV10" s="52">
        <v>0</v>
      </c>
      <c r="HW10" s="52">
        <v>0</v>
      </c>
      <c r="HX10" s="57" t="s">
        <v>168</v>
      </c>
      <c r="HY10" s="62">
        <v>0</v>
      </c>
      <c r="HZ10" s="52">
        <v>0</v>
      </c>
      <c r="IA10" s="52">
        <v>0</v>
      </c>
      <c r="IB10" s="59">
        <v>0</v>
      </c>
      <c r="IC10" s="52">
        <v>0</v>
      </c>
      <c r="ID10" s="52">
        <v>0</v>
      </c>
      <c r="IE10" s="46">
        <v>420</v>
      </c>
      <c r="IF10" s="46">
        <v>89</v>
      </c>
      <c r="IG10" s="46">
        <v>452</v>
      </c>
      <c r="IH10" s="46">
        <v>116273</v>
      </c>
      <c r="II10" s="46">
        <v>1091</v>
      </c>
      <c r="IJ10" s="46">
        <v>3065</v>
      </c>
      <c r="IK10" s="59">
        <v>0</v>
      </c>
      <c r="IL10" s="52">
        <v>0</v>
      </c>
      <c r="IM10" s="52">
        <v>0</v>
      </c>
      <c r="IN10" s="46">
        <v>211058</v>
      </c>
      <c r="IO10" s="46">
        <v>31337</v>
      </c>
      <c r="IP10" s="46">
        <v>70779</v>
      </c>
    </row>
    <row r="11" spans="1:250" ht="24" customHeight="1" x14ac:dyDescent="0.3">
      <c r="A11" s="44" t="s">
        <v>169</v>
      </c>
      <c r="B11" s="45">
        <v>581</v>
      </c>
      <c r="C11" s="46">
        <v>136287</v>
      </c>
      <c r="D11" s="46">
        <v>673216</v>
      </c>
      <c r="E11" s="58">
        <v>0</v>
      </c>
      <c r="F11" s="53">
        <v>0</v>
      </c>
      <c r="G11" s="52">
        <v>0</v>
      </c>
      <c r="H11" s="46">
        <v>2</v>
      </c>
      <c r="I11" s="46">
        <v>1365</v>
      </c>
      <c r="J11" s="46">
        <v>6824</v>
      </c>
      <c r="K11" s="46">
        <v>13</v>
      </c>
      <c r="L11" s="46">
        <v>2888</v>
      </c>
      <c r="M11" s="46">
        <v>14219</v>
      </c>
      <c r="N11" s="44" t="s">
        <v>169</v>
      </c>
      <c r="O11" s="45">
        <v>5</v>
      </c>
      <c r="P11" s="46">
        <v>3480</v>
      </c>
      <c r="Q11" s="46">
        <v>17315</v>
      </c>
      <c r="R11" s="46">
        <v>4</v>
      </c>
      <c r="S11" s="46">
        <v>629</v>
      </c>
      <c r="T11" s="46">
        <v>3098</v>
      </c>
      <c r="U11" s="46">
        <v>1</v>
      </c>
      <c r="V11" s="46">
        <v>112</v>
      </c>
      <c r="W11" s="46">
        <v>562</v>
      </c>
      <c r="X11" s="46">
        <v>15</v>
      </c>
      <c r="Y11" s="46">
        <v>6940</v>
      </c>
      <c r="Z11" s="46">
        <v>34711</v>
      </c>
      <c r="AA11" s="44" t="s">
        <v>169</v>
      </c>
      <c r="AB11" s="45">
        <v>6</v>
      </c>
      <c r="AC11" s="46">
        <v>2239</v>
      </c>
      <c r="AD11" s="46">
        <v>11198</v>
      </c>
      <c r="AE11" s="46">
        <v>534</v>
      </c>
      <c r="AF11" s="46">
        <v>659</v>
      </c>
      <c r="AG11" s="46">
        <v>118421</v>
      </c>
      <c r="AH11" s="46">
        <v>584459</v>
      </c>
      <c r="AI11" s="58">
        <v>0</v>
      </c>
      <c r="AJ11" s="58">
        <v>0</v>
      </c>
      <c r="AK11" s="53">
        <v>0</v>
      </c>
      <c r="AL11" s="53">
        <v>0</v>
      </c>
      <c r="AM11" s="58">
        <v>0</v>
      </c>
      <c r="AN11" s="53">
        <v>0</v>
      </c>
      <c r="AO11" s="53">
        <v>0</v>
      </c>
      <c r="AP11" s="47" t="s">
        <v>169</v>
      </c>
      <c r="AQ11" s="46">
        <v>1</v>
      </c>
      <c r="AR11" s="46">
        <v>213</v>
      </c>
      <c r="AS11" s="46">
        <v>830</v>
      </c>
      <c r="AT11" s="46">
        <v>1</v>
      </c>
      <c r="AU11" s="46">
        <v>213</v>
      </c>
      <c r="AV11" s="46">
        <v>830</v>
      </c>
      <c r="AW11" s="46">
        <v>30</v>
      </c>
      <c r="AX11" s="46">
        <v>30</v>
      </c>
      <c r="AY11" s="46">
        <v>8918</v>
      </c>
      <c r="AZ11" s="46">
        <v>21</v>
      </c>
      <c r="BA11" s="46">
        <v>22</v>
      </c>
      <c r="BB11" s="46">
        <v>3506</v>
      </c>
      <c r="BC11" s="46">
        <v>9</v>
      </c>
      <c r="BD11" s="46">
        <v>8</v>
      </c>
      <c r="BE11" s="46">
        <v>5412</v>
      </c>
      <c r="BF11" s="44" t="s">
        <v>169</v>
      </c>
      <c r="BG11" s="45">
        <v>376</v>
      </c>
      <c r="BH11" s="46">
        <v>114422</v>
      </c>
      <c r="BI11" s="46">
        <v>569339</v>
      </c>
      <c r="BJ11" s="53">
        <v>0</v>
      </c>
      <c r="BK11" s="53">
        <v>0</v>
      </c>
      <c r="BL11" s="53">
        <v>0</v>
      </c>
      <c r="BM11" s="46">
        <v>1</v>
      </c>
      <c r="BN11" s="46">
        <v>5690</v>
      </c>
      <c r="BO11" s="46">
        <v>28448</v>
      </c>
      <c r="BP11" s="46">
        <v>13</v>
      </c>
      <c r="BQ11" s="46">
        <v>7697</v>
      </c>
      <c r="BR11" s="46">
        <v>38295</v>
      </c>
      <c r="BS11" s="48" t="s">
        <v>169</v>
      </c>
      <c r="BT11" s="45">
        <v>7</v>
      </c>
      <c r="BU11" s="46">
        <v>2515</v>
      </c>
      <c r="BV11" s="46">
        <v>12570</v>
      </c>
      <c r="BW11" s="46">
        <v>9</v>
      </c>
      <c r="BX11" s="46">
        <v>5129</v>
      </c>
      <c r="BY11" s="46">
        <v>25321</v>
      </c>
      <c r="BZ11" s="46">
        <v>2</v>
      </c>
      <c r="CA11" s="46">
        <v>282</v>
      </c>
      <c r="CB11" s="46">
        <v>1412</v>
      </c>
      <c r="CC11" s="46">
        <v>13</v>
      </c>
      <c r="CD11" s="46">
        <v>5360</v>
      </c>
      <c r="CE11" s="46">
        <v>26620</v>
      </c>
      <c r="CF11" s="46">
        <v>10</v>
      </c>
      <c r="CG11" s="46">
        <v>5948</v>
      </c>
      <c r="CH11" s="46">
        <v>29743</v>
      </c>
      <c r="CI11" s="49" t="s">
        <v>169</v>
      </c>
      <c r="CJ11" s="50">
        <v>320</v>
      </c>
      <c r="CK11" s="50">
        <v>434</v>
      </c>
      <c r="CL11" s="46">
        <v>81184</v>
      </c>
      <c r="CM11" s="46">
        <v>403845</v>
      </c>
      <c r="CN11" s="55">
        <v>0</v>
      </c>
      <c r="CO11" s="55">
        <v>0</v>
      </c>
      <c r="CP11" s="53">
        <v>0</v>
      </c>
      <c r="CQ11" s="52">
        <v>0</v>
      </c>
      <c r="CR11" s="55">
        <v>0</v>
      </c>
      <c r="CS11" s="52">
        <v>0</v>
      </c>
      <c r="CT11" s="52">
        <v>0</v>
      </c>
      <c r="CU11" s="46">
        <v>1</v>
      </c>
      <c r="CV11" s="46">
        <v>617</v>
      </c>
      <c r="CW11" s="46">
        <v>3085</v>
      </c>
      <c r="CX11" s="46">
        <v>1</v>
      </c>
      <c r="CY11" s="46">
        <v>617</v>
      </c>
      <c r="CZ11" s="46">
        <v>3085</v>
      </c>
      <c r="DA11" s="49" t="s">
        <v>169</v>
      </c>
      <c r="DB11" s="46">
        <v>376</v>
      </c>
      <c r="DC11" s="46">
        <v>421</v>
      </c>
      <c r="DD11" s="46">
        <v>114422</v>
      </c>
      <c r="DE11" s="46">
        <v>569339</v>
      </c>
      <c r="DF11" s="46">
        <v>15</v>
      </c>
      <c r="DG11" s="46">
        <v>15</v>
      </c>
      <c r="DH11" s="46">
        <v>1900</v>
      </c>
      <c r="DI11" s="46">
        <v>7417</v>
      </c>
      <c r="DJ11" s="51">
        <v>0</v>
      </c>
      <c r="DK11" s="51">
        <v>0</v>
      </c>
      <c r="DL11" s="52">
        <v>0</v>
      </c>
      <c r="DM11" s="53">
        <v>0</v>
      </c>
      <c r="DN11" s="46">
        <v>27</v>
      </c>
      <c r="DO11" s="46">
        <v>52</v>
      </c>
      <c r="DP11" s="46">
        <v>12835</v>
      </c>
      <c r="DQ11" s="46">
        <v>63468</v>
      </c>
      <c r="DR11" s="54" t="s">
        <v>169</v>
      </c>
      <c r="DS11" s="45">
        <v>333</v>
      </c>
      <c r="DT11" s="46">
        <v>353</v>
      </c>
      <c r="DU11" s="46">
        <v>98702</v>
      </c>
      <c r="DV11" s="46">
        <v>493531</v>
      </c>
      <c r="DW11" s="46">
        <v>1</v>
      </c>
      <c r="DX11" s="46">
        <v>1</v>
      </c>
      <c r="DY11" s="46">
        <v>985</v>
      </c>
      <c r="DZ11" s="46">
        <v>4923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376</v>
      </c>
      <c r="EK11" s="46">
        <v>421</v>
      </c>
      <c r="EL11" s="46">
        <v>114422</v>
      </c>
      <c r="EM11" s="46">
        <v>135</v>
      </c>
      <c r="EN11" s="46">
        <v>166</v>
      </c>
      <c r="EO11" s="46">
        <v>24860</v>
      </c>
      <c r="EP11" s="46">
        <v>221</v>
      </c>
      <c r="EQ11" s="46">
        <v>234</v>
      </c>
      <c r="ER11" s="46">
        <v>71439</v>
      </c>
      <c r="ES11" s="46">
        <v>20</v>
      </c>
      <c r="ET11" s="46">
        <v>21</v>
      </c>
      <c r="EU11" s="46">
        <v>18123</v>
      </c>
      <c r="EV11" s="55">
        <v>0</v>
      </c>
      <c r="EW11" s="55">
        <v>0</v>
      </c>
      <c r="EX11" s="59">
        <v>0</v>
      </c>
      <c r="EY11" s="55">
        <v>0</v>
      </c>
      <c r="EZ11" s="55">
        <v>0</v>
      </c>
      <c r="FA11" s="59">
        <v>0</v>
      </c>
      <c r="FB11" s="55">
        <v>0</v>
      </c>
      <c r="FC11" s="55">
        <v>0</v>
      </c>
      <c r="FD11" s="59">
        <v>0</v>
      </c>
      <c r="FE11" s="48" t="s">
        <v>169</v>
      </c>
      <c r="FF11" s="45">
        <v>376</v>
      </c>
      <c r="FG11" s="46">
        <v>421</v>
      </c>
      <c r="FH11" s="46">
        <v>114422</v>
      </c>
      <c r="FI11" s="46">
        <v>569339</v>
      </c>
      <c r="FJ11" s="55">
        <v>0</v>
      </c>
      <c r="FK11" s="55">
        <v>0</v>
      </c>
      <c r="FL11" s="53">
        <v>0</v>
      </c>
      <c r="FM11" s="53">
        <v>0</v>
      </c>
      <c r="FN11" s="46">
        <v>48</v>
      </c>
      <c r="FO11" s="46">
        <v>79</v>
      </c>
      <c r="FP11" s="46">
        <v>9091</v>
      </c>
      <c r="FQ11" s="46">
        <v>43890</v>
      </c>
      <c r="FR11" s="46">
        <v>105</v>
      </c>
      <c r="FS11" s="46">
        <v>106</v>
      </c>
      <c r="FT11" s="46">
        <v>24492</v>
      </c>
      <c r="FU11" s="46">
        <v>121143</v>
      </c>
      <c r="FV11" s="46">
        <v>189</v>
      </c>
      <c r="FW11" s="46">
        <v>190</v>
      </c>
      <c r="FX11" s="46">
        <v>56176</v>
      </c>
      <c r="FY11" s="49" t="s">
        <v>169</v>
      </c>
      <c r="FZ11" s="45">
        <v>280923</v>
      </c>
      <c r="GA11" s="46">
        <v>16</v>
      </c>
      <c r="GB11" s="46">
        <v>28</v>
      </c>
      <c r="GC11" s="46">
        <v>7954</v>
      </c>
      <c r="GD11" s="46">
        <v>39839</v>
      </c>
      <c r="GE11" s="46">
        <v>17</v>
      </c>
      <c r="GF11" s="46">
        <v>17</v>
      </c>
      <c r="GG11" s="46">
        <v>15251</v>
      </c>
      <c r="GH11" s="46">
        <v>76256</v>
      </c>
      <c r="GI11" s="51">
        <v>0</v>
      </c>
      <c r="GJ11" s="51">
        <v>0</v>
      </c>
      <c r="GK11" s="52">
        <v>0</v>
      </c>
      <c r="GL11" s="52">
        <v>0</v>
      </c>
      <c r="GM11" s="51">
        <v>0</v>
      </c>
      <c r="GN11" s="51">
        <v>0</v>
      </c>
      <c r="GO11" s="52">
        <v>0</v>
      </c>
      <c r="GP11" s="52">
        <v>0</v>
      </c>
      <c r="GQ11" s="49" t="s">
        <v>169</v>
      </c>
      <c r="GR11" s="45">
        <v>1</v>
      </c>
      <c r="GS11" s="46">
        <v>1</v>
      </c>
      <c r="GT11" s="46">
        <v>1458</v>
      </c>
      <c r="GU11" s="46">
        <v>7288</v>
      </c>
      <c r="GV11" s="55">
        <v>0</v>
      </c>
      <c r="GW11" s="51">
        <v>0</v>
      </c>
      <c r="GX11" s="52">
        <v>0</v>
      </c>
      <c r="GY11" s="52">
        <v>0</v>
      </c>
      <c r="GZ11" s="63">
        <v>0</v>
      </c>
      <c r="HA11" s="63">
        <v>0</v>
      </c>
      <c r="HB11" s="52">
        <v>0</v>
      </c>
      <c r="HC11" s="52">
        <v>0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620039</v>
      </c>
      <c r="HJ11" s="46">
        <v>46970</v>
      </c>
      <c r="HK11" s="46">
        <v>114422</v>
      </c>
      <c r="HL11" s="46">
        <v>7637</v>
      </c>
      <c r="HM11" s="46">
        <v>2951</v>
      </c>
      <c r="HN11" s="46">
        <v>10161</v>
      </c>
      <c r="HO11" s="46">
        <v>4811</v>
      </c>
      <c r="HP11" s="46">
        <v>3393</v>
      </c>
      <c r="HQ11" s="46">
        <v>14494</v>
      </c>
      <c r="HR11" s="52">
        <v>0</v>
      </c>
      <c r="HS11" s="52">
        <v>0</v>
      </c>
      <c r="HT11" s="52">
        <v>0</v>
      </c>
      <c r="HU11" s="46">
        <v>1031</v>
      </c>
      <c r="HV11" s="46">
        <v>400</v>
      </c>
      <c r="HW11" s="46">
        <v>598</v>
      </c>
      <c r="HX11" s="57" t="s">
        <v>169</v>
      </c>
      <c r="HY11" s="62">
        <v>0</v>
      </c>
      <c r="HZ11" s="52">
        <v>0</v>
      </c>
      <c r="IA11" s="52">
        <v>0</v>
      </c>
      <c r="IB11" s="59">
        <v>0</v>
      </c>
      <c r="IC11" s="52">
        <v>0</v>
      </c>
      <c r="ID11" s="52">
        <v>0</v>
      </c>
      <c r="IE11" s="46">
        <v>2474</v>
      </c>
      <c r="IF11" s="46">
        <v>516</v>
      </c>
      <c r="IG11" s="46">
        <v>1590</v>
      </c>
      <c r="IH11" s="46">
        <v>123186</v>
      </c>
      <c r="II11" s="46">
        <v>3193</v>
      </c>
      <c r="IJ11" s="46">
        <v>4340</v>
      </c>
      <c r="IK11" s="46">
        <v>341</v>
      </c>
      <c r="IL11" s="46">
        <v>192</v>
      </c>
      <c r="IM11" s="46">
        <v>793</v>
      </c>
      <c r="IN11" s="46">
        <v>480559</v>
      </c>
      <c r="IO11" s="46">
        <v>36325</v>
      </c>
      <c r="IP11" s="46">
        <v>82446</v>
      </c>
    </row>
    <row r="12" spans="1:250" ht="24" customHeight="1" x14ac:dyDescent="0.3">
      <c r="A12" s="44" t="s">
        <v>170</v>
      </c>
      <c r="B12" s="45">
        <v>581</v>
      </c>
      <c r="C12" s="46">
        <v>129472</v>
      </c>
      <c r="D12" s="46">
        <v>640121</v>
      </c>
      <c r="E12" s="46">
        <v>3</v>
      </c>
      <c r="F12" s="46">
        <v>7779</v>
      </c>
      <c r="G12" s="46">
        <v>38892</v>
      </c>
      <c r="H12" s="46">
        <v>2</v>
      </c>
      <c r="I12" s="46">
        <v>2199</v>
      </c>
      <c r="J12" s="46">
        <v>10996</v>
      </c>
      <c r="K12" s="46">
        <v>6</v>
      </c>
      <c r="L12" s="46">
        <v>1680</v>
      </c>
      <c r="M12" s="46">
        <v>8397</v>
      </c>
      <c r="N12" s="44" t="s">
        <v>170</v>
      </c>
      <c r="O12" s="45">
        <v>6</v>
      </c>
      <c r="P12" s="46">
        <v>1044</v>
      </c>
      <c r="Q12" s="46">
        <v>5117</v>
      </c>
      <c r="R12" s="46">
        <v>2</v>
      </c>
      <c r="S12" s="46">
        <v>321</v>
      </c>
      <c r="T12" s="46">
        <v>1606</v>
      </c>
      <c r="U12" s="58">
        <v>0</v>
      </c>
      <c r="V12" s="52">
        <v>0</v>
      </c>
      <c r="W12" s="52">
        <v>0</v>
      </c>
      <c r="X12" s="46">
        <v>12</v>
      </c>
      <c r="Y12" s="46">
        <v>2285</v>
      </c>
      <c r="Z12" s="46">
        <v>11426</v>
      </c>
      <c r="AA12" s="44" t="s">
        <v>170</v>
      </c>
      <c r="AB12" s="45">
        <v>2</v>
      </c>
      <c r="AC12" s="46">
        <v>885</v>
      </c>
      <c r="AD12" s="46">
        <v>4425</v>
      </c>
      <c r="AE12" s="46">
        <v>544</v>
      </c>
      <c r="AF12" s="46">
        <v>579</v>
      </c>
      <c r="AG12" s="46">
        <v>112733</v>
      </c>
      <c r="AH12" s="46">
        <v>556856</v>
      </c>
      <c r="AI12" s="58">
        <v>0</v>
      </c>
      <c r="AJ12" s="58">
        <v>0</v>
      </c>
      <c r="AK12" s="53">
        <v>0</v>
      </c>
      <c r="AL12" s="53">
        <v>0</v>
      </c>
      <c r="AM12" s="58">
        <v>0</v>
      </c>
      <c r="AN12" s="53">
        <v>0</v>
      </c>
      <c r="AO12" s="53">
        <v>0</v>
      </c>
      <c r="AP12" s="47" t="s">
        <v>170</v>
      </c>
      <c r="AQ12" s="46">
        <v>4</v>
      </c>
      <c r="AR12" s="46">
        <v>546</v>
      </c>
      <c r="AS12" s="46">
        <v>2406</v>
      </c>
      <c r="AT12" s="46">
        <v>4</v>
      </c>
      <c r="AU12" s="46">
        <v>546</v>
      </c>
      <c r="AV12" s="46">
        <v>2406</v>
      </c>
      <c r="AW12" s="46">
        <v>26</v>
      </c>
      <c r="AX12" s="46">
        <v>26</v>
      </c>
      <c r="AY12" s="46">
        <v>7381</v>
      </c>
      <c r="AZ12" s="46">
        <v>14</v>
      </c>
      <c r="BA12" s="46">
        <v>14</v>
      </c>
      <c r="BB12" s="46">
        <v>1857</v>
      </c>
      <c r="BC12" s="46">
        <v>12</v>
      </c>
      <c r="BD12" s="46">
        <v>12</v>
      </c>
      <c r="BE12" s="46">
        <v>5524</v>
      </c>
      <c r="BF12" s="44" t="s">
        <v>170</v>
      </c>
      <c r="BG12" s="45">
        <v>402</v>
      </c>
      <c r="BH12" s="46">
        <v>159628</v>
      </c>
      <c r="BI12" s="46">
        <v>790426</v>
      </c>
      <c r="BJ12" s="53">
        <v>0</v>
      </c>
      <c r="BK12" s="53">
        <v>0</v>
      </c>
      <c r="BL12" s="53">
        <v>0</v>
      </c>
      <c r="BM12" s="46">
        <v>3</v>
      </c>
      <c r="BN12" s="46">
        <v>32140</v>
      </c>
      <c r="BO12" s="46">
        <v>160700</v>
      </c>
      <c r="BP12" s="46">
        <v>11</v>
      </c>
      <c r="BQ12" s="46">
        <v>3191</v>
      </c>
      <c r="BR12" s="46">
        <v>15885</v>
      </c>
      <c r="BS12" s="48" t="s">
        <v>170</v>
      </c>
      <c r="BT12" s="45">
        <v>12</v>
      </c>
      <c r="BU12" s="46">
        <v>23645</v>
      </c>
      <c r="BV12" s="46">
        <v>118229</v>
      </c>
      <c r="BW12" s="46">
        <v>1</v>
      </c>
      <c r="BX12" s="46">
        <v>441</v>
      </c>
      <c r="BY12" s="46">
        <v>2207</v>
      </c>
      <c r="BZ12" s="46">
        <v>1</v>
      </c>
      <c r="CA12" s="46">
        <v>1609</v>
      </c>
      <c r="CB12" s="46">
        <v>7745</v>
      </c>
      <c r="CC12" s="46">
        <v>9</v>
      </c>
      <c r="CD12" s="46">
        <v>2723</v>
      </c>
      <c r="CE12" s="46">
        <v>13071</v>
      </c>
      <c r="CF12" s="46">
        <v>4</v>
      </c>
      <c r="CG12" s="46">
        <v>2145</v>
      </c>
      <c r="CH12" s="46">
        <v>10728</v>
      </c>
      <c r="CI12" s="49" t="s">
        <v>170</v>
      </c>
      <c r="CJ12" s="50">
        <v>357</v>
      </c>
      <c r="CK12" s="50">
        <v>417</v>
      </c>
      <c r="CL12" s="46">
        <v>78387</v>
      </c>
      <c r="CM12" s="46">
        <v>385129</v>
      </c>
      <c r="CN12" s="55">
        <v>0</v>
      </c>
      <c r="CO12" s="55">
        <v>0</v>
      </c>
      <c r="CP12" s="53">
        <v>0</v>
      </c>
      <c r="CQ12" s="52">
        <v>0</v>
      </c>
      <c r="CR12" s="55">
        <v>0</v>
      </c>
      <c r="CS12" s="52">
        <v>0</v>
      </c>
      <c r="CT12" s="52">
        <v>0</v>
      </c>
      <c r="CU12" s="46">
        <v>4</v>
      </c>
      <c r="CV12" s="46">
        <v>15347</v>
      </c>
      <c r="CW12" s="46">
        <v>76732</v>
      </c>
      <c r="CX12" s="46">
        <v>3</v>
      </c>
      <c r="CY12" s="46">
        <v>2454</v>
      </c>
      <c r="CZ12" s="46">
        <v>12267</v>
      </c>
      <c r="DA12" s="49" t="s">
        <v>170</v>
      </c>
      <c r="DB12" s="46">
        <v>402</v>
      </c>
      <c r="DC12" s="46">
        <v>408</v>
      </c>
      <c r="DD12" s="46">
        <v>159628</v>
      </c>
      <c r="DE12" s="46">
        <v>790426</v>
      </c>
      <c r="DF12" s="46">
        <v>31</v>
      </c>
      <c r="DG12" s="46">
        <v>31</v>
      </c>
      <c r="DH12" s="46">
        <v>4968</v>
      </c>
      <c r="DI12" s="46">
        <v>19361</v>
      </c>
      <c r="DJ12" s="51">
        <v>0</v>
      </c>
      <c r="DK12" s="51">
        <v>0</v>
      </c>
      <c r="DL12" s="52">
        <v>0</v>
      </c>
      <c r="DM12" s="53">
        <v>0</v>
      </c>
      <c r="DN12" s="46">
        <v>19</v>
      </c>
      <c r="DO12" s="46">
        <v>20</v>
      </c>
      <c r="DP12" s="46">
        <v>4749</v>
      </c>
      <c r="DQ12" s="46">
        <v>23364</v>
      </c>
      <c r="DR12" s="54" t="s">
        <v>170</v>
      </c>
      <c r="DS12" s="45">
        <v>351</v>
      </c>
      <c r="DT12" s="46">
        <v>356</v>
      </c>
      <c r="DU12" s="46">
        <v>130858</v>
      </c>
      <c r="DV12" s="46">
        <v>652435</v>
      </c>
      <c r="DW12" s="46">
        <v>1</v>
      </c>
      <c r="DX12" s="46">
        <v>1</v>
      </c>
      <c r="DY12" s="46">
        <v>19053</v>
      </c>
      <c r="DZ12" s="46">
        <v>95266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402</v>
      </c>
      <c r="EK12" s="46">
        <v>408</v>
      </c>
      <c r="EL12" s="46">
        <v>159628</v>
      </c>
      <c r="EM12" s="46">
        <v>175</v>
      </c>
      <c r="EN12" s="46">
        <v>179</v>
      </c>
      <c r="EO12" s="46">
        <v>41895</v>
      </c>
      <c r="EP12" s="46">
        <v>213</v>
      </c>
      <c r="EQ12" s="46">
        <v>215</v>
      </c>
      <c r="ER12" s="46">
        <v>77615</v>
      </c>
      <c r="ES12" s="46">
        <v>14</v>
      </c>
      <c r="ET12" s="46">
        <v>14</v>
      </c>
      <c r="EU12" s="46">
        <v>40118</v>
      </c>
      <c r="EV12" s="55">
        <v>0</v>
      </c>
      <c r="EW12" s="55">
        <v>0</v>
      </c>
      <c r="EX12" s="59">
        <v>0</v>
      </c>
      <c r="EY12" s="55">
        <v>0</v>
      </c>
      <c r="EZ12" s="55">
        <v>0</v>
      </c>
      <c r="FA12" s="59">
        <v>0</v>
      </c>
      <c r="FB12" s="55">
        <v>0</v>
      </c>
      <c r="FC12" s="55">
        <v>0</v>
      </c>
      <c r="FD12" s="59">
        <v>0</v>
      </c>
      <c r="FE12" s="48" t="s">
        <v>170</v>
      </c>
      <c r="FF12" s="45">
        <v>402</v>
      </c>
      <c r="FG12" s="46">
        <v>408</v>
      </c>
      <c r="FH12" s="46">
        <v>159628</v>
      </c>
      <c r="FI12" s="46">
        <v>790426</v>
      </c>
      <c r="FJ12" s="55">
        <v>0</v>
      </c>
      <c r="FK12" s="55">
        <v>0</v>
      </c>
      <c r="FL12" s="53">
        <v>0</v>
      </c>
      <c r="FM12" s="53">
        <v>0</v>
      </c>
      <c r="FN12" s="46">
        <v>54</v>
      </c>
      <c r="FO12" s="46">
        <v>57</v>
      </c>
      <c r="FP12" s="46">
        <v>39479</v>
      </c>
      <c r="FQ12" s="46">
        <v>195478</v>
      </c>
      <c r="FR12" s="46">
        <v>150</v>
      </c>
      <c r="FS12" s="46">
        <v>152</v>
      </c>
      <c r="FT12" s="46">
        <v>29722</v>
      </c>
      <c r="FU12" s="46">
        <v>142780</v>
      </c>
      <c r="FV12" s="46">
        <v>172</v>
      </c>
      <c r="FW12" s="46">
        <v>172</v>
      </c>
      <c r="FX12" s="46">
        <v>43177</v>
      </c>
      <c r="FY12" s="49" t="s">
        <v>170</v>
      </c>
      <c r="FZ12" s="45">
        <v>215915</v>
      </c>
      <c r="GA12" s="46">
        <v>13</v>
      </c>
      <c r="GB12" s="46">
        <v>14</v>
      </c>
      <c r="GC12" s="46">
        <v>36352</v>
      </c>
      <c r="GD12" s="46">
        <v>181767</v>
      </c>
      <c r="GE12" s="46">
        <v>9</v>
      </c>
      <c r="GF12" s="46">
        <v>9</v>
      </c>
      <c r="GG12" s="46">
        <v>6459</v>
      </c>
      <c r="GH12" s="46">
        <v>32292</v>
      </c>
      <c r="GI12" s="46">
        <v>2</v>
      </c>
      <c r="GJ12" s="46">
        <v>2</v>
      </c>
      <c r="GK12" s="46">
        <v>2057</v>
      </c>
      <c r="GL12" s="46">
        <v>10283</v>
      </c>
      <c r="GM12" s="46">
        <v>1</v>
      </c>
      <c r="GN12" s="46">
        <v>1</v>
      </c>
      <c r="GO12" s="46">
        <v>383</v>
      </c>
      <c r="GP12" s="46">
        <v>1913</v>
      </c>
      <c r="GQ12" s="49" t="s">
        <v>170</v>
      </c>
      <c r="GR12" s="61">
        <v>0</v>
      </c>
      <c r="GS12" s="55">
        <v>0</v>
      </c>
      <c r="GT12" s="59">
        <v>0</v>
      </c>
      <c r="GU12" s="52">
        <v>0</v>
      </c>
      <c r="GV12" s="46">
        <v>1</v>
      </c>
      <c r="GW12" s="46">
        <v>1</v>
      </c>
      <c r="GX12" s="46">
        <v>1999</v>
      </c>
      <c r="GY12" s="46">
        <v>9998</v>
      </c>
      <c r="GZ12" s="63">
        <v>0</v>
      </c>
      <c r="HA12" s="63">
        <v>0</v>
      </c>
      <c r="HB12" s="52">
        <v>0</v>
      </c>
      <c r="HC12" s="52">
        <v>0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533055</v>
      </c>
      <c r="HJ12" s="46">
        <v>50909</v>
      </c>
      <c r="HK12" s="46">
        <v>159628</v>
      </c>
      <c r="HL12" s="46">
        <v>7414</v>
      </c>
      <c r="HM12" s="46">
        <v>3759</v>
      </c>
      <c r="HN12" s="46">
        <v>14681</v>
      </c>
      <c r="HO12" s="46">
        <v>169</v>
      </c>
      <c r="HP12" s="46">
        <v>112</v>
      </c>
      <c r="HQ12" s="46">
        <v>921</v>
      </c>
      <c r="HR12" s="46">
        <v>883</v>
      </c>
      <c r="HS12" s="46">
        <v>398</v>
      </c>
      <c r="HT12" s="46">
        <v>797</v>
      </c>
      <c r="HU12" s="46">
        <v>3834</v>
      </c>
      <c r="HV12" s="46">
        <v>68</v>
      </c>
      <c r="HW12" s="46">
        <v>383</v>
      </c>
      <c r="HX12" s="57" t="s">
        <v>170</v>
      </c>
      <c r="HY12" s="45">
        <v>277252</v>
      </c>
      <c r="HZ12" s="46">
        <v>2402</v>
      </c>
      <c r="IA12" s="46">
        <v>33242</v>
      </c>
      <c r="IB12" s="46">
        <v>46211</v>
      </c>
      <c r="IC12" s="46">
        <v>103</v>
      </c>
      <c r="ID12" s="46">
        <v>103</v>
      </c>
      <c r="IE12" s="46">
        <v>689</v>
      </c>
      <c r="IF12" s="46">
        <v>382</v>
      </c>
      <c r="IG12" s="46">
        <v>1254</v>
      </c>
      <c r="IH12" s="46">
        <v>9395</v>
      </c>
      <c r="II12" s="46">
        <v>7007</v>
      </c>
      <c r="IJ12" s="46">
        <v>29220</v>
      </c>
      <c r="IK12" s="59">
        <v>0</v>
      </c>
      <c r="IL12" s="52">
        <v>0</v>
      </c>
      <c r="IM12" s="52">
        <v>0</v>
      </c>
      <c r="IN12" s="46">
        <v>187208</v>
      </c>
      <c r="IO12" s="46">
        <v>36678</v>
      </c>
      <c r="IP12" s="46">
        <v>79027</v>
      </c>
    </row>
    <row r="13" spans="1:250" ht="24" customHeight="1" x14ac:dyDescent="0.3">
      <c r="A13" s="44" t="s">
        <v>171</v>
      </c>
      <c r="B13" s="45">
        <v>761</v>
      </c>
      <c r="C13" s="46">
        <v>180020</v>
      </c>
      <c r="D13" s="46">
        <v>887280</v>
      </c>
      <c r="E13" s="46">
        <v>3</v>
      </c>
      <c r="F13" s="46">
        <v>3250</v>
      </c>
      <c r="G13" s="46">
        <v>13551</v>
      </c>
      <c r="H13" s="46">
        <v>2</v>
      </c>
      <c r="I13" s="46">
        <v>1554</v>
      </c>
      <c r="J13" s="46">
        <v>7774</v>
      </c>
      <c r="K13" s="46">
        <v>9</v>
      </c>
      <c r="L13" s="46">
        <v>4957</v>
      </c>
      <c r="M13" s="46">
        <v>24782</v>
      </c>
      <c r="N13" s="44" t="s">
        <v>171</v>
      </c>
      <c r="O13" s="45">
        <v>5</v>
      </c>
      <c r="P13" s="46">
        <v>12572</v>
      </c>
      <c r="Q13" s="46">
        <v>60762</v>
      </c>
      <c r="R13" s="46">
        <v>2</v>
      </c>
      <c r="S13" s="46">
        <v>159</v>
      </c>
      <c r="T13" s="46">
        <v>797</v>
      </c>
      <c r="U13" s="46">
        <v>2</v>
      </c>
      <c r="V13" s="46">
        <v>1869</v>
      </c>
      <c r="W13" s="46">
        <v>9347</v>
      </c>
      <c r="X13" s="46">
        <v>17</v>
      </c>
      <c r="Y13" s="46">
        <v>18400</v>
      </c>
      <c r="Z13" s="46">
        <v>92009</v>
      </c>
      <c r="AA13" s="44" t="s">
        <v>171</v>
      </c>
      <c r="AB13" s="45">
        <v>4</v>
      </c>
      <c r="AC13" s="46">
        <v>1503</v>
      </c>
      <c r="AD13" s="46">
        <v>7522</v>
      </c>
      <c r="AE13" s="46">
        <v>713</v>
      </c>
      <c r="AF13" s="46">
        <v>732</v>
      </c>
      <c r="AG13" s="46">
        <v>134366</v>
      </c>
      <c r="AH13" s="46">
        <v>664491</v>
      </c>
      <c r="AI13" s="58">
        <v>0</v>
      </c>
      <c r="AJ13" s="58">
        <v>0</v>
      </c>
      <c r="AK13" s="53">
        <v>0</v>
      </c>
      <c r="AL13" s="53">
        <v>0</v>
      </c>
      <c r="AM13" s="46">
        <v>1</v>
      </c>
      <c r="AN13" s="46">
        <v>134</v>
      </c>
      <c r="AO13" s="46">
        <v>670</v>
      </c>
      <c r="AP13" s="47" t="s">
        <v>171</v>
      </c>
      <c r="AQ13" s="46">
        <v>3</v>
      </c>
      <c r="AR13" s="46">
        <v>1256</v>
      </c>
      <c r="AS13" s="46">
        <v>5575</v>
      </c>
      <c r="AT13" s="46">
        <v>1</v>
      </c>
      <c r="AU13" s="46">
        <v>640</v>
      </c>
      <c r="AV13" s="46">
        <v>2496</v>
      </c>
      <c r="AW13" s="46">
        <v>23</v>
      </c>
      <c r="AX13" s="46">
        <v>24</v>
      </c>
      <c r="AY13" s="46">
        <v>10413</v>
      </c>
      <c r="AZ13" s="46">
        <v>12</v>
      </c>
      <c r="BA13" s="46">
        <v>13</v>
      </c>
      <c r="BB13" s="46">
        <v>1815</v>
      </c>
      <c r="BC13" s="46">
        <v>11</v>
      </c>
      <c r="BD13" s="46">
        <v>11</v>
      </c>
      <c r="BE13" s="46">
        <v>8598</v>
      </c>
      <c r="BF13" s="44" t="s">
        <v>171</v>
      </c>
      <c r="BG13" s="45">
        <v>541</v>
      </c>
      <c r="BH13" s="46">
        <v>141333</v>
      </c>
      <c r="BI13" s="46">
        <v>702608</v>
      </c>
      <c r="BJ13" s="46">
        <v>1</v>
      </c>
      <c r="BK13" s="46">
        <v>465</v>
      </c>
      <c r="BL13" s="46">
        <v>2324</v>
      </c>
      <c r="BM13" s="46">
        <v>6</v>
      </c>
      <c r="BN13" s="46">
        <v>21928</v>
      </c>
      <c r="BO13" s="46">
        <v>109892</v>
      </c>
      <c r="BP13" s="46">
        <v>10</v>
      </c>
      <c r="BQ13" s="46">
        <v>2533</v>
      </c>
      <c r="BR13" s="46">
        <v>12648</v>
      </c>
      <c r="BS13" s="48" t="s">
        <v>171</v>
      </c>
      <c r="BT13" s="45">
        <v>4</v>
      </c>
      <c r="BU13" s="46">
        <v>640</v>
      </c>
      <c r="BV13" s="46">
        <v>3204</v>
      </c>
      <c r="BW13" s="46">
        <v>3</v>
      </c>
      <c r="BX13" s="46">
        <v>1345</v>
      </c>
      <c r="BY13" s="46">
        <v>6728</v>
      </c>
      <c r="BZ13" s="53">
        <v>0</v>
      </c>
      <c r="CA13" s="53">
        <v>0</v>
      </c>
      <c r="CB13" s="53">
        <v>0</v>
      </c>
      <c r="CC13" s="46">
        <v>18</v>
      </c>
      <c r="CD13" s="46">
        <v>6964</v>
      </c>
      <c r="CE13" s="46">
        <v>34823</v>
      </c>
      <c r="CF13" s="46">
        <v>1</v>
      </c>
      <c r="CG13" s="46">
        <v>509</v>
      </c>
      <c r="CH13" s="46">
        <v>2545</v>
      </c>
      <c r="CI13" s="49" t="s">
        <v>171</v>
      </c>
      <c r="CJ13" s="50">
        <v>496</v>
      </c>
      <c r="CK13" s="50">
        <v>548</v>
      </c>
      <c r="CL13" s="46">
        <v>106240</v>
      </c>
      <c r="CM13" s="46">
        <v>526896</v>
      </c>
      <c r="CN13" s="55">
        <v>0</v>
      </c>
      <c r="CO13" s="55">
        <v>0</v>
      </c>
      <c r="CP13" s="53">
        <v>0</v>
      </c>
      <c r="CQ13" s="52">
        <v>0</v>
      </c>
      <c r="CR13" s="55">
        <v>0</v>
      </c>
      <c r="CS13" s="52">
        <v>0</v>
      </c>
      <c r="CT13" s="52">
        <v>0</v>
      </c>
      <c r="CU13" s="46">
        <v>2</v>
      </c>
      <c r="CV13" s="46">
        <v>709</v>
      </c>
      <c r="CW13" s="46">
        <v>3548</v>
      </c>
      <c r="CX13" s="46">
        <v>1</v>
      </c>
      <c r="CY13" s="46">
        <v>667</v>
      </c>
      <c r="CZ13" s="46">
        <v>3336</v>
      </c>
      <c r="DA13" s="49" t="s">
        <v>171</v>
      </c>
      <c r="DB13" s="46">
        <v>541</v>
      </c>
      <c r="DC13" s="46">
        <v>549</v>
      </c>
      <c r="DD13" s="46">
        <v>141333</v>
      </c>
      <c r="DE13" s="46">
        <v>702608</v>
      </c>
      <c r="DF13" s="46">
        <v>26</v>
      </c>
      <c r="DG13" s="46">
        <v>26</v>
      </c>
      <c r="DH13" s="46">
        <v>3952</v>
      </c>
      <c r="DI13" s="46">
        <v>15176</v>
      </c>
      <c r="DJ13" s="51">
        <v>0</v>
      </c>
      <c r="DK13" s="51">
        <v>0</v>
      </c>
      <c r="DL13" s="52">
        <v>0</v>
      </c>
      <c r="DM13" s="53">
        <v>0</v>
      </c>
      <c r="DN13" s="46">
        <v>20</v>
      </c>
      <c r="DO13" s="46">
        <v>23</v>
      </c>
      <c r="DP13" s="46">
        <v>5202</v>
      </c>
      <c r="DQ13" s="46">
        <v>25977</v>
      </c>
      <c r="DR13" s="54" t="s">
        <v>171</v>
      </c>
      <c r="DS13" s="45">
        <v>493</v>
      </c>
      <c r="DT13" s="46">
        <v>497</v>
      </c>
      <c r="DU13" s="46">
        <v>130785</v>
      </c>
      <c r="DV13" s="46">
        <v>654497</v>
      </c>
      <c r="DW13" s="46">
        <v>2</v>
      </c>
      <c r="DX13" s="46">
        <v>3</v>
      </c>
      <c r="DY13" s="46">
        <v>1394</v>
      </c>
      <c r="DZ13" s="46">
        <v>6958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541</v>
      </c>
      <c r="EK13" s="46">
        <v>549</v>
      </c>
      <c r="EL13" s="46">
        <v>141333</v>
      </c>
      <c r="EM13" s="46">
        <v>131</v>
      </c>
      <c r="EN13" s="46">
        <v>137</v>
      </c>
      <c r="EO13" s="46">
        <v>21882</v>
      </c>
      <c r="EP13" s="46">
        <v>395</v>
      </c>
      <c r="EQ13" s="46">
        <v>397</v>
      </c>
      <c r="ER13" s="46">
        <v>91437</v>
      </c>
      <c r="ES13" s="46">
        <v>14</v>
      </c>
      <c r="ET13" s="46">
        <v>14</v>
      </c>
      <c r="EU13" s="46">
        <v>16724</v>
      </c>
      <c r="EV13" s="46">
        <v>1</v>
      </c>
      <c r="EW13" s="46">
        <v>1</v>
      </c>
      <c r="EX13" s="46">
        <v>11290</v>
      </c>
      <c r="EY13" s="55">
        <v>0</v>
      </c>
      <c r="EZ13" s="55">
        <v>0</v>
      </c>
      <c r="FA13" s="59">
        <v>0</v>
      </c>
      <c r="FB13" s="55">
        <v>0</v>
      </c>
      <c r="FC13" s="55">
        <v>0</v>
      </c>
      <c r="FD13" s="59">
        <v>0</v>
      </c>
      <c r="FE13" s="48" t="s">
        <v>171</v>
      </c>
      <c r="FF13" s="45">
        <v>541</v>
      </c>
      <c r="FG13" s="46">
        <v>549</v>
      </c>
      <c r="FH13" s="46">
        <v>141333</v>
      </c>
      <c r="FI13" s="46">
        <v>702608</v>
      </c>
      <c r="FJ13" s="55">
        <v>0</v>
      </c>
      <c r="FK13" s="55">
        <v>0</v>
      </c>
      <c r="FL13" s="53">
        <v>0</v>
      </c>
      <c r="FM13" s="53">
        <v>0</v>
      </c>
      <c r="FN13" s="46">
        <v>59</v>
      </c>
      <c r="FO13" s="46">
        <v>65</v>
      </c>
      <c r="FP13" s="46">
        <v>9723</v>
      </c>
      <c r="FQ13" s="46">
        <v>47943</v>
      </c>
      <c r="FR13" s="46">
        <v>175</v>
      </c>
      <c r="FS13" s="46">
        <v>175</v>
      </c>
      <c r="FT13" s="46">
        <v>31554</v>
      </c>
      <c r="FU13" s="46">
        <v>154011</v>
      </c>
      <c r="FV13" s="46">
        <v>279</v>
      </c>
      <c r="FW13" s="46">
        <v>281</v>
      </c>
      <c r="FX13" s="46">
        <v>66574</v>
      </c>
      <c r="FY13" s="49" t="s">
        <v>171</v>
      </c>
      <c r="FZ13" s="45">
        <v>332759</v>
      </c>
      <c r="GA13" s="46">
        <v>15</v>
      </c>
      <c r="GB13" s="46">
        <v>15</v>
      </c>
      <c r="GC13" s="46">
        <v>7113</v>
      </c>
      <c r="GD13" s="46">
        <v>35800</v>
      </c>
      <c r="GE13" s="46">
        <v>9</v>
      </c>
      <c r="GF13" s="46">
        <v>9</v>
      </c>
      <c r="GG13" s="46">
        <v>5629</v>
      </c>
      <c r="GH13" s="46">
        <v>28393</v>
      </c>
      <c r="GI13" s="46">
        <v>1</v>
      </c>
      <c r="GJ13" s="46">
        <v>1</v>
      </c>
      <c r="GK13" s="46">
        <v>1988</v>
      </c>
      <c r="GL13" s="46">
        <v>9941</v>
      </c>
      <c r="GM13" s="46">
        <v>1</v>
      </c>
      <c r="GN13" s="46">
        <v>1</v>
      </c>
      <c r="GO13" s="46">
        <v>1554</v>
      </c>
      <c r="GP13" s="46">
        <v>7769</v>
      </c>
      <c r="GQ13" s="49" t="s">
        <v>171</v>
      </c>
      <c r="GR13" s="45">
        <v>1</v>
      </c>
      <c r="GS13" s="46">
        <v>1</v>
      </c>
      <c r="GT13" s="46">
        <v>5908</v>
      </c>
      <c r="GU13" s="46">
        <v>29542</v>
      </c>
      <c r="GV13" s="46">
        <v>1</v>
      </c>
      <c r="GW13" s="46">
        <v>1</v>
      </c>
      <c r="GX13" s="46">
        <v>11290</v>
      </c>
      <c r="GY13" s="46">
        <v>56450</v>
      </c>
      <c r="GZ13" s="63">
        <v>0</v>
      </c>
      <c r="HA13" s="63">
        <v>0</v>
      </c>
      <c r="HB13" s="52">
        <v>0</v>
      </c>
      <c r="HC13" s="52">
        <v>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384109</v>
      </c>
      <c r="HJ13" s="46">
        <v>55641</v>
      </c>
      <c r="HK13" s="46">
        <v>141333</v>
      </c>
      <c r="HL13" s="46">
        <v>13390</v>
      </c>
      <c r="HM13" s="46">
        <v>6500</v>
      </c>
      <c r="HN13" s="46">
        <v>31881</v>
      </c>
      <c r="HO13" s="46">
        <v>1442</v>
      </c>
      <c r="HP13" s="46">
        <v>670</v>
      </c>
      <c r="HQ13" s="46">
        <v>3037</v>
      </c>
      <c r="HR13" s="52">
        <v>0</v>
      </c>
      <c r="HS13" s="52">
        <v>0</v>
      </c>
      <c r="HT13" s="52">
        <v>0</v>
      </c>
      <c r="HU13" s="46">
        <v>56273</v>
      </c>
      <c r="HV13" s="46">
        <v>116</v>
      </c>
      <c r="HW13" s="46">
        <v>116</v>
      </c>
      <c r="HX13" s="57" t="s">
        <v>171</v>
      </c>
      <c r="HY13" s="62">
        <v>0</v>
      </c>
      <c r="HZ13" s="52">
        <v>0</v>
      </c>
      <c r="IA13" s="52">
        <v>0</v>
      </c>
      <c r="IB13" s="46">
        <v>93978</v>
      </c>
      <c r="IC13" s="46">
        <v>2213</v>
      </c>
      <c r="ID13" s="46">
        <v>2852</v>
      </c>
      <c r="IE13" s="46">
        <v>110</v>
      </c>
      <c r="IF13" s="46">
        <v>53</v>
      </c>
      <c r="IG13" s="46">
        <v>188</v>
      </c>
      <c r="IH13" s="46">
        <v>1647</v>
      </c>
      <c r="II13" s="46">
        <v>901</v>
      </c>
      <c r="IJ13" s="46">
        <v>1547</v>
      </c>
      <c r="IK13" s="46">
        <v>7428</v>
      </c>
      <c r="IL13" s="46">
        <v>570</v>
      </c>
      <c r="IM13" s="46">
        <v>1123</v>
      </c>
      <c r="IN13" s="46">
        <v>209841</v>
      </c>
      <c r="IO13" s="46">
        <v>44618</v>
      </c>
      <c r="IP13" s="46">
        <v>100589</v>
      </c>
    </row>
    <row r="14" spans="1:250" ht="24" customHeight="1" x14ac:dyDescent="0.3">
      <c r="A14" s="44" t="s">
        <v>172</v>
      </c>
      <c r="B14" s="45">
        <v>127</v>
      </c>
      <c r="C14" s="46">
        <v>38224</v>
      </c>
      <c r="D14" s="46">
        <v>190265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6</v>
      </c>
      <c r="L14" s="46">
        <v>3331</v>
      </c>
      <c r="M14" s="46">
        <v>16653</v>
      </c>
      <c r="N14" s="44" t="s">
        <v>172</v>
      </c>
      <c r="O14" s="45">
        <v>2</v>
      </c>
      <c r="P14" s="46">
        <v>1690</v>
      </c>
      <c r="Q14" s="46">
        <v>8451</v>
      </c>
      <c r="R14" s="46">
        <v>2</v>
      </c>
      <c r="S14" s="46">
        <v>159</v>
      </c>
      <c r="T14" s="46">
        <v>797</v>
      </c>
      <c r="U14" s="58">
        <v>0</v>
      </c>
      <c r="V14" s="52">
        <v>0</v>
      </c>
      <c r="W14" s="52">
        <v>0</v>
      </c>
      <c r="X14" s="46">
        <v>6</v>
      </c>
      <c r="Y14" s="46">
        <v>10651</v>
      </c>
      <c r="Z14" s="46">
        <v>53252</v>
      </c>
      <c r="AA14" s="44" t="s">
        <v>172</v>
      </c>
      <c r="AB14" s="45">
        <v>3</v>
      </c>
      <c r="AC14" s="46">
        <v>1268</v>
      </c>
      <c r="AD14" s="46">
        <v>6345</v>
      </c>
      <c r="AE14" s="46">
        <v>108</v>
      </c>
      <c r="AF14" s="46">
        <v>115</v>
      </c>
      <c r="AG14" s="46">
        <v>21125</v>
      </c>
      <c r="AH14" s="46">
        <v>104767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58">
        <v>0</v>
      </c>
      <c r="AR14" s="53">
        <v>0</v>
      </c>
      <c r="AS14" s="53">
        <v>0</v>
      </c>
      <c r="AT14" s="58">
        <v>0</v>
      </c>
      <c r="AU14" s="53">
        <v>0</v>
      </c>
      <c r="AV14" s="53">
        <v>0</v>
      </c>
      <c r="AW14" s="46">
        <v>5</v>
      </c>
      <c r="AX14" s="46">
        <v>5</v>
      </c>
      <c r="AY14" s="46">
        <v>888</v>
      </c>
      <c r="AZ14" s="46">
        <v>3</v>
      </c>
      <c r="BA14" s="46">
        <v>3</v>
      </c>
      <c r="BB14" s="46">
        <v>331</v>
      </c>
      <c r="BC14" s="46">
        <v>2</v>
      </c>
      <c r="BD14" s="46">
        <v>2</v>
      </c>
      <c r="BE14" s="46">
        <v>557</v>
      </c>
      <c r="BF14" s="44" t="s">
        <v>172</v>
      </c>
      <c r="BG14" s="45">
        <v>138</v>
      </c>
      <c r="BH14" s="46">
        <v>32159</v>
      </c>
      <c r="BI14" s="46">
        <v>159416</v>
      </c>
      <c r="BJ14" s="46">
        <v>1</v>
      </c>
      <c r="BK14" s="46">
        <v>465</v>
      </c>
      <c r="BL14" s="46">
        <v>2324</v>
      </c>
      <c r="BM14" s="46">
        <v>2</v>
      </c>
      <c r="BN14" s="46">
        <v>2109</v>
      </c>
      <c r="BO14" s="46">
        <v>10796</v>
      </c>
      <c r="BP14" s="46">
        <v>2</v>
      </c>
      <c r="BQ14" s="46">
        <v>515</v>
      </c>
      <c r="BR14" s="46">
        <v>2561</v>
      </c>
      <c r="BS14" s="48" t="s">
        <v>172</v>
      </c>
      <c r="BT14" s="64">
        <v>0</v>
      </c>
      <c r="BU14" s="53">
        <v>0</v>
      </c>
      <c r="BV14" s="53">
        <v>0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46">
        <v>2</v>
      </c>
      <c r="CD14" s="46">
        <v>667</v>
      </c>
      <c r="CE14" s="46">
        <v>3332</v>
      </c>
      <c r="CF14" s="46">
        <v>1</v>
      </c>
      <c r="CG14" s="46">
        <v>509</v>
      </c>
      <c r="CH14" s="46">
        <v>2545</v>
      </c>
      <c r="CI14" s="49" t="s">
        <v>172</v>
      </c>
      <c r="CJ14" s="50">
        <v>130</v>
      </c>
      <c r="CK14" s="50">
        <v>152</v>
      </c>
      <c r="CL14" s="46">
        <v>27894</v>
      </c>
      <c r="CM14" s="46">
        <v>137858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55">
        <v>0</v>
      </c>
      <c r="CV14" s="52">
        <v>0</v>
      </c>
      <c r="CW14" s="52">
        <v>0</v>
      </c>
      <c r="CX14" s="55">
        <v>0</v>
      </c>
      <c r="CY14" s="52">
        <v>0</v>
      </c>
      <c r="CZ14" s="52">
        <v>0</v>
      </c>
      <c r="DA14" s="49" t="s">
        <v>172</v>
      </c>
      <c r="DB14" s="46">
        <v>138</v>
      </c>
      <c r="DC14" s="46">
        <v>139</v>
      </c>
      <c r="DD14" s="46">
        <v>32159</v>
      </c>
      <c r="DE14" s="46">
        <v>159416</v>
      </c>
      <c r="DF14" s="46">
        <v>9</v>
      </c>
      <c r="DG14" s="46">
        <v>9</v>
      </c>
      <c r="DH14" s="46">
        <v>1371</v>
      </c>
      <c r="DI14" s="46">
        <v>5348</v>
      </c>
      <c r="DJ14" s="51">
        <v>0</v>
      </c>
      <c r="DK14" s="51">
        <v>0</v>
      </c>
      <c r="DL14" s="52">
        <v>0</v>
      </c>
      <c r="DM14" s="53">
        <v>0</v>
      </c>
      <c r="DN14" s="46">
        <v>3</v>
      </c>
      <c r="DO14" s="46">
        <v>3</v>
      </c>
      <c r="DP14" s="46">
        <v>1002</v>
      </c>
      <c r="DQ14" s="46">
        <v>5006</v>
      </c>
      <c r="DR14" s="54" t="s">
        <v>172</v>
      </c>
      <c r="DS14" s="45">
        <v>125</v>
      </c>
      <c r="DT14" s="46">
        <v>125</v>
      </c>
      <c r="DU14" s="46">
        <v>29578</v>
      </c>
      <c r="DV14" s="46">
        <v>148035</v>
      </c>
      <c r="DW14" s="46">
        <v>1</v>
      </c>
      <c r="DX14" s="46">
        <v>2</v>
      </c>
      <c r="DY14" s="46">
        <v>208</v>
      </c>
      <c r="DZ14" s="46">
        <v>1027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138</v>
      </c>
      <c r="EK14" s="46">
        <v>139</v>
      </c>
      <c r="EL14" s="46">
        <v>32159</v>
      </c>
      <c r="EM14" s="46">
        <v>38</v>
      </c>
      <c r="EN14" s="46">
        <v>39</v>
      </c>
      <c r="EO14" s="46">
        <v>6800</v>
      </c>
      <c r="EP14" s="46">
        <v>97</v>
      </c>
      <c r="EQ14" s="46">
        <v>97</v>
      </c>
      <c r="ER14" s="46">
        <v>22639</v>
      </c>
      <c r="ES14" s="46">
        <v>3</v>
      </c>
      <c r="ET14" s="46">
        <v>3</v>
      </c>
      <c r="EU14" s="46">
        <v>2720</v>
      </c>
      <c r="EV14" s="55">
        <v>0</v>
      </c>
      <c r="EW14" s="55">
        <v>0</v>
      </c>
      <c r="EX14" s="59">
        <v>0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138</v>
      </c>
      <c r="FG14" s="46">
        <v>139</v>
      </c>
      <c r="FH14" s="46">
        <v>32159</v>
      </c>
      <c r="FI14" s="46">
        <v>159416</v>
      </c>
      <c r="FJ14" s="55">
        <v>0</v>
      </c>
      <c r="FK14" s="55">
        <v>0</v>
      </c>
      <c r="FL14" s="53">
        <v>0</v>
      </c>
      <c r="FM14" s="53">
        <v>0</v>
      </c>
      <c r="FN14" s="46">
        <v>9</v>
      </c>
      <c r="FO14" s="46">
        <v>10</v>
      </c>
      <c r="FP14" s="46">
        <v>2197</v>
      </c>
      <c r="FQ14" s="46">
        <v>10963</v>
      </c>
      <c r="FR14" s="46">
        <v>38</v>
      </c>
      <c r="FS14" s="46">
        <v>38</v>
      </c>
      <c r="FT14" s="46">
        <v>6847</v>
      </c>
      <c r="FU14" s="46">
        <v>32751</v>
      </c>
      <c r="FV14" s="46">
        <v>86</v>
      </c>
      <c r="FW14" s="46">
        <v>86</v>
      </c>
      <c r="FX14" s="46">
        <v>19684</v>
      </c>
      <c r="FY14" s="49" t="s">
        <v>172</v>
      </c>
      <c r="FZ14" s="45">
        <v>98300</v>
      </c>
      <c r="GA14" s="46">
        <v>2</v>
      </c>
      <c r="GB14" s="46">
        <v>2</v>
      </c>
      <c r="GC14" s="46">
        <v>711</v>
      </c>
      <c r="GD14" s="46">
        <v>3552</v>
      </c>
      <c r="GE14" s="46">
        <v>3</v>
      </c>
      <c r="GF14" s="46">
        <v>3</v>
      </c>
      <c r="GG14" s="46">
        <v>2720</v>
      </c>
      <c r="GH14" s="46">
        <v>13850</v>
      </c>
      <c r="GI14" s="51">
        <v>0</v>
      </c>
      <c r="GJ14" s="51">
        <v>0</v>
      </c>
      <c r="GK14" s="52">
        <v>0</v>
      </c>
      <c r="GL14" s="52">
        <v>0</v>
      </c>
      <c r="GM14" s="51">
        <v>0</v>
      </c>
      <c r="GN14" s="51">
        <v>0</v>
      </c>
      <c r="GO14" s="52">
        <v>0</v>
      </c>
      <c r="GP14" s="52">
        <v>0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73593</v>
      </c>
      <c r="HJ14" s="46">
        <v>13795</v>
      </c>
      <c r="HK14" s="46">
        <v>32159</v>
      </c>
      <c r="HL14" s="46">
        <v>3244</v>
      </c>
      <c r="HM14" s="46">
        <v>1861</v>
      </c>
      <c r="HN14" s="46">
        <v>6662</v>
      </c>
      <c r="HO14" s="52">
        <v>0</v>
      </c>
      <c r="HP14" s="52">
        <v>0</v>
      </c>
      <c r="HQ14" s="52">
        <v>0</v>
      </c>
      <c r="HR14" s="52">
        <v>0</v>
      </c>
      <c r="HS14" s="52">
        <v>0</v>
      </c>
      <c r="HT14" s="52">
        <v>0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46">
        <v>36874</v>
      </c>
      <c r="IC14" s="46">
        <v>1013</v>
      </c>
      <c r="ID14" s="46">
        <v>1283</v>
      </c>
      <c r="IE14" s="46">
        <v>110</v>
      </c>
      <c r="IF14" s="46">
        <v>53</v>
      </c>
      <c r="IG14" s="46">
        <v>188</v>
      </c>
      <c r="IH14" s="59">
        <v>0</v>
      </c>
      <c r="II14" s="59">
        <v>0</v>
      </c>
      <c r="IJ14" s="52">
        <v>0</v>
      </c>
      <c r="IK14" s="59">
        <v>0</v>
      </c>
      <c r="IL14" s="52">
        <v>0</v>
      </c>
      <c r="IM14" s="52">
        <v>0</v>
      </c>
      <c r="IN14" s="46">
        <v>33365</v>
      </c>
      <c r="IO14" s="46">
        <v>10868</v>
      </c>
      <c r="IP14" s="46">
        <v>24026</v>
      </c>
    </row>
    <row r="15" spans="1:250" ht="24" customHeight="1" x14ac:dyDescent="0.3">
      <c r="A15" s="44" t="s">
        <v>173</v>
      </c>
      <c r="B15" s="45">
        <v>39</v>
      </c>
      <c r="C15" s="46">
        <v>11394</v>
      </c>
      <c r="D15" s="46">
        <v>56971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2</v>
      </c>
      <c r="L15" s="46">
        <v>1441</v>
      </c>
      <c r="M15" s="46">
        <v>7204</v>
      </c>
      <c r="N15" s="44" t="s">
        <v>173</v>
      </c>
      <c r="O15" s="45">
        <v>1</v>
      </c>
      <c r="P15" s="46">
        <v>458</v>
      </c>
      <c r="Q15" s="46">
        <v>2291</v>
      </c>
      <c r="R15" s="46">
        <v>1</v>
      </c>
      <c r="S15" s="46">
        <v>121</v>
      </c>
      <c r="T15" s="46">
        <v>607</v>
      </c>
      <c r="U15" s="58">
        <v>0</v>
      </c>
      <c r="V15" s="52">
        <v>0</v>
      </c>
      <c r="W15" s="52">
        <v>0</v>
      </c>
      <c r="X15" s="46">
        <v>1</v>
      </c>
      <c r="Y15" s="46">
        <v>1066</v>
      </c>
      <c r="Z15" s="46">
        <v>5328</v>
      </c>
      <c r="AA15" s="44" t="s">
        <v>173</v>
      </c>
      <c r="AB15" s="60">
        <v>0</v>
      </c>
      <c r="AC15" s="53">
        <v>0</v>
      </c>
      <c r="AD15" s="53">
        <v>0</v>
      </c>
      <c r="AE15" s="46">
        <v>34</v>
      </c>
      <c r="AF15" s="46">
        <v>34</v>
      </c>
      <c r="AG15" s="46">
        <v>8308</v>
      </c>
      <c r="AH15" s="46">
        <v>41541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58">
        <v>0</v>
      </c>
      <c r="AR15" s="53">
        <v>0</v>
      </c>
      <c r="AS15" s="53">
        <v>0</v>
      </c>
      <c r="AT15" s="58">
        <v>0</v>
      </c>
      <c r="AU15" s="53">
        <v>0</v>
      </c>
      <c r="AV15" s="53">
        <v>0</v>
      </c>
      <c r="AW15" s="46">
        <v>4</v>
      </c>
      <c r="AX15" s="46">
        <v>4</v>
      </c>
      <c r="AY15" s="46">
        <v>661</v>
      </c>
      <c r="AZ15" s="46">
        <v>3</v>
      </c>
      <c r="BA15" s="46">
        <v>3</v>
      </c>
      <c r="BB15" s="46">
        <v>331</v>
      </c>
      <c r="BC15" s="46">
        <v>1</v>
      </c>
      <c r="BD15" s="46">
        <v>1</v>
      </c>
      <c r="BE15" s="46">
        <v>330</v>
      </c>
      <c r="BF15" s="44" t="s">
        <v>173</v>
      </c>
      <c r="BG15" s="45">
        <v>46</v>
      </c>
      <c r="BH15" s="46">
        <v>13149</v>
      </c>
      <c r="BI15" s="46">
        <v>65736</v>
      </c>
      <c r="BJ15" s="46">
        <v>1</v>
      </c>
      <c r="BK15" s="46">
        <v>465</v>
      </c>
      <c r="BL15" s="46">
        <v>2324</v>
      </c>
      <c r="BM15" s="46">
        <v>1</v>
      </c>
      <c r="BN15" s="46">
        <v>1075</v>
      </c>
      <c r="BO15" s="46">
        <v>5377</v>
      </c>
      <c r="BP15" s="46">
        <v>1</v>
      </c>
      <c r="BQ15" s="46">
        <v>307</v>
      </c>
      <c r="BR15" s="46">
        <v>1534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1</v>
      </c>
      <c r="CD15" s="46">
        <v>230</v>
      </c>
      <c r="CE15" s="46">
        <v>1148</v>
      </c>
      <c r="CF15" s="46">
        <v>1</v>
      </c>
      <c r="CG15" s="46">
        <v>509</v>
      </c>
      <c r="CH15" s="46">
        <v>2545</v>
      </c>
      <c r="CI15" s="49" t="s">
        <v>173</v>
      </c>
      <c r="CJ15" s="50">
        <v>41</v>
      </c>
      <c r="CK15" s="50">
        <v>63</v>
      </c>
      <c r="CL15" s="46">
        <v>10563</v>
      </c>
      <c r="CM15" s="46">
        <v>52808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55">
        <v>0</v>
      </c>
      <c r="CV15" s="52">
        <v>0</v>
      </c>
      <c r="CW15" s="52">
        <v>0</v>
      </c>
      <c r="CX15" s="55">
        <v>0</v>
      </c>
      <c r="CY15" s="52">
        <v>0</v>
      </c>
      <c r="CZ15" s="52">
        <v>0</v>
      </c>
      <c r="DA15" s="49" t="s">
        <v>173</v>
      </c>
      <c r="DB15" s="46">
        <v>46</v>
      </c>
      <c r="DC15" s="46">
        <v>46</v>
      </c>
      <c r="DD15" s="46">
        <v>13149</v>
      </c>
      <c r="DE15" s="46">
        <v>65736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3</v>
      </c>
      <c r="DO15" s="46">
        <v>3</v>
      </c>
      <c r="DP15" s="46">
        <v>1002</v>
      </c>
      <c r="DQ15" s="46">
        <v>5006</v>
      </c>
      <c r="DR15" s="54" t="s">
        <v>173</v>
      </c>
      <c r="DS15" s="45">
        <v>43</v>
      </c>
      <c r="DT15" s="46">
        <v>43</v>
      </c>
      <c r="DU15" s="46">
        <v>12147</v>
      </c>
      <c r="DV15" s="46">
        <v>60730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46</v>
      </c>
      <c r="EK15" s="46">
        <v>46</v>
      </c>
      <c r="EL15" s="46">
        <v>13149</v>
      </c>
      <c r="EM15" s="46">
        <v>10</v>
      </c>
      <c r="EN15" s="46">
        <v>10</v>
      </c>
      <c r="EO15" s="46">
        <v>2136</v>
      </c>
      <c r="EP15" s="46">
        <v>35</v>
      </c>
      <c r="EQ15" s="46">
        <v>35</v>
      </c>
      <c r="ER15" s="46">
        <v>9649</v>
      </c>
      <c r="ES15" s="46">
        <v>1</v>
      </c>
      <c r="ET15" s="46">
        <v>1</v>
      </c>
      <c r="EU15" s="46">
        <v>1364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46</v>
      </c>
      <c r="FG15" s="46">
        <v>46</v>
      </c>
      <c r="FH15" s="46">
        <v>13149</v>
      </c>
      <c r="FI15" s="46">
        <v>65736</v>
      </c>
      <c r="FJ15" s="55">
        <v>0</v>
      </c>
      <c r="FK15" s="55">
        <v>0</v>
      </c>
      <c r="FL15" s="53">
        <v>0</v>
      </c>
      <c r="FM15" s="53">
        <v>0</v>
      </c>
      <c r="FN15" s="46">
        <v>4</v>
      </c>
      <c r="FO15" s="46">
        <v>4</v>
      </c>
      <c r="FP15" s="46">
        <v>1126</v>
      </c>
      <c r="FQ15" s="46">
        <v>5627</v>
      </c>
      <c r="FR15" s="46">
        <v>7</v>
      </c>
      <c r="FS15" s="46">
        <v>7</v>
      </c>
      <c r="FT15" s="46">
        <v>2085</v>
      </c>
      <c r="FU15" s="46">
        <v>10429</v>
      </c>
      <c r="FV15" s="46">
        <v>34</v>
      </c>
      <c r="FW15" s="46">
        <v>34</v>
      </c>
      <c r="FX15" s="46">
        <v>8574</v>
      </c>
      <c r="FY15" s="49" t="s">
        <v>173</v>
      </c>
      <c r="FZ15" s="45">
        <v>42861</v>
      </c>
      <c r="GA15" s="51">
        <v>0</v>
      </c>
      <c r="GB15" s="51">
        <v>0</v>
      </c>
      <c r="GC15" s="53">
        <v>0</v>
      </c>
      <c r="GD15" s="52">
        <v>0</v>
      </c>
      <c r="GE15" s="46">
        <v>1</v>
      </c>
      <c r="GF15" s="46">
        <v>1</v>
      </c>
      <c r="GG15" s="46">
        <v>1364</v>
      </c>
      <c r="GH15" s="46">
        <v>6819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49840</v>
      </c>
      <c r="HJ15" s="46">
        <v>5780</v>
      </c>
      <c r="HK15" s="46">
        <v>13149</v>
      </c>
      <c r="HL15" s="46">
        <v>648</v>
      </c>
      <c r="HM15" s="46">
        <v>379</v>
      </c>
      <c r="HN15" s="46">
        <v>1199</v>
      </c>
      <c r="HO15" s="52">
        <v>0</v>
      </c>
      <c r="HP15" s="52">
        <v>0</v>
      </c>
      <c r="HQ15" s="52">
        <v>0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46">
        <v>35574</v>
      </c>
      <c r="IC15" s="46">
        <v>805</v>
      </c>
      <c r="ID15" s="46">
        <v>1075</v>
      </c>
      <c r="IE15" s="46">
        <v>110</v>
      </c>
      <c r="IF15" s="46">
        <v>53</v>
      </c>
      <c r="IG15" s="46">
        <v>188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46">
        <v>13508</v>
      </c>
      <c r="IO15" s="46">
        <v>4543</v>
      </c>
      <c r="IP15" s="46">
        <v>10687</v>
      </c>
    </row>
    <row r="16" spans="1:250" ht="24" customHeight="1" x14ac:dyDescent="0.3">
      <c r="A16" s="44" t="s">
        <v>174</v>
      </c>
      <c r="B16" s="45">
        <v>41</v>
      </c>
      <c r="C16" s="46">
        <v>6988</v>
      </c>
      <c r="D16" s="46">
        <v>34814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46">
        <v>2</v>
      </c>
      <c r="L16" s="46">
        <v>275</v>
      </c>
      <c r="M16" s="46">
        <v>1374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58">
        <v>0</v>
      </c>
      <c r="Y16" s="52">
        <v>0</v>
      </c>
      <c r="Z16" s="52">
        <v>0</v>
      </c>
      <c r="AA16" s="44" t="s">
        <v>174</v>
      </c>
      <c r="AB16" s="45">
        <v>1</v>
      </c>
      <c r="AC16" s="46">
        <v>482</v>
      </c>
      <c r="AD16" s="46">
        <v>2411</v>
      </c>
      <c r="AE16" s="46">
        <v>38</v>
      </c>
      <c r="AF16" s="46">
        <v>38</v>
      </c>
      <c r="AG16" s="46">
        <v>6231</v>
      </c>
      <c r="AH16" s="46">
        <v>31029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46">
        <v>1</v>
      </c>
      <c r="AX16" s="46">
        <v>1</v>
      </c>
      <c r="AY16" s="46">
        <v>227</v>
      </c>
      <c r="AZ16" s="58">
        <v>0</v>
      </c>
      <c r="BA16" s="58">
        <v>0</v>
      </c>
      <c r="BB16" s="52">
        <v>0</v>
      </c>
      <c r="BC16" s="46">
        <v>1</v>
      </c>
      <c r="BD16" s="46">
        <v>1</v>
      </c>
      <c r="BE16" s="46">
        <v>227</v>
      </c>
      <c r="BF16" s="44" t="s">
        <v>174</v>
      </c>
      <c r="BG16" s="45">
        <v>32</v>
      </c>
      <c r="BH16" s="46">
        <v>5868</v>
      </c>
      <c r="BI16" s="46">
        <v>28678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49" t="s">
        <v>174</v>
      </c>
      <c r="CJ16" s="50">
        <v>32</v>
      </c>
      <c r="CK16" s="50">
        <v>32</v>
      </c>
      <c r="CL16" s="46">
        <v>5868</v>
      </c>
      <c r="CM16" s="46">
        <v>28678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5">
        <v>0</v>
      </c>
      <c r="CY16" s="52">
        <v>0</v>
      </c>
      <c r="CZ16" s="52">
        <v>0</v>
      </c>
      <c r="DA16" s="49" t="s">
        <v>174</v>
      </c>
      <c r="DB16" s="46">
        <v>32</v>
      </c>
      <c r="DC16" s="46">
        <v>32</v>
      </c>
      <c r="DD16" s="46">
        <v>5868</v>
      </c>
      <c r="DE16" s="46">
        <v>28678</v>
      </c>
      <c r="DF16" s="46">
        <v>4</v>
      </c>
      <c r="DG16" s="46">
        <v>4</v>
      </c>
      <c r="DH16" s="46">
        <v>598</v>
      </c>
      <c r="DI16" s="46">
        <v>2333</v>
      </c>
      <c r="DJ16" s="51">
        <v>0</v>
      </c>
      <c r="DK16" s="51">
        <v>0</v>
      </c>
      <c r="DL16" s="52">
        <v>0</v>
      </c>
      <c r="DM16" s="53">
        <v>0</v>
      </c>
      <c r="DN16" s="51">
        <v>0</v>
      </c>
      <c r="DO16" s="51">
        <v>0</v>
      </c>
      <c r="DP16" s="52">
        <v>0</v>
      </c>
      <c r="DQ16" s="52">
        <v>0</v>
      </c>
      <c r="DR16" s="54" t="s">
        <v>174</v>
      </c>
      <c r="DS16" s="45">
        <v>28</v>
      </c>
      <c r="DT16" s="46">
        <v>28</v>
      </c>
      <c r="DU16" s="46">
        <v>5270</v>
      </c>
      <c r="DV16" s="46">
        <v>26345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32</v>
      </c>
      <c r="EK16" s="46">
        <v>32</v>
      </c>
      <c r="EL16" s="46">
        <v>5868</v>
      </c>
      <c r="EM16" s="46">
        <v>18</v>
      </c>
      <c r="EN16" s="46">
        <v>18</v>
      </c>
      <c r="EO16" s="46">
        <v>2813</v>
      </c>
      <c r="EP16" s="46">
        <v>14</v>
      </c>
      <c r="EQ16" s="46">
        <v>14</v>
      </c>
      <c r="ER16" s="46">
        <v>3055</v>
      </c>
      <c r="ES16" s="55">
        <v>0</v>
      </c>
      <c r="ET16" s="51">
        <v>0</v>
      </c>
      <c r="EU16" s="59">
        <v>0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32</v>
      </c>
      <c r="FG16" s="46">
        <v>32</v>
      </c>
      <c r="FH16" s="46">
        <v>5868</v>
      </c>
      <c r="FI16" s="46">
        <v>28678</v>
      </c>
      <c r="FJ16" s="55">
        <v>0</v>
      </c>
      <c r="FK16" s="55">
        <v>0</v>
      </c>
      <c r="FL16" s="53">
        <v>0</v>
      </c>
      <c r="FM16" s="53">
        <v>0</v>
      </c>
      <c r="FN16" s="46">
        <v>2</v>
      </c>
      <c r="FO16" s="46">
        <v>2</v>
      </c>
      <c r="FP16" s="46">
        <v>326</v>
      </c>
      <c r="FQ16" s="46">
        <v>1626</v>
      </c>
      <c r="FR16" s="46">
        <v>15</v>
      </c>
      <c r="FS16" s="46">
        <v>15</v>
      </c>
      <c r="FT16" s="46">
        <v>2282</v>
      </c>
      <c r="FU16" s="46">
        <v>10756</v>
      </c>
      <c r="FV16" s="46">
        <v>15</v>
      </c>
      <c r="FW16" s="46">
        <v>15</v>
      </c>
      <c r="FX16" s="46">
        <v>3260</v>
      </c>
      <c r="FY16" s="49" t="s">
        <v>174</v>
      </c>
      <c r="FZ16" s="45">
        <v>16296</v>
      </c>
      <c r="GA16" s="51">
        <v>0</v>
      </c>
      <c r="GB16" s="51">
        <v>0</v>
      </c>
      <c r="GC16" s="53">
        <v>0</v>
      </c>
      <c r="GD16" s="52">
        <v>0</v>
      </c>
      <c r="GE16" s="51">
        <v>0</v>
      </c>
      <c r="GF16" s="51">
        <v>0</v>
      </c>
      <c r="GG16" s="53">
        <v>0</v>
      </c>
      <c r="GH16" s="52">
        <v>0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6211</v>
      </c>
      <c r="HJ16" s="46">
        <v>2711</v>
      </c>
      <c r="HK16" s="46">
        <v>5868</v>
      </c>
      <c r="HL16" s="52">
        <v>0</v>
      </c>
      <c r="HM16" s="52">
        <v>0</v>
      </c>
      <c r="HN16" s="52">
        <v>0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59">
        <v>0</v>
      </c>
      <c r="IL16" s="52">
        <v>0</v>
      </c>
      <c r="IM16" s="52">
        <v>0</v>
      </c>
      <c r="IN16" s="46">
        <v>6211</v>
      </c>
      <c r="IO16" s="46">
        <v>2711</v>
      </c>
      <c r="IP16" s="46">
        <v>5868</v>
      </c>
    </row>
    <row r="17" spans="1:250" ht="24" customHeight="1" x14ac:dyDescent="0.3">
      <c r="A17" s="44" t="s">
        <v>175</v>
      </c>
      <c r="B17" s="45">
        <v>47</v>
      </c>
      <c r="C17" s="46">
        <v>19842</v>
      </c>
      <c r="D17" s="46">
        <v>98480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2</v>
      </c>
      <c r="L17" s="46">
        <v>1615</v>
      </c>
      <c r="M17" s="46">
        <v>8075</v>
      </c>
      <c r="N17" s="44" t="s">
        <v>175</v>
      </c>
      <c r="O17" s="45">
        <v>1</v>
      </c>
      <c r="P17" s="46">
        <v>1232</v>
      </c>
      <c r="Q17" s="46">
        <v>6160</v>
      </c>
      <c r="R17" s="46">
        <v>1</v>
      </c>
      <c r="S17" s="46">
        <v>38</v>
      </c>
      <c r="T17" s="46">
        <v>190</v>
      </c>
      <c r="U17" s="58">
        <v>0</v>
      </c>
      <c r="V17" s="52">
        <v>0</v>
      </c>
      <c r="W17" s="52">
        <v>0</v>
      </c>
      <c r="X17" s="46">
        <v>5</v>
      </c>
      <c r="Y17" s="46">
        <v>9585</v>
      </c>
      <c r="Z17" s="46">
        <v>47924</v>
      </c>
      <c r="AA17" s="44" t="s">
        <v>175</v>
      </c>
      <c r="AB17" s="45">
        <v>2</v>
      </c>
      <c r="AC17" s="46">
        <v>786</v>
      </c>
      <c r="AD17" s="46">
        <v>3934</v>
      </c>
      <c r="AE17" s="46">
        <v>36</v>
      </c>
      <c r="AF17" s="46">
        <v>43</v>
      </c>
      <c r="AG17" s="46">
        <v>6586</v>
      </c>
      <c r="AH17" s="46">
        <v>32197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58">
        <v>0</v>
      </c>
      <c r="AX17" s="59">
        <v>0</v>
      </c>
      <c r="AY17" s="52">
        <v>0</v>
      </c>
      <c r="AZ17" s="58">
        <v>0</v>
      </c>
      <c r="BA17" s="58">
        <v>0</v>
      </c>
      <c r="BB17" s="52">
        <v>0</v>
      </c>
      <c r="BC17" s="58">
        <v>0</v>
      </c>
      <c r="BD17" s="59">
        <v>0</v>
      </c>
      <c r="BE17" s="52">
        <v>0</v>
      </c>
      <c r="BF17" s="44" t="s">
        <v>175</v>
      </c>
      <c r="BG17" s="45">
        <v>60</v>
      </c>
      <c r="BH17" s="46">
        <v>13142</v>
      </c>
      <c r="BI17" s="46">
        <v>65002</v>
      </c>
      <c r="BJ17" s="53">
        <v>0</v>
      </c>
      <c r="BK17" s="53">
        <v>0</v>
      </c>
      <c r="BL17" s="53">
        <v>0</v>
      </c>
      <c r="BM17" s="46">
        <v>1</v>
      </c>
      <c r="BN17" s="46">
        <v>1034</v>
      </c>
      <c r="BO17" s="46">
        <v>5419</v>
      </c>
      <c r="BP17" s="46">
        <v>1</v>
      </c>
      <c r="BQ17" s="46">
        <v>208</v>
      </c>
      <c r="BR17" s="46">
        <v>1027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1</v>
      </c>
      <c r="CD17" s="46">
        <v>437</v>
      </c>
      <c r="CE17" s="46">
        <v>2184</v>
      </c>
      <c r="CF17" s="53">
        <v>0</v>
      </c>
      <c r="CG17" s="53">
        <v>0</v>
      </c>
      <c r="CH17" s="53">
        <v>0</v>
      </c>
      <c r="CI17" s="49" t="s">
        <v>175</v>
      </c>
      <c r="CJ17" s="50">
        <v>57</v>
      </c>
      <c r="CK17" s="50">
        <v>57</v>
      </c>
      <c r="CL17" s="46">
        <v>11463</v>
      </c>
      <c r="CM17" s="46">
        <v>56372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60</v>
      </c>
      <c r="DC17" s="46">
        <v>61</v>
      </c>
      <c r="DD17" s="46">
        <v>13142</v>
      </c>
      <c r="DE17" s="46">
        <v>65002</v>
      </c>
      <c r="DF17" s="46">
        <v>5</v>
      </c>
      <c r="DG17" s="46">
        <v>5</v>
      </c>
      <c r="DH17" s="46">
        <v>773</v>
      </c>
      <c r="DI17" s="46">
        <v>3015</v>
      </c>
      <c r="DJ17" s="51">
        <v>0</v>
      </c>
      <c r="DK17" s="51">
        <v>0</v>
      </c>
      <c r="DL17" s="52">
        <v>0</v>
      </c>
      <c r="DM17" s="53">
        <v>0</v>
      </c>
      <c r="DN17" s="51">
        <v>0</v>
      </c>
      <c r="DO17" s="51">
        <v>0</v>
      </c>
      <c r="DP17" s="52">
        <v>0</v>
      </c>
      <c r="DQ17" s="52">
        <v>0</v>
      </c>
      <c r="DR17" s="54" t="s">
        <v>175</v>
      </c>
      <c r="DS17" s="45">
        <v>54</v>
      </c>
      <c r="DT17" s="46">
        <v>54</v>
      </c>
      <c r="DU17" s="46">
        <v>12161</v>
      </c>
      <c r="DV17" s="46">
        <v>60960</v>
      </c>
      <c r="DW17" s="46">
        <v>1</v>
      </c>
      <c r="DX17" s="46">
        <v>2</v>
      </c>
      <c r="DY17" s="46">
        <v>208</v>
      </c>
      <c r="DZ17" s="46">
        <v>1027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60</v>
      </c>
      <c r="EK17" s="46">
        <v>61</v>
      </c>
      <c r="EL17" s="46">
        <v>13142</v>
      </c>
      <c r="EM17" s="46">
        <v>10</v>
      </c>
      <c r="EN17" s="46">
        <v>11</v>
      </c>
      <c r="EO17" s="46">
        <v>1851</v>
      </c>
      <c r="EP17" s="46">
        <v>48</v>
      </c>
      <c r="EQ17" s="46">
        <v>48</v>
      </c>
      <c r="ER17" s="46">
        <v>9935</v>
      </c>
      <c r="ES17" s="46">
        <v>2</v>
      </c>
      <c r="ET17" s="46">
        <v>2</v>
      </c>
      <c r="EU17" s="46">
        <v>1356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60</v>
      </c>
      <c r="FG17" s="46">
        <v>61</v>
      </c>
      <c r="FH17" s="46">
        <v>13142</v>
      </c>
      <c r="FI17" s="46">
        <v>65002</v>
      </c>
      <c r="FJ17" s="55">
        <v>0</v>
      </c>
      <c r="FK17" s="55">
        <v>0</v>
      </c>
      <c r="FL17" s="53">
        <v>0</v>
      </c>
      <c r="FM17" s="53">
        <v>0</v>
      </c>
      <c r="FN17" s="46">
        <v>3</v>
      </c>
      <c r="FO17" s="46">
        <v>4</v>
      </c>
      <c r="FP17" s="46">
        <v>745</v>
      </c>
      <c r="FQ17" s="46">
        <v>3710</v>
      </c>
      <c r="FR17" s="46">
        <v>16</v>
      </c>
      <c r="FS17" s="46">
        <v>16</v>
      </c>
      <c r="FT17" s="46">
        <v>2480</v>
      </c>
      <c r="FU17" s="46">
        <v>11566</v>
      </c>
      <c r="FV17" s="46">
        <v>37</v>
      </c>
      <c r="FW17" s="46">
        <v>37</v>
      </c>
      <c r="FX17" s="46">
        <v>7850</v>
      </c>
      <c r="FY17" s="49" t="s">
        <v>175</v>
      </c>
      <c r="FZ17" s="45">
        <v>39143</v>
      </c>
      <c r="GA17" s="46">
        <v>2</v>
      </c>
      <c r="GB17" s="46">
        <v>2</v>
      </c>
      <c r="GC17" s="46">
        <v>711</v>
      </c>
      <c r="GD17" s="46">
        <v>3552</v>
      </c>
      <c r="GE17" s="46">
        <v>2</v>
      </c>
      <c r="GF17" s="46">
        <v>2</v>
      </c>
      <c r="GG17" s="46">
        <v>1356</v>
      </c>
      <c r="GH17" s="46">
        <v>7031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17542</v>
      </c>
      <c r="HJ17" s="46">
        <v>5304</v>
      </c>
      <c r="HK17" s="46">
        <v>13142</v>
      </c>
      <c r="HL17" s="46">
        <v>2596</v>
      </c>
      <c r="HM17" s="46">
        <v>1482</v>
      </c>
      <c r="HN17" s="46">
        <v>5463</v>
      </c>
      <c r="HO17" s="52">
        <v>0</v>
      </c>
      <c r="HP17" s="52">
        <v>0</v>
      </c>
      <c r="HQ17" s="52">
        <v>0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46">
        <v>1300</v>
      </c>
      <c r="IC17" s="46">
        <v>208</v>
      </c>
      <c r="ID17" s="46">
        <v>208</v>
      </c>
      <c r="IE17" s="59">
        <v>0</v>
      </c>
      <c r="IF17" s="52">
        <v>0</v>
      </c>
      <c r="IG17" s="52">
        <v>0</v>
      </c>
      <c r="IH17" s="59">
        <v>0</v>
      </c>
      <c r="II17" s="59">
        <v>0</v>
      </c>
      <c r="IJ17" s="52">
        <v>0</v>
      </c>
      <c r="IK17" s="59">
        <v>0</v>
      </c>
      <c r="IL17" s="52">
        <v>0</v>
      </c>
      <c r="IM17" s="52">
        <v>0</v>
      </c>
      <c r="IN17" s="46">
        <v>13646</v>
      </c>
      <c r="IO17" s="46">
        <v>3614</v>
      </c>
      <c r="IP17" s="46">
        <v>7471</v>
      </c>
    </row>
    <row r="18" spans="1:250" ht="24" customHeight="1" x14ac:dyDescent="0.3">
      <c r="A18" s="44" t="s">
        <v>176</v>
      </c>
      <c r="B18" s="45">
        <v>241</v>
      </c>
      <c r="C18" s="46">
        <v>67626</v>
      </c>
      <c r="D18" s="46">
        <v>331716</v>
      </c>
      <c r="E18" s="46">
        <v>2</v>
      </c>
      <c r="F18" s="46">
        <v>2257</v>
      </c>
      <c r="G18" s="46">
        <v>11287</v>
      </c>
      <c r="H18" s="46">
        <v>1</v>
      </c>
      <c r="I18" s="46">
        <v>502</v>
      </c>
      <c r="J18" s="46">
        <v>2512</v>
      </c>
      <c r="K18" s="46">
        <v>3</v>
      </c>
      <c r="L18" s="46">
        <v>1626</v>
      </c>
      <c r="M18" s="46">
        <v>8129</v>
      </c>
      <c r="N18" s="44" t="s">
        <v>176</v>
      </c>
      <c r="O18" s="45">
        <v>3</v>
      </c>
      <c r="P18" s="46">
        <v>10882</v>
      </c>
      <c r="Q18" s="46">
        <v>52311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46">
        <v>10</v>
      </c>
      <c r="Y18" s="46">
        <v>6302</v>
      </c>
      <c r="Z18" s="46">
        <v>31522</v>
      </c>
      <c r="AA18" s="44" t="s">
        <v>176</v>
      </c>
      <c r="AB18" s="60">
        <v>0</v>
      </c>
      <c r="AC18" s="53">
        <v>0</v>
      </c>
      <c r="AD18" s="53">
        <v>0</v>
      </c>
      <c r="AE18" s="46">
        <v>218</v>
      </c>
      <c r="AF18" s="46">
        <v>230</v>
      </c>
      <c r="AG18" s="46">
        <v>44667</v>
      </c>
      <c r="AH18" s="46">
        <v>219710</v>
      </c>
      <c r="AI18" s="58">
        <v>0</v>
      </c>
      <c r="AJ18" s="58">
        <v>0</v>
      </c>
      <c r="AK18" s="53">
        <v>0</v>
      </c>
      <c r="AL18" s="53">
        <v>0</v>
      </c>
      <c r="AM18" s="46">
        <v>1</v>
      </c>
      <c r="AN18" s="46">
        <v>134</v>
      </c>
      <c r="AO18" s="46">
        <v>670</v>
      </c>
      <c r="AP18" s="47" t="s">
        <v>176</v>
      </c>
      <c r="AQ18" s="46">
        <v>3</v>
      </c>
      <c r="AR18" s="46">
        <v>1256</v>
      </c>
      <c r="AS18" s="46">
        <v>5575</v>
      </c>
      <c r="AT18" s="46">
        <v>1</v>
      </c>
      <c r="AU18" s="46">
        <v>640</v>
      </c>
      <c r="AV18" s="46">
        <v>2496</v>
      </c>
      <c r="AW18" s="46">
        <v>10</v>
      </c>
      <c r="AX18" s="46">
        <v>7</v>
      </c>
      <c r="AY18" s="46">
        <v>7753</v>
      </c>
      <c r="AZ18" s="46">
        <v>3</v>
      </c>
      <c r="BA18" s="46">
        <v>3</v>
      </c>
      <c r="BB18" s="46">
        <v>472</v>
      </c>
      <c r="BC18" s="46">
        <v>7</v>
      </c>
      <c r="BD18" s="46">
        <v>4</v>
      </c>
      <c r="BE18" s="46">
        <v>7281</v>
      </c>
      <c r="BF18" s="44" t="s">
        <v>176</v>
      </c>
      <c r="BG18" s="45">
        <v>134</v>
      </c>
      <c r="BH18" s="46">
        <v>33544</v>
      </c>
      <c r="BI18" s="46">
        <v>167465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46">
        <v>2</v>
      </c>
      <c r="BQ18" s="46">
        <v>245</v>
      </c>
      <c r="BR18" s="46">
        <v>1223</v>
      </c>
      <c r="BS18" s="48" t="s">
        <v>176</v>
      </c>
      <c r="BT18" s="45">
        <v>1</v>
      </c>
      <c r="BU18" s="46">
        <v>139</v>
      </c>
      <c r="BV18" s="46">
        <v>697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46">
        <v>9</v>
      </c>
      <c r="CD18" s="46">
        <v>4611</v>
      </c>
      <c r="CE18" s="46">
        <v>23059</v>
      </c>
      <c r="CF18" s="53">
        <v>0</v>
      </c>
      <c r="CG18" s="53">
        <v>0</v>
      </c>
      <c r="CH18" s="53">
        <v>0</v>
      </c>
      <c r="CI18" s="49" t="s">
        <v>176</v>
      </c>
      <c r="CJ18" s="50">
        <v>121</v>
      </c>
      <c r="CK18" s="50">
        <v>128</v>
      </c>
      <c r="CL18" s="46">
        <v>27882</v>
      </c>
      <c r="CM18" s="46">
        <v>139150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46">
        <v>1</v>
      </c>
      <c r="CV18" s="46">
        <v>667</v>
      </c>
      <c r="CW18" s="46">
        <v>3336</v>
      </c>
      <c r="CX18" s="46">
        <v>1</v>
      </c>
      <c r="CY18" s="46">
        <v>667</v>
      </c>
      <c r="CZ18" s="46">
        <v>3336</v>
      </c>
      <c r="DA18" s="49" t="s">
        <v>176</v>
      </c>
      <c r="DB18" s="46">
        <v>134</v>
      </c>
      <c r="DC18" s="46">
        <v>138</v>
      </c>
      <c r="DD18" s="46">
        <v>33544</v>
      </c>
      <c r="DE18" s="46">
        <v>167465</v>
      </c>
      <c r="DF18" s="46">
        <v>3</v>
      </c>
      <c r="DG18" s="46">
        <v>3</v>
      </c>
      <c r="DH18" s="46">
        <v>621</v>
      </c>
      <c r="DI18" s="46">
        <v>2419</v>
      </c>
      <c r="DJ18" s="51">
        <v>0</v>
      </c>
      <c r="DK18" s="51">
        <v>0</v>
      </c>
      <c r="DL18" s="52">
        <v>0</v>
      </c>
      <c r="DM18" s="53">
        <v>0</v>
      </c>
      <c r="DN18" s="46">
        <v>8</v>
      </c>
      <c r="DO18" s="46">
        <v>11</v>
      </c>
      <c r="DP18" s="46">
        <v>2619</v>
      </c>
      <c r="DQ18" s="46">
        <v>13068</v>
      </c>
      <c r="DR18" s="54" t="s">
        <v>176</v>
      </c>
      <c r="DS18" s="45">
        <v>123</v>
      </c>
      <c r="DT18" s="46">
        <v>124</v>
      </c>
      <c r="DU18" s="46">
        <v>30304</v>
      </c>
      <c r="DV18" s="46">
        <v>151978</v>
      </c>
      <c r="DW18" s="51">
        <v>0</v>
      </c>
      <c r="DX18" s="51">
        <v>0</v>
      </c>
      <c r="DY18" s="52">
        <v>0</v>
      </c>
      <c r="DZ18" s="52">
        <v>0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134</v>
      </c>
      <c r="EK18" s="46">
        <v>138</v>
      </c>
      <c r="EL18" s="46">
        <v>33544</v>
      </c>
      <c r="EM18" s="46">
        <v>26</v>
      </c>
      <c r="EN18" s="46">
        <v>29</v>
      </c>
      <c r="EO18" s="46">
        <v>5967</v>
      </c>
      <c r="EP18" s="46">
        <v>102</v>
      </c>
      <c r="EQ18" s="46">
        <v>103</v>
      </c>
      <c r="ER18" s="46">
        <v>24726</v>
      </c>
      <c r="ES18" s="46">
        <v>6</v>
      </c>
      <c r="ET18" s="46">
        <v>6</v>
      </c>
      <c r="EU18" s="46">
        <v>2851</v>
      </c>
      <c r="EV18" s="55">
        <v>0</v>
      </c>
      <c r="EW18" s="55">
        <v>0</v>
      </c>
      <c r="EX18" s="59">
        <v>0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134</v>
      </c>
      <c r="FG18" s="46">
        <v>138</v>
      </c>
      <c r="FH18" s="46">
        <v>33544</v>
      </c>
      <c r="FI18" s="46">
        <v>167465</v>
      </c>
      <c r="FJ18" s="55">
        <v>0</v>
      </c>
      <c r="FK18" s="55">
        <v>0</v>
      </c>
      <c r="FL18" s="53">
        <v>0</v>
      </c>
      <c r="FM18" s="53">
        <v>0</v>
      </c>
      <c r="FN18" s="46">
        <v>12</v>
      </c>
      <c r="FO18" s="46">
        <v>15</v>
      </c>
      <c r="FP18" s="46">
        <v>3148</v>
      </c>
      <c r="FQ18" s="46">
        <v>15714</v>
      </c>
      <c r="FR18" s="46">
        <v>46</v>
      </c>
      <c r="FS18" s="46">
        <v>46</v>
      </c>
      <c r="FT18" s="46">
        <v>9249</v>
      </c>
      <c r="FU18" s="46">
        <v>45750</v>
      </c>
      <c r="FV18" s="46">
        <v>67</v>
      </c>
      <c r="FW18" s="46">
        <v>68</v>
      </c>
      <c r="FX18" s="46">
        <v>16803</v>
      </c>
      <c r="FY18" s="49" t="s">
        <v>176</v>
      </c>
      <c r="FZ18" s="45">
        <v>84045</v>
      </c>
      <c r="GA18" s="46">
        <v>4</v>
      </c>
      <c r="GB18" s="46">
        <v>4</v>
      </c>
      <c r="GC18" s="46">
        <v>1952</v>
      </c>
      <c r="GD18" s="46">
        <v>9998</v>
      </c>
      <c r="GE18" s="46">
        <v>5</v>
      </c>
      <c r="GF18" s="46">
        <v>5</v>
      </c>
      <c r="GG18" s="46">
        <v>2392</v>
      </c>
      <c r="GH18" s="46">
        <v>11958</v>
      </c>
      <c r="GI18" s="51">
        <v>0</v>
      </c>
      <c r="GJ18" s="51">
        <v>0</v>
      </c>
      <c r="GK18" s="52">
        <v>0</v>
      </c>
      <c r="GL18" s="52">
        <v>0</v>
      </c>
      <c r="GM18" s="51">
        <v>0</v>
      </c>
      <c r="GN18" s="51">
        <v>0</v>
      </c>
      <c r="GO18" s="52">
        <v>0</v>
      </c>
      <c r="GP18" s="52">
        <v>0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55">
        <v>0</v>
      </c>
      <c r="GW18" s="51">
        <v>0</v>
      </c>
      <c r="GX18" s="52">
        <v>0</v>
      </c>
      <c r="GY18" s="52">
        <v>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76540</v>
      </c>
      <c r="HJ18" s="46">
        <v>15111</v>
      </c>
      <c r="HK18" s="46">
        <v>33544</v>
      </c>
      <c r="HL18" s="46">
        <v>4251</v>
      </c>
      <c r="HM18" s="46">
        <v>1988</v>
      </c>
      <c r="HN18" s="46">
        <v>4940</v>
      </c>
      <c r="HO18" s="46">
        <v>1009</v>
      </c>
      <c r="HP18" s="46">
        <v>420</v>
      </c>
      <c r="HQ18" s="46">
        <v>1262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62">
        <v>0</v>
      </c>
      <c r="HZ18" s="52">
        <v>0</v>
      </c>
      <c r="IA18" s="52">
        <v>0</v>
      </c>
      <c r="IB18" s="46">
        <v>18282</v>
      </c>
      <c r="IC18" s="46">
        <v>667</v>
      </c>
      <c r="ID18" s="46">
        <v>667</v>
      </c>
      <c r="IE18" s="59">
        <v>0</v>
      </c>
      <c r="IF18" s="52">
        <v>0</v>
      </c>
      <c r="IG18" s="52">
        <v>0</v>
      </c>
      <c r="IH18" s="46">
        <v>1647</v>
      </c>
      <c r="II18" s="46">
        <v>901</v>
      </c>
      <c r="IJ18" s="46">
        <v>1547</v>
      </c>
      <c r="IK18" s="46">
        <v>6571</v>
      </c>
      <c r="IL18" s="46">
        <v>250</v>
      </c>
      <c r="IM18" s="46">
        <v>250</v>
      </c>
      <c r="IN18" s="46">
        <v>44780</v>
      </c>
      <c r="IO18" s="46">
        <v>10885</v>
      </c>
      <c r="IP18" s="46">
        <v>24878</v>
      </c>
    </row>
    <row r="19" spans="1:250" ht="24" customHeight="1" x14ac:dyDescent="0.3">
      <c r="A19" s="44" t="s">
        <v>177</v>
      </c>
      <c r="B19" s="45">
        <v>73</v>
      </c>
      <c r="C19" s="46">
        <v>17197</v>
      </c>
      <c r="D19" s="46">
        <v>82383</v>
      </c>
      <c r="E19" s="46">
        <v>1</v>
      </c>
      <c r="F19" s="46">
        <v>1683</v>
      </c>
      <c r="G19" s="46">
        <v>8415</v>
      </c>
      <c r="H19" s="58">
        <v>0</v>
      </c>
      <c r="I19" s="52">
        <v>0</v>
      </c>
      <c r="J19" s="52">
        <v>0</v>
      </c>
      <c r="K19" s="46">
        <v>1</v>
      </c>
      <c r="L19" s="46">
        <v>182</v>
      </c>
      <c r="M19" s="46">
        <v>911</v>
      </c>
      <c r="N19" s="44" t="s">
        <v>177</v>
      </c>
      <c r="O19" s="45">
        <v>1</v>
      </c>
      <c r="P19" s="46">
        <v>124</v>
      </c>
      <c r="Q19" s="46">
        <v>621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2</v>
      </c>
      <c r="Y19" s="46">
        <v>577</v>
      </c>
      <c r="Z19" s="46">
        <v>2887</v>
      </c>
      <c r="AA19" s="44" t="s">
        <v>177</v>
      </c>
      <c r="AB19" s="60">
        <v>0</v>
      </c>
      <c r="AC19" s="53">
        <v>0</v>
      </c>
      <c r="AD19" s="53">
        <v>0</v>
      </c>
      <c r="AE19" s="46">
        <v>67</v>
      </c>
      <c r="AF19" s="46">
        <v>79</v>
      </c>
      <c r="AG19" s="46">
        <v>14497</v>
      </c>
      <c r="AH19" s="46">
        <v>68879</v>
      </c>
      <c r="AI19" s="58">
        <v>0</v>
      </c>
      <c r="AJ19" s="58">
        <v>0</v>
      </c>
      <c r="AK19" s="53">
        <v>0</v>
      </c>
      <c r="AL19" s="53">
        <v>0</v>
      </c>
      <c r="AM19" s="46">
        <v>1</v>
      </c>
      <c r="AN19" s="46">
        <v>134</v>
      </c>
      <c r="AO19" s="46">
        <v>670</v>
      </c>
      <c r="AP19" s="47" t="s">
        <v>177</v>
      </c>
      <c r="AQ19" s="58">
        <v>0</v>
      </c>
      <c r="AR19" s="53">
        <v>0</v>
      </c>
      <c r="AS19" s="53">
        <v>0</v>
      </c>
      <c r="AT19" s="58">
        <v>0</v>
      </c>
      <c r="AU19" s="53">
        <v>0</v>
      </c>
      <c r="AV19" s="53">
        <v>0</v>
      </c>
      <c r="AW19" s="46">
        <v>1</v>
      </c>
      <c r="AX19" s="46">
        <v>1</v>
      </c>
      <c r="AY19" s="46">
        <v>148</v>
      </c>
      <c r="AZ19" s="58">
        <v>0</v>
      </c>
      <c r="BA19" s="58">
        <v>0</v>
      </c>
      <c r="BB19" s="52">
        <v>0</v>
      </c>
      <c r="BC19" s="46">
        <v>1</v>
      </c>
      <c r="BD19" s="46">
        <v>1</v>
      </c>
      <c r="BE19" s="46">
        <v>148</v>
      </c>
      <c r="BF19" s="44" t="s">
        <v>177</v>
      </c>
      <c r="BG19" s="45">
        <v>35</v>
      </c>
      <c r="BH19" s="46">
        <v>8688</v>
      </c>
      <c r="BI19" s="46">
        <v>43671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1</v>
      </c>
      <c r="BQ19" s="46">
        <v>78</v>
      </c>
      <c r="BR19" s="46">
        <v>389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6</v>
      </c>
      <c r="CD19" s="46">
        <v>2072</v>
      </c>
      <c r="CE19" s="46">
        <v>10362</v>
      </c>
      <c r="CF19" s="53">
        <v>0</v>
      </c>
      <c r="CG19" s="53">
        <v>0</v>
      </c>
      <c r="CH19" s="53">
        <v>0</v>
      </c>
      <c r="CI19" s="49" t="s">
        <v>177</v>
      </c>
      <c r="CJ19" s="50">
        <v>27</v>
      </c>
      <c r="CK19" s="50">
        <v>27</v>
      </c>
      <c r="CL19" s="46">
        <v>5871</v>
      </c>
      <c r="CM19" s="46">
        <v>29584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46">
        <v>1</v>
      </c>
      <c r="CV19" s="46">
        <v>667</v>
      </c>
      <c r="CW19" s="46">
        <v>3336</v>
      </c>
      <c r="CX19" s="46">
        <v>1</v>
      </c>
      <c r="CY19" s="46">
        <v>667</v>
      </c>
      <c r="CZ19" s="46">
        <v>3336</v>
      </c>
      <c r="DA19" s="49" t="s">
        <v>177</v>
      </c>
      <c r="DB19" s="46">
        <v>35</v>
      </c>
      <c r="DC19" s="46">
        <v>36</v>
      </c>
      <c r="DD19" s="46">
        <v>8688</v>
      </c>
      <c r="DE19" s="46">
        <v>43671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4</v>
      </c>
      <c r="DO19" s="46">
        <v>5</v>
      </c>
      <c r="DP19" s="46">
        <v>1029</v>
      </c>
      <c r="DQ19" s="46">
        <v>5147</v>
      </c>
      <c r="DR19" s="54" t="s">
        <v>177</v>
      </c>
      <c r="DS19" s="45">
        <v>31</v>
      </c>
      <c r="DT19" s="46">
        <v>31</v>
      </c>
      <c r="DU19" s="46">
        <v>7659</v>
      </c>
      <c r="DV19" s="46">
        <v>38524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35</v>
      </c>
      <c r="EK19" s="46">
        <v>36</v>
      </c>
      <c r="EL19" s="46">
        <v>8688</v>
      </c>
      <c r="EM19" s="46">
        <v>15</v>
      </c>
      <c r="EN19" s="46">
        <v>16</v>
      </c>
      <c r="EO19" s="46">
        <v>3449</v>
      </c>
      <c r="EP19" s="46">
        <v>19</v>
      </c>
      <c r="EQ19" s="46">
        <v>19</v>
      </c>
      <c r="ER19" s="46">
        <v>4644</v>
      </c>
      <c r="ES19" s="46">
        <v>1</v>
      </c>
      <c r="ET19" s="46">
        <v>1</v>
      </c>
      <c r="EU19" s="46">
        <v>595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35</v>
      </c>
      <c r="FG19" s="46">
        <v>36</v>
      </c>
      <c r="FH19" s="46">
        <v>8688</v>
      </c>
      <c r="FI19" s="46">
        <v>43671</v>
      </c>
      <c r="FJ19" s="55">
        <v>0</v>
      </c>
      <c r="FK19" s="55">
        <v>0</v>
      </c>
      <c r="FL19" s="53">
        <v>0</v>
      </c>
      <c r="FM19" s="53">
        <v>0</v>
      </c>
      <c r="FN19" s="46">
        <v>8</v>
      </c>
      <c r="FO19" s="46">
        <v>9</v>
      </c>
      <c r="FP19" s="46">
        <v>1928</v>
      </c>
      <c r="FQ19" s="46">
        <v>9641</v>
      </c>
      <c r="FR19" s="46">
        <v>9</v>
      </c>
      <c r="FS19" s="46">
        <v>9</v>
      </c>
      <c r="FT19" s="46">
        <v>1759</v>
      </c>
      <c r="FU19" s="46">
        <v>8976</v>
      </c>
      <c r="FV19" s="46">
        <v>17</v>
      </c>
      <c r="FW19" s="46">
        <v>17</v>
      </c>
      <c r="FX19" s="46">
        <v>4406</v>
      </c>
      <c r="FY19" s="49" t="s">
        <v>177</v>
      </c>
      <c r="FZ19" s="45">
        <v>22079</v>
      </c>
      <c r="GA19" s="51">
        <v>0</v>
      </c>
      <c r="GB19" s="51">
        <v>0</v>
      </c>
      <c r="GC19" s="53">
        <v>0</v>
      </c>
      <c r="GD19" s="52">
        <v>0</v>
      </c>
      <c r="GE19" s="46">
        <v>1</v>
      </c>
      <c r="GF19" s="46">
        <v>1</v>
      </c>
      <c r="GG19" s="46">
        <v>595</v>
      </c>
      <c r="GH19" s="46">
        <v>2975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33539</v>
      </c>
      <c r="HJ19" s="46">
        <v>4547</v>
      </c>
      <c r="HK19" s="46">
        <v>8688</v>
      </c>
      <c r="HL19" s="46">
        <v>1136</v>
      </c>
      <c r="HM19" s="46">
        <v>485</v>
      </c>
      <c r="HN19" s="46">
        <v>993</v>
      </c>
      <c r="HO19" s="46">
        <v>144</v>
      </c>
      <c r="HP19" s="46">
        <v>75</v>
      </c>
      <c r="HQ19" s="46">
        <v>184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46">
        <v>18282</v>
      </c>
      <c r="IC19" s="46">
        <v>667</v>
      </c>
      <c r="ID19" s="46">
        <v>667</v>
      </c>
      <c r="IE19" s="59">
        <v>0</v>
      </c>
      <c r="IF19" s="52">
        <v>0</v>
      </c>
      <c r="IG19" s="52">
        <v>0</v>
      </c>
      <c r="IH19" s="59">
        <v>0</v>
      </c>
      <c r="II19" s="59">
        <v>0</v>
      </c>
      <c r="IJ19" s="52">
        <v>0</v>
      </c>
      <c r="IK19" s="46">
        <v>6571</v>
      </c>
      <c r="IL19" s="46">
        <v>250</v>
      </c>
      <c r="IM19" s="46">
        <v>250</v>
      </c>
      <c r="IN19" s="46">
        <v>7406</v>
      </c>
      <c r="IO19" s="46">
        <v>3070</v>
      </c>
      <c r="IP19" s="46">
        <v>6594</v>
      </c>
    </row>
    <row r="20" spans="1:250" ht="24" customHeight="1" x14ac:dyDescent="0.3">
      <c r="A20" s="44" t="s">
        <v>178</v>
      </c>
      <c r="B20" s="45">
        <v>85</v>
      </c>
      <c r="C20" s="46">
        <v>18204</v>
      </c>
      <c r="D20" s="46">
        <v>90886</v>
      </c>
      <c r="E20" s="58">
        <v>0</v>
      </c>
      <c r="F20" s="53">
        <v>0</v>
      </c>
      <c r="G20" s="52">
        <v>0</v>
      </c>
      <c r="H20" s="46">
        <v>1</v>
      </c>
      <c r="I20" s="46">
        <v>502</v>
      </c>
      <c r="J20" s="46">
        <v>2512</v>
      </c>
      <c r="K20" s="46">
        <v>2</v>
      </c>
      <c r="L20" s="46">
        <v>1444</v>
      </c>
      <c r="M20" s="46">
        <v>7218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4</v>
      </c>
      <c r="Y20" s="46">
        <v>3237</v>
      </c>
      <c r="Z20" s="46">
        <v>16188</v>
      </c>
      <c r="AA20" s="44" t="s">
        <v>178</v>
      </c>
      <c r="AB20" s="60">
        <v>0</v>
      </c>
      <c r="AC20" s="53">
        <v>0</v>
      </c>
      <c r="AD20" s="53">
        <v>0</v>
      </c>
      <c r="AE20" s="46">
        <v>77</v>
      </c>
      <c r="AF20" s="46">
        <v>77</v>
      </c>
      <c r="AG20" s="46">
        <v>12913</v>
      </c>
      <c r="AH20" s="46">
        <v>64430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1</v>
      </c>
      <c r="AR20" s="46">
        <v>108</v>
      </c>
      <c r="AS20" s="46">
        <v>538</v>
      </c>
      <c r="AT20" s="58">
        <v>0</v>
      </c>
      <c r="AU20" s="53">
        <v>0</v>
      </c>
      <c r="AV20" s="53">
        <v>0</v>
      </c>
      <c r="AW20" s="46">
        <v>3</v>
      </c>
      <c r="AX20" s="46">
        <v>3</v>
      </c>
      <c r="AY20" s="46">
        <v>391</v>
      </c>
      <c r="AZ20" s="46">
        <v>2</v>
      </c>
      <c r="BA20" s="46">
        <v>2</v>
      </c>
      <c r="BB20" s="46">
        <v>349</v>
      </c>
      <c r="BC20" s="46">
        <v>1</v>
      </c>
      <c r="BD20" s="46">
        <v>1</v>
      </c>
      <c r="BE20" s="46">
        <v>42</v>
      </c>
      <c r="BF20" s="44" t="s">
        <v>178</v>
      </c>
      <c r="BG20" s="45">
        <v>45</v>
      </c>
      <c r="BH20" s="46">
        <v>13279</v>
      </c>
      <c r="BI20" s="46">
        <v>65900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46">
        <v>2</v>
      </c>
      <c r="CD20" s="46">
        <v>992</v>
      </c>
      <c r="CE20" s="46">
        <v>4960</v>
      </c>
      <c r="CF20" s="53">
        <v>0</v>
      </c>
      <c r="CG20" s="53">
        <v>0</v>
      </c>
      <c r="CH20" s="53">
        <v>0</v>
      </c>
      <c r="CI20" s="49" t="s">
        <v>178</v>
      </c>
      <c r="CJ20" s="50">
        <v>43</v>
      </c>
      <c r="CK20" s="50">
        <v>49</v>
      </c>
      <c r="CL20" s="46">
        <v>12287</v>
      </c>
      <c r="CM20" s="46">
        <v>60940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55">
        <v>0</v>
      </c>
      <c r="CV20" s="52">
        <v>0</v>
      </c>
      <c r="CW20" s="52">
        <v>0</v>
      </c>
      <c r="CX20" s="55">
        <v>0</v>
      </c>
      <c r="CY20" s="52">
        <v>0</v>
      </c>
      <c r="CZ20" s="52">
        <v>0</v>
      </c>
      <c r="DA20" s="49" t="s">
        <v>178</v>
      </c>
      <c r="DB20" s="46">
        <v>45</v>
      </c>
      <c r="DC20" s="46">
        <v>48</v>
      </c>
      <c r="DD20" s="46">
        <v>13279</v>
      </c>
      <c r="DE20" s="46">
        <v>65900</v>
      </c>
      <c r="DF20" s="46">
        <v>2</v>
      </c>
      <c r="DG20" s="46">
        <v>2</v>
      </c>
      <c r="DH20" s="46">
        <v>408</v>
      </c>
      <c r="DI20" s="46">
        <v>1590</v>
      </c>
      <c r="DJ20" s="51">
        <v>0</v>
      </c>
      <c r="DK20" s="51">
        <v>0</v>
      </c>
      <c r="DL20" s="52">
        <v>0</v>
      </c>
      <c r="DM20" s="53">
        <v>0</v>
      </c>
      <c r="DN20" s="46">
        <v>3</v>
      </c>
      <c r="DO20" s="46">
        <v>5</v>
      </c>
      <c r="DP20" s="46">
        <v>1423</v>
      </c>
      <c r="DQ20" s="46">
        <v>7087</v>
      </c>
      <c r="DR20" s="54" t="s">
        <v>178</v>
      </c>
      <c r="DS20" s="45">
        <v>40</v>
      </c>
      <c r="DT20" s="46">
        <v>41</v>
      </c>
      <c r="DU20" s="46">
        <v>11448</v>
      </c>
      <c r="DV20" s="46">
        <v>57223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45</v>
      </c>
      <c r="EK20" s="46">
        <v>48</v>
      </c>
      <c r="EL20" s="46">
        <v>13279</v>
      </c>
      <c r="EM20" s="46">
        <v>3</v>
      </c>
      <c r="EN20" s="46">
        <v>5</v>
      </c>
      <c r="EO20" s="46">
        <v>1157</v>
      </c>
      <c r="EP20" s="46">
        <v>38</v>
      </c>
      <c r="EQ20" s="46">
        <v>39</v>
      </c>
      <c r="ER20" s="46">
        <v>10325</v>
      </c>
      <c r="ES20" s="46">
        <v>4</v>
      </c>
      <c r="ET20" s="46">
        <v>4</v>
      </c>
      <c r="EU20" s="46">
        <v>1797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45</v>
      </c>
      <c r="FG20" s="46">
        <v>48</v>
      </c>
      <c r="FH20" s="46">
        <v>13279</v>
      </c>
      <c r="FI20" s="46">
        <v>65900</v>
      </c>
      <c r="FJ20" s="55">
        <v>0</v>
      </c>
      <c r="FK20" s="55">
        <v>0</v>
      </c>
      <c r="FL20" s="53">
        <v>0</v>
      </c>
      <c r="FM20" s="53">
        <v>0</v>
      </c>
      <c r="FN20" s="46">
        <v>2</v>
      </c>
      <c r="FO20" s="46">
        <v>4</v>
      </c>
      <c r="FP20" s="46">
        <v>914</v>
      </c>
      <c r="FQ20" s="46">
        <v>4542</v>
      </c>
      <c r="FR20" s="46">
        <v>6</v>
      </c>
      <c r="FS20" s="46">
        <v>6</v>
      </c>
      <c r="FT20" s="46">
        <v>1271</v>
      </c>
      <c r="FU20" s="46">
        <v>5907</v>
      </c>
      <c r="FV20" s="46">
        <v>32</v>
      </c>
      <c r="FW20" s="46">
        <v>33</v>
      </c>
      <c r="FX20" s="46">
        <v>8580</v>
      </c>
      <c r="FY20" s="49" t="s">
        <v>178</v>
      </c>
      <c r="FZ20" s="45">
        <v>42885</v>
      </c>
      <c r="GA20" s="46">
        <v>1</v>
      </c>
      <c r="GB20" s="46">
        <v>1</v>
      </c>
      <c r="GC20" s="46">
        <v>717</v>
      </c>
      <c r="GD20" s="46">
        <v>3583</v>
      </c>
      <c r="GE20" s="46">
        <v>4</v>
      </c>
      <c r="GF20" s="46">
        <v>4</v>
      </c>
      <c r="GG20" s="46">
        <v>1797</v>
      </c>
      <c r="GH20" s="46">
        <v>8983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11760</v>
      </c>
      <c r="HJ20" s="46">
        <v>5150</v>
      </c>
      <c r="HK20" s="46">
        <v>13279</v>
      </c>
      <c r="HL20" s="46">
        <v>2546</v>
      </c>
      <c r="HM20" s="46">
        <v>1215</v>
      </c>
      <c r="HN20" s="46">
        <v>2712</v>
      </c>
      <c r="HO20" s="46">
        <v>865</v>
      </c>
      <c r="HP20" s="46">
        <v>345</v>
      </c>
      <c r="HQ20" s="46">
        <v>1078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59">
        <v>0</v>
      </c>
      <c r="II20" s="59">
        <v>0</v>
      </c>
      <c r="IJ20" s="52">
        <v>0</v>
      </c>
      <c r="IK20" s="59">
        <v>0</v>
      </c>
      <c r="IL20" s="52">
        <v>0</v>
      </c>
      <c r="IM20" s="52">
        <v>0</v>
      </c>
      <c r="IN20" s="46">
        <v>8349</v>
      </c>
      <c r="IO20" s="46">
        <v>3590</v>
      </c>
      <c r="IP20" s="46">
        <v>9489</v>
      </c>
    </row>
    <row r="21" spans="1:250" ht="24" customHeight="1" x14ac:dyDescent="0.3">
      <c r="A21" s="44" t="s">
        <v>179</v>
      </c>
      <c r="B21" s="45">
        <v>83</v>
      </c>
      <c r="C21" s="46">
        <v>32225</v>
      </c>
      <c r="D21" s="46">
        <v>158447</v>
      </c>
      <c r="E21" s="46">
        <v>1</v>
      </c>
      <c r="F21" s="46">
        <v>574</v>
      </c>
      <c r="G21" s="46">
        <v>2872</v>
      </c>
      <c r="H21" s="58">
        <v>0</v>
      </c>
      <c r="I21" s="52">
        <v>0</v>
      </c>
      <c r="J21" s="52">
        <v>0</v>
      </c>
      <c r="K21" s="58">
        <v>0</v>
      </c>
      <c r="L21" s="52">
        <v>0</v>
      </c>
      <c r="M21" s="52">
        <v>0</v>
      </c>
      <c r="N21" s="44" t="s">
        <v>179</v>
      </c>
      <c r="O21" s="45">
        <v>2</v>
      </c>
      <c r="P21" s="46">
        <v>10758</v>
      </c>
      <c r="Q21" s="46">
        <v>51690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4</v>
      </c>
      <c r="Y21" s="46">
        <v>2488</v>
      </c>
      <c r="Z21" s="46">
        <v>12447</v>
      </c>
      <c r="AA21" s="44" t="s">
        <v>179</v>
      </c>
      <c r="AB21" s="60">
        <v>0</v>
      </c>
      <c r="AC21" s="53">
        <v>0</v>
      </c>
      <c r="AD21" s="53">
        <v>0</v>
      </c>
      <c r="AE21" s="46">
        <v>74</v>
      </c>
      <c r="AF21" s="46">
        <v>74</v>
      </c>
      <c r="AG21" s="46">
        <v>17257</v>
      </c>
      <c r="AH21" s="46">
        <v>86401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46">
        <v>2</v>
      </c>
      <c r="AR21" s="46">
        <v>1148</v>
      </c>
      <c r="AS21" s="46">
        <v>5037</v>
      </c>
      <c r="AT21" s="46">
        <v>1</v>
      </c>
      <c r="AU21" s="46">
        <v>640</v>
      </c>
      <c r="AV21" s="46">
        <v>2496</v>
      </c>
      <c r="AW21" s="46">
        <v>6</v>
      </c>
      <c r="AX21" s="46">
        <v>3</v>
      </c>
      <c r="AY21" s="46">
        <v>7214</v>
      </c>
      <c r="AZ21" s="46">
        <v>1</v>
      </c>
      <c r="BA21" s="46">
        <v>1</v>
      </c>
      <c r="BB21" s="46">
        <v>123</v>
      </c>
      <c r="BC21" s="46">
        <v>5</v>
      </c>
      <c r="BD21" s="46">
        <v>2</v>
      </c>
      <c r="BE21" s="46">
        <v>7091</v>
      </c>
      <c r="BF21" s="44" t="s">
        <v>179</v>
      </c>
      <c r="BG21" s="45">
        <v>54</v>
      </c>
      <c r="BH21" s="46">
        <v>11577</v>
      </c>
      <c r="BI21" s="46">
        <v>57894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46">
        <v>1</v>
      </c>
      <c r="BQ21" s="46">
        <v>167</v>
      </c>
      <c r="BR21" s="46">
        <v>834</v>
      </c>
      <c r="BS21" s="48" t="s">
        <v>179</v>
      </c>
      <c r="BT21" s="45">
        <v>1</v>
      </c>
      <c r="BU21" s="46">
        <v>139</v>
      </c>
      <c r="BV21" s="46">
        <v>697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1</v>
      </c>
      <c r="CD21" s="46">
        <v>1547</v>
      </c>
      <c r="CE21" s="46">
        <v>7737</v>
      </c>
      <c r="CF21" s="53">
        <v>0</v>
      </c>
      <c r="CG21" s="53">
        <v>0</v>
      </c>
      <c r="CH21" s="53">
        <v>0</v>
      </c>
      <c r="CI21" s="49" t="s">
        <v>179</v>
      </c>
      <c r="CJ21" s="50">
        <v>51</v>
      </c>
      <c r="CK21" s="50">
        <v>52</v>
      </c>
      <c r="CL21" s="46">
        <v>9724</v>
      </c>
      <c r="CM21" s="46">
        <v>48626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52">
        <v>0</v>
      </c>
      <c r="DA21" s="49" t="s">
        <v>179</v>
      </c>
      <c r="DB21" s="46">
        <v>54</v>
      </c>
      <c r="DC21" s="46">
        <v>54</v>
      </c>
      <c r="DD21" s="46">
        <v>11577</v>
      </c>
      <c r="DE21" s="46">
        <v>57894</v>
      </c>
      <c r="DF21" s="46">
        <v>1</v>
      </c>
      <c r="DG21" s="46">
        <v>1</v>
      </c>
      <c r="DH21" s="46">
        <v>213</v>
      </c>
      <c r="DI21" s="46">
        <v>829</v>
      </c>
      <c r="DJ21" s="51">
        <v>0</v>
      </c>
      <c r="DK21" s="51">
        <v>0</v>
      </c>
      <c r="DL21" s="52">
        <v>0</v>
      </c>
      <c r="DM21" s="53">
        <v>0</v>
      </c>
      <c r="DN21" s="46">
        <v>1</v>
      </c>
      <c r="DO21" s="46">
        <v>1</v>
      </c>
      <c r="DP21" s="46">
        <v>167</v>
      </c>
      <c r="DQ21" s="46">
        <v>834</v>
      </c>
      <c r="DR21" s="54" t="s">
        <v>179</v>
      </c>
      <c r="DS21" s="45">
        <v>52</v>
      </c>
      <c r="DT21" s="46">
        <v>52</v>
      </c>
      <c r="DU21" s="46">
        <v>11197</v>
      </c>
      <c r="DV21" s="46">
        <v>56231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54</v>
      </c>
      <c r="EK21" s="46">
        <v>54</v>
      </c>
      <c r="EL21" s="46">
        <v>11577</v>
      </c>
      <c r="EM21" s="46">
        <v>8</v>
      </c>
      <c r="EN21" s="46">
        <v>8</v>
      </c>
      <c r="EO21" s="46">
        <v>1361</v>
      </c>
      <c r="EP21" s="46">
        <v>45</v>
      </c>
      <c r="EQ21" s="46">
        <v>45</v>
      </c>
      <c r="ER21" s="46">
        <v>9757</v>
      </c>
      <c r="ES21" s="46">
        <v>1</v>
      </c>
      <c r="ET21" s="46">
        <v>1</v>
      </c>
      <c r="EU21" s="46">
        <v>459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54</v>
      </c>
      <c r="FG21" s="46">
        <v>54</v>
      </c>
      <c r="FH21" s="46">
        <v>11577</v>
      </c>
      <c r="FI21" s="46">
        <v>57894</v>
      </c>
      <c r="FJ21" s="55">
        <v>0</v>
      </c>
      <c r="FK21" s="55">
        <v>0</v>
      </c>
      <c r="FL21" s="53">
        <v>0</v>
      </c>
      <c r="FM21" s="53">
        <v>0</v>
      </c>
      <c r="FN21" s="46">
        <v>2</v>
      </c>
      <c r="FO21" s="46">
        <v>2</v>
      </c>
      <c r="FP21" s="46">
        <v>306</v>
      </c>
      <c r="FQ21" s="46">
        <v>1531</v>
      </c>
      <c r="FR21" s="46">
        <v>31</v>
      </c>
      <c r="FS21" s="46">
        <v>31</v>
      </c>
      <c r="FT21" s="46">
        <v>6219</v>
      </c>
      <c r="FU21" s="46">
        <v>30867</v>
      </c>
      <c r="FV21" s="46">
        <v>18</v>
      </c>
      <c r="FW21" s="46">
        <v>18</v>
      </c>
      <c r="FX21" s="46">
        <v>3817</v>
      </c>
      <c r="FY21" s="49" t="s">
        <v>179</v>
      </c>
      <c r="FZ21" s="45">
        <v>19081</v>
      </c>
      <c r="GA21" s="46">
        <v>3</v>
      </c>
      <c r="GB21" s="46">
        <v>3</v>
      </c>
      <c r="GC21" s="46">
        <v>1235</v>
      </c>
      <c r="GD21" s="46">
        <v>6415</v>
      </c>
      <c r="GE21" s="51">
        <v>0</v>
      </c>
      <c r="GF21" s="51">
        <v>0</v>
      </c>
      <c r="GG21" s="53">
        <v>0</v>
      </c>
      <c r="GH21" s="52">
        <v>0</v>
      </c>
      <c r="GI21" s="51">
        <v>0</v>
      </c>
      <c r="GJ21" s="51">
        <v>0</v>
      </c>
      <c r="GK21" s="52">
        <v>0</v>
      </c>
      <c r="GL21" s="52">
        <v>0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31241</v>
      </c>
      <c r="HJ21" s="46">
        <v>5414</v>
      </c>
      <c r="HK21" s="46">
        <v>11577</v>
      </c>
      <c r="HL21" s="46">
        <v>569</v>
      </c>
      <c r="HM21" s="46">
        <v>288</v>
      </c>
      <c r="HN21" s="46">
        <v>1235</v>
      </c>
      <c r="HO21" s="52">
        <v>0</v>
      </c>
      <c r="HP21" s="52">
        <v>0</v>
      </c>
      <c r="HQ21" s="52">
        <v>0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46">
        <v>1647</v>
      </c>
      <c r="II21" s="46">
        <v>901</v>
      </c>
      <c r="IJ21" s="46">
        <v>1547</v>
      </c>
      <c r="IK21" s="59">
        <v>0</v>
      </c>
      <c r="IL21" s="52">
        <v>0</v>
      </c>
      <c r="IM21" s="52">
        <v>0</v>
      </c>
      <c r="IN21" s="46">
        <v>29025</v>
      </c>
      <c r="IO21" s="46">
        <v>4225</v>
      </c>
      <c r="IP21" s="46">
        <v>8795</v>
      </c>
    </row>
    <row r="22" spans="1:250" ht="24" customHeight="1" x14ac:dyDescent="0.3">
      <c r="A22" s="44" t="s">
        <v>180</v>
      </c>
      <c r="B22" s="45">
        <v>201</v>
      </c>
      <c r="C22" s="46">
        <v>39090</v>
      </c>
      <c r="D22" s="46">
        <v>194119</v>
      </c>
      <c r="E22" s="58">
        <v>0</v>
      </c>
      <c r="F22" s="53">
        <v>0</v>
      </c>
      <c r="G22" s="52">
        <v>0</v>
      </c>
      <c r="H22" s="46">
        <v>1</v>
      </c>
      <c r="I22" s="46">
        <v>1052</v>
      </c>
      <c r="J22" s="46">
        <v>5262</v>
      </c>
      <c r="K22" s="58">
        <v>0</v>
      </c>
      <c r="L22" s="52">
        <v>0</v>
      </c>
      <c r="M22" s="52">
        <v>0</v>
      </c>
      <c r="N22" s="44" t="s">
        <v>180</v>
      </c>
      <c r="O22" s="60">
        <v>0</v>
      </c>
      <c r="P22" s="53">
        <v>0</v>
      </c>
      <c r="Q22" s="58">
        <v>0</v>
      </c>
      <c r="R22" s="58">
        <v>0</v>
      </c>
      <c r="S22" s="53">
        <v>0</v>
      </c>
      <c r="T22" s="58">
        <v>0</v>
      </c>
      <c r="U22" s="46">
        <v>2</v>
      </c>
      <c r="V22" s="46">
        <v>1869</v>
      </c>
      <c r="W22" s="46">
        <v>9347</v>
      </c>
      <c r="X22" s="46">
        <v>1</v>
      </c>
      <c r="Y22" s="46">
        <v>1447</v>
      </c>
      <c r="Z22" s="46">
        <v>7235</v>
      </c>
      <c r="AA22" s="44" t="s">
        <v>180</v>
      </c>
      <c r="AB22" s="45">
        <v>1</v>
      </c>
      <c r="AC22" s="46">
        <v>235</v>
      </c>
      <c r="AD22" s="46">
        <v>1177</v>
      </c>
      <c r="AE22" s="46">
        <v>196</v>
      </c>
      <c r="AF22" s="46">
        <v>196</v>
      </c>
      <c r="AG22" s="46">
        <v>34487</v>
      </c>
      <c r="AH22" s="46">
        <v>171098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58">
        <v>0</v>
      </c>
      <c r="AR22" s="53">
        <v>0</v>
      </c>
      <c r="AS22" s="53">
        <v>0</v>
      </c>
      <c r="AT22" s="58">
        <v>0</v>
      </c>
      <c r="AU22" s="53">
        <v>0</v>
      </c>
      <c r="AV22" s="53">
        <v>0</v>
      </c>
      <c r="AW22" s="46">
        <v>5</v>
      </c>
      <c r="AX22" s="46">
        <v>9</v>
      </c>
      <c r="AY22" s="46">
        <v>1441</v>
      </c>
      <c r="AZ22" s="46">
        <v>3</v>
      </c>
      <c r="BA22" s="46">
        <v>4</v>
      </c>
      <c r="BB22" s="46">
        <v>681</v>
      </c>
      <c r="BC22" s="46">
        <v>2</v>
      </c>
      <c r="BD22" s="46">
        <v>5</v>
      </c>
      <c r="BE22" s="46">
        <v>760</v>
      </c>
      <c r="BF22" s="44" t="s">
        <v>180</v>
      </c>
      <c r="BG22" s="45">
        <v>141</v>
      </c>
      <c r="BH22" s="46">
        <v>47563</v>
      </c>
      <c r="BI22" s="46">
        <v>236562</v>
      </c>
      <c r="BJ22" s="53">
        <v>0</v>
      </c>
      <c r="BK22" s="53">
        <v>0</v>
      </c>
      <c r="BL22" s="53">
        <v>0</v>
      </c>
      <c r="BM22" s="46">
        <v>3</v>
      </c>
      <c r="BN22" s="46">
        <v>18265</v>
      </c>
      <c r="BO22" s="46">
        <v>91327</v>
      </c>
      <c r="BP22" s="46">
        <v>5</v>
      </c>
      <c r="BQ22" s="46">
        <v>1734</v>
      </c>
      <c r="BR22" s="46">
        <v>8667</v>
      </c>
      <c r="BS22" s="48" t="s">
        <v>180</v>
      </c>
      <c r="BT22" s="45">
        <v>2</v>
      </c>
      <c r="BU22" s="46">
        <v>385</v>
      </c>
      <c r="BV22" s="46">
        <v>1925</v>
      </c>
      <c r="BW22" s="46">
        <v>2</v>
      </c>
      <c r="BX22" s="46">
        <v>1224</v>
      </c>
      <c r="BY22" s="46">
        <v>6121</v>
      </c>
      <c r="BZ22" s="53">
        <v>0</v>
      </c>
      <c r="CA22" s="53">
        <v>0</v>
      </c>
      <c r="CB22" s="53">
        <v>0</v>
      </c>
      <c r="CC22" s="46">
        <v>4</v>
      </c>
      <c r="CD22" s="46">
        <v>994</v>
      </c>
      <c r="CE22" s="46">
        <v>4970</v>
      </c>
      <c r="CF22" s="53">
        <v>0</v>
      </c>
      <c r="CG22" s="53">
        <v>0</v>
      </c>
      <c r="CH22" s="53">
        <v>0</v>
      </c>
      <c r="CI22" s="49" t="s">
        <v>180</v>
      </c>
      <c r="CJ22" s="50">
        <v>124</v>
      </c>
      <c r="CK22" s="50">
        <v>124</v>
      </c>
      <c r="CL22" s="46">
        <v>24919</v>
      </c>
      <c r="CM22" s="46">
        <v>123340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46">
        <v>1</v>
      </c>
      <c r="CV22" s="46">
        <v>42</v>
      </c>
      <c r="CW22" s="46">
        <v>212</v>
      </c>
      <c r="CX22" s="55">
        <v>0</v>
      </c>
      <c r="CY22" s="52">
        <v>0</v>
      </c>
      <c r="CZ22" s="52">
        <v>0</v>
      </c>
      <c r="DA22" s="49" t="s">
        <v>180</v>
      </c>
      <c r="DB22" s="46">
        <v>141</v>
      </c>
      <c r="DC22" s="46">
        <v>142</v>
      </c>
      <c r="DD22" s="46">
        <v>47563</v>
      </c>
      <c r="DE22" s="46">
        <v>236562</v>
      </c>
      <c r="DF22" s="46">
        <v>7</v>
      </c>
      <c r="DG22" s="46">
        <v>7</v>
      </c>
      <c r="DH22" s="46">
        <v>899</v>
      </c>
      <c r="DI22" s="46">
        <v>3273</v>
      </c>
      <c r="DJ22" s="51">
        <v>0</v>
      </c>
      <c r="DK22" s="51">
        <v>0</v>
      </c>
      <c r="DL22" s="52">
        <v>0</v>
      </c>
      <c r="DM22" s="53">
        <v>0</v>
      </c>
      <c r="DN22" s="46">
        <v>7</v>
      </c>
      <c r="DO22" s="46">
        <v>7</v>
      </c>
      <c r="DP22" s="46">
        <v>1157</v>
      </c>
      <c r="DQ22" s="46">
        <v>5783</v>
      </c>
      <c r="DR22" s="54" t="s">
        <v>180</v>
      </c>
      <c r="DS22" s="45">
        <v>126</v>
      </c>
      <c r="DT22" s="46">
        <v>127</v>
      </c>
      <c r="DU22" s="46">
        <v>44321</v>
      </c>
      <c r="DV22" s="46">
        <v>221575</v>
      </c>
      <c r="DW22" s="46">
        <v>1</v>
      </c>
      <c r="DX22" s="46">
        <v>1</v>
      </c>
      <c r="DY22" s="46">
        <v>1186</v>
      </c>
      <c r="DZ22" s="46">
        <v>5931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141</v>
      </c>
      <c r="EK22" s="46">
        <v>142</v>
      </c>
      <c r="EL22" s="46">
        <v>47563</v>
      </c>
      <c r="EM22" s="46">
        <v>38</v>
      </c>
      <c r="EN22" s="46">
        <v>38</v>
      </c>
      <c r="EO22" s="46">
        <v>5426</v>
      </c>
      <c r="EP22" s="46">
        <v>100</v>
      </c>
      <c r="EQ22" s="46">
        <v>101</v>
      </c>
      <c r="ER22" s="46">
        <v>23753</v>
      </c>
      <c r="ES22" s="46">
        <v>2</v>
      </c>
      <c r="ET22" s="46">
        <v>2</v>
      </c>
      <c r="EU22" s="46">
        <v>7094</v>
      </c>
      <c r="EV22" s="46">
        <v>1</v>
      </c>
      <c r="EW22" s="46">
        <v>1</v>
      </c>
      <c r="EX22" s="46">
        <v>11290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141</v>
      </c>
      <c r="FG22" s="46">
        <v>142</v>
      </c>
      <c r="FH22" s="46">
        <v>47563</v>
      </c>
      <c r="FI22" s="46">
        <v>236562</v>
      </c>
      <c r="FJ22" s="55">
        <v>0</v>
      </c>
      <c r="FK22" s="55">
        <v>0</v>
      </c>
      <c r="FL22" s="53">
        <v>0</v>
      </c>
      <c r="FM22" s="53">
        <v>0</v>
      </c>
      <c r="FN22" s="46">
        <v>18</v>
      </c>
      <c r="FO22" s="46">
        <v>18</v>
      </c>
      <c r="FP22" s="46">
        <v>2328</v>
      </c>
      <c r="FQ22" s="46">
        <v>11200</v>
      </c>
      <c r="FR22" s="46">
        <v>50</v>
      </c>
      <c r="FS22" s="46">
        <v>50</v>
      </c>
      <c r="FT22" s="46">
        <v>8439</v>
      </c>
      <c r="FU22" s="46">
        <v>41403</v>
      </c>
      <c r="FV22" s="46">
        <v>62</v>
      </c>
      <c r="FW22" s="46">
        <v>63</v>
      </c>
      <c r="FX22" s="46">
        <v>15148</v>
      </c>
      <c r="FY22" s="49" t="s">
        <v>180</v>
      </c>
      <c r="FZ22" s="45">
        <v>75717</v>
      </c>
      <c r="GA22" s="46">
        <v>9</v>
      </c>
      <c r="GB22" s="46">
        <v>9</v>
      </c>
      <c r="GC22" s="46">
        <v>4450</v>
      </c>
      <c r="GD22" s="46">
        <v>22250</v>
      </c>
      <c r="GE22" s="51">
        <v>0</v>
      </c>
      <c r="GF22" s="51">
        <v>0</v>
      </c>
      <c r="GG22" s="53">
        <v>0</v>
      </c>
      <c r="GH22" s="52">
        <v>0</v>
      </c>
      <c r="GI22" s="51">
        <v>0</v>
      </c>
      <c r="GJ22" s="51">
        <v>0</v>
      </c>
      <c r="GK22" s="52">
        <v>0</v>
      </c>
      <c r="GL22" s="52">
        <v>0</v>
      </c>
      <c r="GM22" s="51">
        <v>0</v>
      </c>
      <c r="GN22" s="51">
        <v>0</v>
      </c>
      <c r="GO22" s="52">
        <v>0</v>
      </c>
      <c r="GP22" s="52">
        <v>0</v>
      </c>
      <c r="GQ22" s="49" t="s">
        <v>180</v>
      </c>
      <c r="GR22" s="45">
        <v>1</v>
      </c>
      <c r="GS22" s="46">
        <v>1</v>
      </c>
      <c r="GT22" s="46">
        <v>5908</v>
      </c>
      <c r="GU22" s="46">
        <v>29542</v>
      </c>
      <c r="GV22" s="46">
        <v>1</v>
      </c>
      <c r="GW22" s="46">
        <v>1</v>
      </c>
      <c r="GX22" s="46">
        <v>11290</v>
      </c>
      <c r="GY22" s="46">
        <v>56450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85703</v>
      </c>
      <c r="HJ22" s="46">
        <v>15194</v>
      </c>
      <c r="HK22" s="46">
        <v>47563</v>
      </c>
      <c r="HL22" s="46">
        <v>5463</v>
      </c>
      <c r="HM22" s="46">
        <v>2412</v>
      </c>
      <c r="HN22" s="46">
        <v>19465</v>
      </c>
      <c r="HO22" s="46">
        <v>140</v>
      </c>
      <c r="HP22" s="46">
        <v>83</v>
      </c>
      <c r="HQ22" s="46">
        <v>221</v>
      </c>
      <c r="HR22" s="52">
        <v>0</v>
      </c>
      <c r="HS22" s="52">
        <v>0</v>
      </c>
      <c r="HT22" s="52">
        <v>0</v>
      </c>
      <c r="HU22" s="52">
        <v>0</v>
      </c>
      <c r="HV22" s="52">
        <v>0</v>
      </c>
      <c r="HW22" s="52">
        <v>0</v>
      </c>
      <c r="HX22" s="57" t="s">
        <v>180</v>
      </c>
      <c r="HY22" s="62">
        <v>0</v>
      </c>
      <c r="HZ22" s="52">
        <v>0</v>
      </c>
      <c r="IA22" s="52">
        <v>0</v>
      </c>
      <c r="IB22" s="46">
        <v>31618</v>
      </c>
      <c r="IC22" s="46">
        <v>406</v>
      </c>
      <c r="ID22" s="46">
        <v>775</v>
      </c>
      <c r="IE22" s="59">
        <v>0</v>
      </c>
      <c r="IF22" s="52">
        <v>0</v>
      </c>
      <c r="IG22" s="52">
        <v>0</v>
      </c>
      <c r="IH22" s="59">
        <v>0</v>
      </c>
      <c r="II22" s="59">
        <v>0</v>
      </c>
      <c r="IJ22" s="52">
        <v>0</v>
      </c>
      <c r="IK22" s="46">
        <v>857</v>
      </c>
      <c r="IL22" s="46">
        <v>320</v>
      </c>
      <c r="IM22" s="46">
        <v>873</v>
      </c>
      <c r="IN22" s="46">
        <v>47625</v>
      </c>
      <c r="IO22" s="46">
        <v>11973</v>
      </c>
      <c r="IP22" s="46">
        <v>26229</v>
      </c>
    </row>
    <row r="23" spans="1:250" ht="24" customHeight="1" x14ac:dyDescent="0.3">
      <c r="A23" s="44" t="s">
        <v>181</v>
      </c>
      <c r="B23" s="45">
        <v>60</v>
      </c>
      <c r="C23" s="46">
        <v>11402</v>
      </c>
      <c r="D23" s="46">
        <v>56314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58">
        <v>0</v>
      </c>
      <c r="L23" s="52">
        <v>0</v>
      </c>
      <c r="M23" s="52">
        <v>0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58">
        <v>0</v>
      </c>
      <c r="Y23" s="52">
        <v>0</v>
      </c>
      <c r="Z23" s="52">
        <v>0</v>
      </c>
      <c r="AA23" s="44" t="s">
        <v>181</v>
      </c>
      <c r="AB23" s="60">
        <v>0</v>
      </c>
      <c r="AC23" s="53">
        <v>0</v>
      </c>
      <c r="AD23" s="53">
        <v>0</v>
      </c>
      <c r="AE23" s="46">
        <v>60</v>
      </c>
      <c r="AF23" s="46">
        <v>60</v>
      </c>
      <c r="AG23" s="46">
        <v>11402</v>
      </c>
      <c r="AH23" s="46">
        <v>56314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1</v>
      </c>
      <c r="AX23" s="46">
        <v>1</v>
      </c>
      <c r="AY23" s="46">
        <v>263</v>
      </c>
      <c r="AZ23" s="46">
        <v>1</v>
      </c>
      <c r="BA23" s="46">
        <v>1</v>
      </c>
      <c r="BB23" s="46">
        <v>263</v>
      </c>
      <c r="BC23" s="58">
        <v>0</v>
      </c>
      <c r="BD23" s="59">
        <v>0</v>
      </c>
      <c r="BE23" s="52">
        <v>0</v>
      </c>
      <c r="BF23" s="44" t="s">
        <v>181</v>
      </c>
      <c r="BG23" s="45">
        <v>57</v>
      </c>
      <c r="BH23" s="46">
        <v>27659</v>
      </c>
      <c r="BI23" s="46">
        <v>137873</v>
      </c>
      <c r="BJ23" s="53">
        <v>0</v>
      </c>
      <c r="BK23" s="53">
        <v>0</v>
      </c>
      <c r="BL23" s="53">
        <v>0</v>
      </c>
      <c r="BM23" s="46">
        <v>2</v>
      </c>
      <c r="BN23" s="46">
        <v>17198</v>
      </c>
      <c r="BO23" s="46">
        <v>85992</v>
      </c>
      <c r="BP23" s="46">
        <v>1</v>
      </c>
      <c r="BQ23" s="46">
        <v>134</v>
      </c>
      <c r="BR23" s="46">
        <v>669</v>
      </c>
      <c r="BS23" s="48" t="s">
        <v>181</v>
      </c>
      <c r="BT23" s="45">
        <v>1</v>
      </c>
      <c r="BU23" s="46">
        <v>261</v>
      </c>
      <c r="BV23" s="46">
        <v>1304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1</v>
      </c>
      <c r="CD23" s="46">
        <v>93</v>
      </c>
      <c r="CE23" s="46">
        <v>467</v>
      </c>
      <c r="CF23" s="53">
        <v>0</v>
      </c>
      <c r="CG23" s="53">
        <v>0</v>
      </c>
      <c r="CH23" s="53">
        <v>0</v>
      </c>
      <c r="CI23" s="49" t="s">
        <v>181</v>
      </c>
      <c r="CJ23" s="50">
        <v>52</v>
      </c>
      <c r="CK23" s="50">
        <v>52</v>
      </c>
      <c r="CL23" s="46">
        <v>9973</v>
      </c>
      <c r="CM23" s="46">
        <v>49441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57</v>
      </c>
      <c r="DC23" s="46">
        <v>57</v>
      </c>
      <c r="DD23" s="46">
        <v>27659</v>
      </c>
      <c r="DE23" s="46">
        <v>137873</v>
      </c>
      <c r="DF23" s="46">
        <v>3</v>
      </c>
      <c r="DG23" s="46">
        <v>3</v>
      </c>
      <c r="DH23" s="46">
        <v>384</v>
      </c>
      <c r="DI23" s="46">
        <v>1493</v>
      </c>
      <c r="DJ23" s="51">
        <v>0</v>
      </c>
      <c r="DK23" s="51">
        <v>0</v>
      </c>
      <c r="DL23" s="52">
        <v>0</v>
      </c>
      <c r="DM23" s="53">
        <v>0</v>
      </c>
      <c r="DN23" s="46">
        <v>1</v>
      </c>
      <c r="DO23" s="46">
        <v>1</v>
      </c>
      <c r="DP23" s="46">
        <v>93</v>
      </c>
      <c r="DQ23" s="46">
        <v>467</v>
      </c>
      <c r="DR23" s="54" t="s">
        <v>181</v>
      </c>
      <c r="DS23" s="45">
        <v>53</v>
      </c>
      <c r="DT23" s="46">
        <v>53</v>
      </c>
      <c r="DU23" s="46">
        <v>27182</v>
      </c>
      <c r="DV23" s="46">
        <v>135913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57</v>
      </c>
      <c r="EK23" s="46">
        <v>57</v>
      </c>
      <c r="EL23" s="46">
        <v>27659</v>
      </c>
      <c r="EM23" s="46">
        <v>23</v>
      </c>
      <c r="EN23" s="46">
        <v>23</v>
      </c>
      <c r="EO23" s="46">
        <v>3264</v>
      </c>
      <c r="EP23" s="46">
        <v>32</v>
      </c>
      <c r="EQ23" s="46">
        <v>32</v>
      </c>
      <c r="ER23" s="46">
        <v>7197</v>
      </c>
      <c r="ES23" s="46">
        <v>1</v>
      </c>
      <c r="ET23" s="46">
        <v>1</v>
      </c>
      <c r="EU23" s="46">
        <v>5908</v>
      </c>
      <c r="EV23" s="46">
        <v>1</v>
      </c>
      <c r="EW23" s="46">
        <v>1</v>
      </c>
      <c r="EX23" s="46">
        <v>11290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57</v>
      </c>
      <c r="FG23" s="46">
        <v>57</v>
      </c>
      <c r="FH23" s="46">
        <v>27659</v>
      </c>
      <c r="FI23" s="46">
        <v>137873</v>
      </c>
      <c r="FJ23" s="55">
        <v>0</v>
      </c>
      <c r="FK23" s="55">
        <v>0</v>
      </c>
      <c r="FL23" s="53">
        <v>0</v>
      </c>
      <c r="FM23" s="53">
        <v>0</v>
      </c>
      <c r="FN23" s="46">
        <v>4</v>
      </c>
      <c r="FO23" s="46">
        <v>4</v>
      </c>
      <c r="FP23" s="46">
        <v>397</v>
      </c>
      <c r="FQ23" s="46">
        <v>1888</v>
      </c>
      <c r="FR23" s="46">
        <v>21</v>
      </c>
      <c r="FS23" s="46">
        <v>21</v>
      </c>
      <c r="FT23" s="46">
        <v>3174</v>
      </c>
      <c r="FU23" s="46">
        <v>15539</v>
      </c>
      <c r="FV23" s="46">
        <v>25</v>
      </c>
      <c r="FW23" s="46">
        <v>25</v>
      </c>
      <c r="FX23" s="46">
        <v>5436</v>
      </c>
      <c r="FY23" s="49" t="s">
        <v>181</v>
      </c>
      <c r="FZ23" s="45">
        <v>27186</v>
      </c>
      <c r="GA23" s="46">
        <v>5</v>
      </c>
      <c r="GB23" s="46">
        <v>5</v>
      </c>
      <c r="GC23" s="46">
        <v>1454</v>
      </c>
      <c r="GD23" s="46">
        <v>7268</v>
      </c>
      <c r="GE23" s="51">
        <v>0</v>
      </c>
      <c r="GF23" s="51">
        <v>0</v>
      </c>
      <c r="GG23" s="53">
        <v>0</v>
      </c>
      <c r="GH23" s="52">
        <v>0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45">
        <v>1</v>
      </c>
      <c r="GS23" s="46">
        <v>1</v>
      </c>
      <c r="GT23" s="46">
        <v>5908</v>
      </c>
      <c r="GU23" s="46">
        <v>29542</v>
      </c>
      <c r="GV23" s="46">
        <v>1</v>
      </c>
      <c r="GW23" s="46">
        <v>1</v>
      </c>
      <c r="GX23" s="46">
        <v>11290</v>
      </c>
      <c r="GY23" s="46">
        <v>56450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18235</v>
      </c>
      <c r="HJ23" s="46">
        <v>6163</v>
      </c>
      <c r="HK23" s="46">
        <v>27659</v>
      </c>
      <c r="HL23" s="46">
        <v>5121</v>
      </c>
      <c r="HM23" s="46">
        <v>2222</v>
      </c>
      <c r="HN23" s="46">
        <v>18850</v>
      </c>
      <c r="HO23" s="52">
        <v>0</v>
      </c>
      <c r="HP23" s="52">
        <v>0</v>
      </c>
      <c r="HQ23" s="52">
        <v>0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59">
        <v>0</v>
      </c>
      <c r="II23" s="59">
        <v>0</v>
      </c>
      <c r="IJ23" s="52">
        <v>0</v>
      </c>
      <c r="IK23" s="59">
        <v>0</v>
      </c>
      <c r="IL23" s="52">
        <v>0</v>
      </c>
      <c r="IM23" s="52">
        <v>0</v>
      </c>
      <c r="IN23" s="46">
        <v>13114</v>
      </c>
      <c r="IO23" s="46">
        <v>3941</v>
      </c>
      <c r="IP23" s="46">
        <v>8809</v>
      </c>
    </row>
    <row r="24" spans="1:250" ht="24" customHeight="1" x14ac:dyDescent="0.3">
      <c r="A24" s="44" t="s">
        <v>182</v>
      </c>
      <c r="B24" s="45">
        <v>64</v>
      </c>
      <c r="C24" s="46">
        <v>12440</v>
      </c>
      <c r="D24" s="46">
        <v>62163</v>
      </c>
      <c r="E24" s="58">
        <v>0</v>
      </c>
      <c r="F24" s="53">
        <v>0</v>
      </c>
      <c r="G24" s="52">
        <v>0</v>
      </c>
      <c r="H24" s="46">
        <v>1</v>
      </c>
      <c r="I24" s="46">
        <v>1052</v>
      </c>
      <c r="J24" s="46">
        <v>5262</v>
      </c>
      <c r="K24" s="58">
        <v>0</v>
      </c>
      <c r="L24" s="52">
        <v>0</v>
      </c>
      <c r="M24" s="52">
        <v>0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46">
        <v>1</v>
      </c>
      <c r="V24" s="46">
        <v>706</v>
      </c>
      <c r="W24" s="46">
        <v>3530</v>
      </c>
      <c r="X24" s="58">
        <v>0</v>
      </c>
      <c r="Y24" s="52">
        <v>0</v>
      </c>
      <c r="Z24" s="52">
        <v>0</v>
      </c>
      <c r="AA24" s="44" t="s">
        <v>182</v>
      </c>
      <c r="AB24" s="60">
        <v>0</v>
      </c>
      <c r="AC24" s="53">
        <v>0</v>
      </c>
      <c r="AD24" s="53">
        <v>0</v>
      </c>
      <c r="AE24" s="46">
        <v>62</v>
      </c>
      <c r="AF24" s="46">
        <v>62</v>
      </c>
      <c r="AG24" s="46">
        <v>10682</v>
      </c>
      <c r="AH24" s="46">
        <v>53371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46">
        <v>2</v>
      </c>
      <c r="AX24" s="46">
        <v>2</v>
      </c>
      <c r="AY24" s="46">
        <v>469</v>
      </c>
      <c r="AZ24" s="46">
        <v>1</v>
      </c>
      <c r="BA24" s="46">
        <v>1</v>
      </c>
      <c r="BB24" s="46">
        <v>111</v>
      </c>
      <c r="BC24" s="46">
        <v>1</v>
      </c>
      <c r="BD24" s="46">
        <v>1</v>
      </c>
      <c r="BE24" s="46">
        <v>358</v>
      </c>
      <c r="BF24" s="44" t="s">
        <v>182</v>
      </c>
      <c r="BG24" s="45">
        <v>45</v>
      </c>
      <c r="BH24" s="46">
        <v>9627</v>
      </c>
      <c r="BI24" s="46">
        <v>47468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2</v>
      </c>
      <c r="BQ24" s="46">
        <v>648</v>
      </c>
      <c r="BR24" s="46">
        <v>3238</v>
      </c>
      <c r="BS24" s="48" t="s">
        <v>182</v>
      </c>
      <c r="BT24" s="45">
        <v>1</v>
      </c>
      <c r="BU24" s="46">
        <v>124</v>
      </c>
      <c r="BV24" s="46">
        <v>621</v>
      </c>
      <c r="BW24" s="46">
        <v>1</v>
      </c>
      <c r="BX24" s="46">
        <v>38</v>
      </c>
      <c r="BY24" s="46">
        <v>190</v>
      </c>
      <c r="BZ24" s="53">
        <v>0</v>
      </c>
      <c r="CA24" s="53">
        <v>0</v>
      </c>
      <c r="CB24" s="53">
        <v>0</v>
      </c>
      <c r="CC24" s="53">
        <v>0</v>
      </c>
      <c r="CD24" s="53">
        <v>0</v>
      </c>
      <c r="CE24" s="53">
        <v>0</v>
      </c>
      <c r="CF24" s="53">
        <v>0</v>
      </c>
      <c r="CG24" s="53">
        <v>0</v>
      </c>
      <c r="CH24" s="53">
        <v>0</v>
      </c>
      <c r="CI24" s="49" t="s">
        <v>182</v>
      </c>
      <c r="CJ24" s="50">
        <v>40</v>
      </c>
      <c r="CK24" s="50">
        <v>40</v>
      </c>
      <c r="CL24" s="46">
        <v>8775</v>
      </c>
      <c r="CM24" s="46">
        <v>43207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46">
        <v>1</v>
      </c>
      <c r="CV24" s="46">
        <v>42</v>
      </c>
      <c r="CW24" s="46">
        <v>212</v>
      </c>
      <c r="CX24" s="55">
        <v>0</v>
      </c>
      <c r="CY24" s="52">
        <v>0</v>
      </c>
      <c r="CZ24" s="52">
        <v>0</v>
      </c>
      <c r="DA24" s="49" t="s">
        <v>182</v>
      </c>
      <c r="DB24" s="46">
        <v>45</v>
      </c>
      <c r="DC24" s="46">
        <v>45</v>
      </c>
      <c r="DD24" s="46">
        <v>9627</v>
      </c>
      <c r="DE24" s="46">
        <v>47468</v>
      </c>
      <c r="DF24" s="46">
        <v>3</v>
      </c>
      <c r="DG24" s="46">
        <v>3</v>
      </c>
      <c r="DH24" s="46">
        <v>396</v>
      </c>
      <c r="DI24" s="46">
        <v>1317</v>
      </c>
      <c r="DJ24" s="51">
        <v>0</v>
      </c>
      <c r="DK24" s="51">
        <v>0</v>
      </c>
      <c r="DL24" s="52">
        <v>0</v>
      </c>
      <c r="DM24" s="53">
        <v>0</v>
      </c>
      <c r="DN24" s="46">
        <v>3</v>
      </c>
      <c r="DO24" s="46">
        <v>3</v>
      </c>
      <c r="DP24" s="46">
        <v>637</v>
      </c>
      <c r="DQ24" s="46">
        <v>3185</v>
      </c>
      <c r="DR24" s="54" t="s">
        <v>182</v>
      </c>
      <c r="DS24" s="45">
        <v>39</v>
      </c>
      <c r="DT24" s="46">
        <v>39</v>
      </c>
      <c r="DU24" s="46">
        <v>8594</v>
      </c>
      <c r="DV24" s="46">
        <v>42966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45</v>
      </c>
      <c r="EK24" s="46">
        <v>45</v>
      </c>
      <c r="EL24" s="46">
        <v>9627</v>
      </c>
      <c r="EM24" s="46">
        <v>8</v>
      </c>
      <c r="EN24" s="46">
        <v>8</v>
      </c>
      <c r="EO24" s="46">
        <v>1100</v>
      </c>
      <c r="EP24" s="46">
        <v>37</v>
      </c>
      <c r="EQ24" s="46">
        <v>37</v>
      </c>
      <c r="ER24" s="46">
        <v>8527</v>
      </c>
      <c r="ES24" s="55">
        <v>0</v>
      </c>
      <c r="ET24" s="51">
        <v>0</v>
      </c>
      <c r="EU24" s="59">
        <v>0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45</v>
      </c>
      <c r="FG24" s="46">
        <v>45</v>
      </c>
      <c r="FH24" s="46">
        <v>9627</v>
      </c>
      <c r="FI24" s="46">
        <v>47468</v>
      </c>
      <c r="FJ24" s="55">
        <v>0</v>
      </c>
      <c r="FK24" s="55">
        <v>0</v>
      </c>
      <c r="FL24" s="53">
        <v>0</v>
      </c>
      <c r="FM24" s="53">
        <v>0</v>
      </c>
      <c r="FN24" s="46">
        <v>8</v>
      </c>
      <c r="FO24" s="46">
        <v>8</v>
      </c>
      <c r="FP24" s="46">
        <v>1100</v>
      </c>
      <c r="FQ24" s="46">
        <v>5291</v>
      </c>
      <c r="FR24" s="46">
        <v>9</v>
      </c>
      <c r="FS24" s="46">
        <v>9</v>
      </c>
      <c r="FT24" s="46">
        <v>1458</v>
      </c>
      <c r="FU24" s="46">
        <v>6838</v>
      </c>
      <c r="FV24" s="46">
        <v>26</v>
      </c>
      <c r="FW24" s="46">
        <v>26</v>
      </c>
      <c r="FX24" s="46">
        <v>6326</v>
      </c>
      <c r="FY24" s="49" t="s">
        <v>182</v>
      </c>
      <c r="FZ24" s="45">
        <v>31623</v>
      </c>
      <c r="GA24" s="46">
        <v>2</v>
      </c>
      <c r="GB24" s="46">
        <v>2</v>
      </c>
      <c r="GC24" s="46">
        <v>743</v>
      </c>
      <c r="GD24" s="46">
        <v>3716</v>
      </c>
      <c r="GE24" s="51">
        <v>0</v>
      </c>
      <c r="GF24" s="51">
        <v>0</v>
      </c>
      <c r="GG24" s="53">
        <v>0</v>
      </c>
      <c r="GH24" s="52">
        <v>0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19115</v>
      </c>
      <c r="HJ24" s="46">
        <v>4311</v>
      </c>
      <c r="HK24" s="46">
        <v>9627</v>
      </c>
      <c r="HL24" s="46">
        <v>342</v>
      </c>
      <c r="HM24" s="46">
        <v>190</v>
      </c>
      <c r="HN24" s="46">
        <v>615</v>
      </c>
      <c r="HO24" s="46">
        <v>140</v>
      </c>
      <c r="HP24" s="46">
        <v>83</v>
      </c>
      <c r="HQ24" s="46">
        <v>221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59">
        <v>0</v>
      </c>
      <c r="II24" s="59">
        <v>0</v>
      </c>
      <c r="IJ24" s="52">
        <v>0</v>
      </c>
      <c r="IK24" s="46">
        <v>857</v>
      </c>
      <c r="IL24" s="46">
        <v>320</v>
      </c>
      <c r="IM24" s="46">
        <v>873</v>
      </c>
      <c r="IN24" s="46">
        <v>17776</v>
      </c>
      <c r="IO24" s="46">
        <v>3718</v>
      </c>
      <c r="IP24" s="46">
        <v>7918</v>
      </c>
    </row>
    <row r="25" spans="1:250" ht="24" customHeight="1" x14ac:dyDescent="0.3">
      <c r="A25" s="44" t="s">
        <v>183</v>
      </c>
      <c r="B25" s="45">
        <v>77</v>
      </c>
      <c r="C25" s="46">
        <v>15248</v>
      </c>
      <c r="D25" s="46">
        <v>75642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58">
        <v>0</v>
      </c>
      <c r="L25" s="52">
        <v>0</v>
      </c>
      <c r="M25" s="52">
        <v>0</v>
      </c>
      <c r="N25" s="44" t="s">
        <v>183</v>
      </c>
      <c r="O25" s="60">
        <v>0</v>
      </c>
      <c r="P25" s="53">
        <v>0</v>
      </c>
      <c r="Q25" s="58">
        <v>0</v>
      </c>
      <c r="R25" s="58">
        <v>0</v>
      </c>
      <c r="S25" s="53">
        <v>0</v>
      </c>
      <c r="T25" s="58">
        <v>0</v>
      </c>
      <c r="U25" s="46">
        <v>1</v>
      </c>
      <c r="V25" s="46">
        <v>1163</v>
      </c>
      <c r="W25" s="46">
        <v>5817</v>
      </c>
      <c r="X25" s="46">
        <v>1</v>
      </c>
      <c r="Y25" s="46">
        <v>1447</v>
      </c>
      <c r="Z25" s="46">
        <v>7235</v>
      </c>
      <c r="AA25" s="44" t="s">
        <v>183</v>
      </c>
      <c r="AB25" s="45">
        <v>1</v>
      </c>
      <c r="AC25" s="46">
        <v>235</v>
      </c>
      <c r="AD25" s="46">
        <v>1177</v>
      </c>
      <c r="AE25" s="46">
        <v>74</v>
      </c>
      <c r="AF25" s="46">
        <v>74</v>
      </c>
      <c r="AG25" s="46">
        <v>12403</v>
      </c>
      <c r="AH25" s="46">
        <v>61413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46">
        <v>2</v>
      </c>
      <c r="AX25" s="46">
        <v>6</v>
      </c>
      <c r="AY25" s="46">
        <v>709</v>
      </c>
      <c r="AZ25" s="46">
        <v>1</v>
      </c>
      <c r="BA25" s="46">
        <v>2</v>
      </c>
      <c r="BB25" s="46">
        <v>307</v>
      </c>
      <c r="BC25" s="46">
        <v>1</v>
      </c>
      <c r="BD25" s="46">
        <v>4</v>
      </c>
      <c r="BE25" s="46">
        <v>402</v>
      </c>
      <c r="BF25" s="44" t="s">
        <v>183</v>
      </c>
      <c r="BG25" s="45">
        <v>39</v>
      </c>
      <c r="BH25" s="46">
        <v>10277</v>
      </c>
      <c r="BI25" s="46">
        <v>51221</v>
      </c>
      <c r="BJ25" s="53">
        <v>0</v>
      </c>
      <c r="BK25" s="53">
        <v>0</v>
      </c>
      <c r="BL25" s="53">
        <v>0</v>
      </c>
      <c r="BM25" s="46">
        <v>1</v>
      </c>
      <c r="BN25" s="46">
        <v>1067</v>
      </c>
      <c r="BO25" s="46">
        <v>5335</v>
      </c>
      <c r="BP25" s="46">
        <v>2</v>
      </c>
      <c r="BQ25" s="46">
        <v>952</v>
      </c>
      <c r="BR25" s="46">
        <v>4760</v>
      </c>
      <c r="BS25" s="48" t="s">
        <v>183</v>
      </c>
      <c r="BT25" s="64">
        <v>0</v>
      </c>
      <c r="BU25" s="53">
        <v>0</v>
      </c>
      <c r="BV25" s="53">
        <v>0</v>
      </c>
      <c r="BW25" s="46">
        <v>1</v>
      </c>
      <c r="BX25" s="46">
        <v>1186</v>
      </c>
      <c r="BY25" s="46">
        <v>5931</v>
      </c>
      <c r="BZ25" s="53">
        <v>0</v>
      </c>
      <c r="CA25" s="53">
        <v>0</v>
      </c>
      <c r="CB25" s="53">
        <v>0</v>
      </c>
      <c r="CC25" s="46">
        <v>3</v>
      </c>
      <c r="CD25" s="46">
        <v>901</v>
      </c>
      <c r="CE25" s="46">
        <v>4503</v>
      </c>
      <c r="CF25" s="53">
        <v>0</v>
      </c>
      <c r="CG25" s="53">
        <v>0</v>
      </c>
      <c r="CH25" s="53">
        <v>0</v>
      </c>
      <c r="CI25" s="49" t="s">
        <v>183</v>
      </c>
      <c r="CJ25" s="50">
        <v>32</v>
      </c>
      <c r="CK25" s="50">
        <v>32</v>
      </c>
      <c r="CL25" s="46">
        <v>6171</v>
      </c>
      <c r="CM25" s="46">
        <v>30692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39</v>
      </c>
      <c r="DC25" s="46">
        <v>40</v>
      </c>
      <c r="DD25" s="46">
        <v>10277</v>
      </c>
      <c r="DE25" s="46">
        <v>51221</v>
      </c>
      <c r="DF25" s="46">
        <v>1</v>
      </c>
      <c r="DG25" s="46">
        <v>1</v>
      </c>
      <c r="DH25" s="46">
        <v>119</v>
      </c>
      <c r="DI25" s="46">
        <v>463</v>
      </c>
      <c r="DJ25" s="51">
        <v>0</v>
      </c>
      <c r="DK25" s="51">
        <v>0</v>
      </c>
      <c r="DL25" s="52">
        <v>0</v>
      </c>
      <c r="DM25" s="53">
        <v>0</v>
      </c>
      <c r="DN25" s="46">
        <v>3</v>
      </c>
      <c r="DO25" s="46">
        <v>3</v>
      </c>
      <c r="DP25" s="46">
        <v>427</v>
      </c>
      <c r="DQ25" s="46">
        <v>2131</v>
      </c>
      <c r="DR25" s="54" t="s">
        <v>183</v>
      </c>
      <c r="DS25" s="45">
        <v>34</v>
      </c>
      <c r="DT25" s="46">
        <v>35</v>
      </c>
      <c r="DU25" s="46">
        <v>8545</v>
      </c>
      <c r="DV25" s="46">
        <v>42696</v>
      </c>
      <c r="DW25" s="46">
        <v>1</v>
      </c>
      <c r="DX25" s="46">
        <v>1</v>
      </c>
      <c r="DY25" s="46">
        <v>1186</v>
      </c>
      <c r="DZ25" s="46">
        <v>5931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39</v>
      </c>
      <c r="EK25" s="46">
        <v>40</v>
      </c>
      <c r="EL25" s="46">
        <v>10277</v>
      </c>
      <c r="EM25" s="46">
        <v>7</v>
      </c>
      <c r="EN25" s="46">
        <v>7</v>
      </c>
      <c r="EO25" s="46">
        <v>1062</v>
      </c>
      <c r="EP25" s="46">
        <v>31</v>
      </c>
      <c r="EQ25" s="46">
        <v>32</v>
      </c>
      <c r="ER25" s="46">
        <v>8029</v>
      </c>
      <c r="ES25" s="46">
        <v>1</v>
      </c>
      <c r="ET25" s="46">
        <v>1</v>
      </c>
      <c r="EU25" s="46">
        <v>1186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39</v>
      </c>
      <c r="FG25" s="46">
        <v>40</v>
      </c>
      <c r="FH25" s="46">
        <v>10277</v>
      </c>
      <c r="FI25" s="46">
        <v>51221</v>
      </c>
      <c r="FJ25" s="55">
        <v>0</v>
      </c>
      <c r="FK25" s="55">
        <v>0</v>
      </c>
      <c r="FL25" s="53">
        <v>0</v>
      </c>
      <c r="FM25" s="53">
        <v>0</v>
      </c>
      <c r="FN25" s="46">
        <v>6</v>
      </c>
      <c r="FO25" s="46">
        <v>6</v>
      </c>
      <c r="FP25" s="46">
        <v>831</v>
      </c>
      <c r="FQ25" s="46">
        <v>4021</v>
      </c>
      <c r="FR25" s="46">
        <v>20</v>
      </c>
      <c r="FS25" s="46">
        <v>20</v>
      </c>
      <c r="FT25" s="46">
        <v>3807</v>
      </c>
      <c r="FU25" s="46">
        <v>19026</v>
      </c>
      <c r="FV25" s="46">
        <v>11</v>
      </c>
      <c r="FW25" s="46">
        <v>12</v>
      </c>
      <c r="FX25" s="46">
        <v>3386</v>
      </c>
      <c r="FY25" s="49" t="s">
        <v>183</v>
      </c>
      <c r="FZ25" s="45">
        <v>16908</v>
      </c>
      <c r="GA25" s="46">
        <v>2</v>
      </c>
      <c r="GB25" s="46">
        <v>2</v>
      </c>
      <c r="GC25" s="46">
        <v>2253</v>
      </c>
      <c r="GD25" s="46">
        <v>11266</v>
      </c>
      <c r="GE25" s="51">
        <v>0</v>
      </c>
      <c r="GF25" s="51">
        <v>0</v>
      </c>
      <c r="GG25" s="53">
        <v>0</v>
      </c>
      <c r="GH25" s="52">
        <v>0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48353</v>
      </c>
      <c r="HJ25" s="46">
        <v>4720</v>
      </c>
      <c r="HK25" s="46">
        <v>10277</v>
      </c>
      <c r="HL25" s="52">
        <v>0</v>
      </c>
      <c r="HM25" s="52">
        <v>0</v>
      </c>
      <c r="HN25" s="52">
        <v>0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46">
        <v>31618</v>
      </c>
      <c r="IC25" s="46">
        <v>406</v>
      </c>
      <c r="ID25" s="46">
        <v>775</v>
      </c>
      <c r="IE25" s="59">
        <v>0</v>
      </c>
      <c r="IF25" s="52">
        <v>0</v>
      </c>
      <c r="IG25" s="52">
        <v>0</v>
      </c>
      <c r="IH25" s="59">
        <v>0</v>
      </c>
      <c r="II25" s="59">
        <v>0</v>
      </c>
      <c r="IJ25" s="52">
        <v>0</v>
      </c>
      <c r="IK25" s="59">
        <v>0</v>
      </c>
      <c r="IL25" s="52">
        <v>0</v>
      </c>
      <c r="IM25" s="52">
        <v>0</v>
      </c>
      <c r="IN25" s="46">
        <v>16735</v>
      </c>
      <c r="IO25" s="46">
        <v>4314</v>
      </c>
      <c r="IP25" s="46">
        <v>9502</v>
      </c>
    </row>
    <row r="26" spans="1:250" ht="24" customHeight="1" x14ac:dyDescent="0.3">
      <c r="A26" s="44" t="s">
        <v>184</v>
      </c>
      <c r="B26" s="45">
        <v>192</v>
      </c>
      <c r="C26" s="46">
        <v>35080</v>
      </c>
      <c r="D26" s="46">
        <v>171180</v>
      </c>
      <c r="E26" s="46">
        <v>1</v>
      </c>
      <c r="F26" s="46">
        <v>993</v>
      </c>
      <c r="G26" s="46">
        <v>2264</v>
      </c>
      <c r="H26" s="58">
        <v>0</v>
      </c>
      <c r="I26" s="52">
        <v>0</v>
      </c>
      <c r="J26" s="52">
        <v>0</v>
      </c>
      <c r="K26" s="58">
        <v>0</v>
      </c>
      <c r="L26" s="52">
        <v>0</v>
      </c>
      <c r="M26" s="52">
        <v>0</v>
      </c>
      <c r="N26" s="44" t="s">
        <v>184</v>
      </c>
      <c r="O26" s="60">
        <v>0</v>
      </c>
      <c r="P26" s="53">
        <v>0</v>
      </c>
      <c r="Q26" s="58">
        <v>0</v>
      </c>
      <c r="R26" s="58">
        <v>0</v>
      </c>
      <c r="S26" s="53">
        <v>0</v>
      </c>
      <c r="T26" s="58">
        <v>0</v>
      </c>
      <c r="U26" s="58">
        <v>0</v>
      </c>
      <c r="V26" s="52">
        <v>0</v>
      </c>
      <c r="W26" s="52">
        <v>0</v>
      </c>
      <c r="X26" s="58">
        <v>0</v>
      </c>
      <c r="Y26" s="52">
        <v>0</v>
      </c>
      <c r="Z26" s="52">
        <v>0</v>
      </c>
      <c r="AA26" s="44" t="s">
        <v>184</v>
      </c>
      <c r="AB26" s="60">
        <v>0</v>
      </c>
      <c r="AC26" s="53">
        <v>0</v>
      </c>
      <c r="AD26" s="53">
        <v>0</v>
      </c>
      <c r="AE26" s="46">
        <v>191</v>
      </c>
      <c r="AF26" s="46">
        <v>191</v>
      </c>
      <c r="AG26" s="46">
        <v>34087</v>
      </c>
      <c r="AH26" s="46">
        <v>168916</v>
      </c>
      <c r="AI26" s="58">
        <v>0</v>
      </c>
      <c r="AJ26" s="58">
        <v>0</v>
      </c>
      <c r="AK26" s="53">
        <v>0</v>
      </c>
      <c r="AL26" s="53">
        <v>0</v>
      </c>
      <c r="AM26" s="58">
        <v>0</v>
      </c>
      <c r="AN26" s="53">
        <v>0</v>
      </c>
      <c r="AO26" s="53">
        <v>0</v>
      </c>
      <c r="AP26" s="47" t="s">
        <v>184</v>
      </c>
      <c r="AQ26" s="58">
        <v>0</v>
      </c>
      <c r="AR26" s="53">
        <v>0</v>
      </c>
      <c r="AS26" s="53">
        <v>0</v>
      </c>
      <c r="AT26" s="58">
        <v>0</v>
      </c>
      <c r="AU26" s="53">
        <v>0</v>
      </c>
      <c r="AV26" s="53">
        <v>0</v>
      </c>
      <c r="AW26" s="46">
        <v>3</v>
      </c>
      <c r="AX26" s="46">
        <v>3</v>
      </c>
      <c r="AY26" s="46">
        <v>331</v>
      </c>
      <c r="AZ26" s="46">
        <v>3</v>
      </c>
      <c r="BA26" s="46">
        <v>3</v>
      </c>
      <c r="BB26" s="46">
        <v>331</v>
      </c>
      <c r="BC26" s="58">
        <v>0</v>
      </c>
      <c r="BD26" s="59">
        <v>0</v>
      </c>
      <c r="BE26" s="52">
        <v>0</v>
      </c>
      <c r="BF26" s="44" t="s">
        <v>184</v>
      </c>
      <c r="BG26" s="45">
        <v>128</v>
      </c>
      <c r="BH26" s="46">
        <v>28067</v>
      </c>
      <c r="BI26" s="46">
        <v>139165</v>
      </c>
      <c r="BJ26" s="53">
        <v>0</v>
      </c>
      <c r="BK26" s="53">
        <v>0</v>
      </c>
      <c r="BL26" s="53">
        <v>0</v>
      </c>
      <c r="BM26" s="46">
        <v>1</v>
      </c>
      <c r="BN26" s="46">
        <v>1554</v>
      </c>
      <c r="BO26" s="46">
        <v>7769</v>
      </c>
      <c r="BP26" s="46">
        <v>1</v>
      </c>
      <c r="BQ26" s="46">
        <v>39</v>
      </c>
      <c r="BR26" s="46">
        <v>197</v>
      </c>
      <c r="BS26" s="48" t="s">
        <v>184</v>
      </c>
      <c r="BT26" s="45">
        <v>1</v>
      </c>
      <c r="BU26" s="46">
        <v>116</v>
      </c>
      <c r="BV26" s="46">
        <v>582</v>
      </c>
      <c r="BW26" s="46">
        <v>1</v>
      </c>
      <c r="BX26" s="46">
        <v>121</v>
      </c>
      <c r="BY26" s="46">
        <v>607</v>
      </c>
      <c r="BZ26" s="53">
        <v>0</v>
      </c>
      <c r="CA26" s="53">
        <v>0</v>
      </c>
      <c r="CB26" s="53">
        <v>0</v>
      </c>
      <c r="CC26" s="46">
        <v>3</v>
      </c>
      <c r="CD26" s="46">
        <v>692</v>
      </c>
      <c r="CE26" s="46">
        <v>3462</v>
      </c>
      <c r="CF26" s="53">
        <v>0</v>
      </c>
      <c r="CG26" s="53">
        <v>0</v>
      </c>
      <c r="CH26" s="53">
        <v>0</v>
      </c>
      <c r="CI26" s="49" t="s">
        <v>184</v>
      </c>
      <c r="CJ26" s="50">
        <v>121</v>
      </c>
      <c r="CK26" s="50">
        <v>144</v>
      </c>
      <c r="CL26" s="46">
        <v>25545</v>
      </c>
      <c r="CM26" s="46">
        <v>126548</v>
      </c>
      <c r="CN26" s="55">
        <v>0</v>
      </c>
      <c r="CO26" s="55">
        <v>0</v>
      </c>
      <c r="CP26" s="53">
        <v>0</v>
      </c>
      <c r="CQ26" s="52">
        <v>0</v>
      </c>
      <c r="CR26" s="55">
        <v>0</v>
      </c>
      <c r="CS26" s="52">
        <v>0</v>
      </c>
      <c r="CT26" s="52">
        <v>0</v>
      </c>
      <c r="CU26" s="55">
        <v>0</v>
      </c>
      <c r="CV26" s="52">
        <v>0</v>
      </c>
      <c r="CW26" s="52">
        <v>0</v>
      </c>
      <c r="CX26" s="55">
        <v>0</v>
      </c>
      <c r="CY26" s="52">
        <v>0</v>
      </c>
      <c r="CZ26" s="52">
        <v>0</v>
      </c>
      <c r="DA26" s="49" t="s">
        <v>184</v>
      </c>
      <c r="DB26" s="46">
        <v>128</v>
      </c>
      <c r="DC26" s="46">
        <v>130</v>
      </c>
      <c r="DD26" s="46">
        <v>28067</v>
      </c>
      <c r="DE26" s="46">
        <v>139165</v>
      </c>
      <c r="DF26" s="46">
        <v>7</v>
      </c>
      <c r="DG26" s="46">
        <v>7</v>
      </c>
      <c r="DH26" s="46">
        <v>1061</v>
      </c>
      <c r="DI26" s="46">
        <v>4136</v>
      </c>
      <c r="DJ26" s="51">
        <v>0</v>
      </c>
      <c r="DK26" s="51">
        <v>0</v>
      </c>
      <c r="DL26" s="52">
        <v>0</v>
      </c>
      <c r="DM26" s="53">
        <v>0</v>
      </c>
      <c r="DN26" s="46">
        <v>2</v>
      </c>
      <c r="DO26" s="46">
        <v>2</v>
      </c>
      <c r="DP26" s="46">
        <v>424</v>
      </c>
      <c r="DQ26" s="46">
        <v>2120</v>
      </c>
      <c r="DR26" s="54" t="s">
        <v>184</v>
      </c>
      <c r="DS26" s="45">
        <v>119</v>
      </c>
      <c r="DT26" s="46">
        <v>121</v>
      </c>
      <c r="DU26" s="46">
        <v>26582</v>
      </c>
      <c r="DV26" s="46">
        <v>132909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128</v>
      </c>
      <c r="EK26" s="46">
        <v>130</v>
      </c>
      <c r="EL26" s="46">
        <v>28067</v>
      </c>
      <c r="EM26" s="46">
        <v>29</v>
      </c>
      <c r="EN26" s="46">
        <v>31</v>
      </c>
      <c r="EO26" s="46">
        <v>3689</v>
      </c>
      <c r="EP26" s="46">
        <v>96</v>
      </c>
      <c r="EQ26" s="46">
        <v>96</v>
      </c>
      <c r="ER26" s="46">
        <v>20319</v>
      </c>
      <c r="ES26" s="46">
        <v>3</v>
      </c>
      <c r="ET26" s="46">
        <v>3</v>
      </c>
      <c r="EU26" s="46">
        <v>4059</v>
      </c>
      <c r="EV26" s="55">
        <v>0</v>
      </c>
      <c r="EW26" s="55">
        <v>0</v>
      </c>
      <c r="EX26" s="59">
        <v>0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128</v>
      </c>
      <c r="FG26" s="46">
        <v>130</v>
      </c>
      <c r="FH26" s="46">
        <v>28067</v>
      </c>
      <c r="FI26" s="46">
        <v>139165</v>
      </c>
      <c r="FJ26" s="55">
        <v>0</v>
      </c>
      <c r="FK26" s="55">
        <v>0</v>
      </c>
      <c r="FL26" s="53">
        <v>0</v>
      </c>
      <c r="FM26" s="53">
        <v>0</v>
      </c>
      <c r="FN26" s="46">
        <v>20</v>
      </c>
      <c r="FO26" s="46">
        <v>22</v>
      </c>
      <c r="FP26" s="46">
        <v>2050</v>
      </c>
      <c r="FQ26" s="46">
        <v>10066</v>
      </c>
      <c r="FR26" s="46">
        <v>41</v>
      </c>
      <c r="FS26" s="46">
        <v>41</v>
      </c>
      <c r="FT26" s="46">
        <v>7019</v>
      </c>
      <c r="FU26" s="46">
        <v>34107</v>
      </c>
      <c r="FV26" s="46">
        <v>64</v>
      </c>
      <c r="FW26" s="46">
        <v>64</v>
      </c>
      <c r="FX26" s="46">
        <v>14939</v>
      </c>
      <c r="FY26" s="49" t="s">
        <v>184</v>
      </c>
      <c r="FZ26" s="45">
        <v>74697</v>
      </c>
      <c r="GA26" s="51">
        <v>0</v>
      </c>
      <c r="GB26" s="51">
        <v>0</v>
      </c>
      <c r="GC26" s="53">
        <v>0</v>
      </c>
      <c r="GD26" s="52">
        <v>0</v>
      </c>
      <c r="GE26" s="46">
        <v>1</v>
      </c>
      <c r="GF26" s="46">
        <v>1</v>
      </c>
      <c r="GG26" s="46">
        <v>517</v>
      </c>
      <c r="GH26" s="46">
        <v>2585</v>
      </c>
      <c r="GI26" s="46">
        <v>1</v>
      </c>
      <c r="GJ26" s="46">
        <v>1</v>
      </c>
      <c r="GK26" s="46">
        <v>1988</v>
      </c>
      <c r="GL26" s="46">
        <v>9941</v>
      </c>
      <c r="GM26" s="46">
        <v>1</v>
      </c>
      <c r="GN26" s="46">
        <v>1</v>
      </c>
      <c r="GO26" s="46">
        <v>1554</v>
      </c>
      <c r="GP26" s="46">
        <v>7769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55">
        <v>0</v>
      </c>
      <c r="GW26" s="51">
        <v>0</v>
      </c>
      <c r="GX26" s="52">
        <v>0</v>
      </c>
      <c r="GY26" s="52">
        <v>0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148273</v>
      </c>
      <c r="HJ26" s="46">
        <v>11541</v>
      </c>
      <c r="HK26" s="46">
        <v>28067</v>
      </c>
      <c r="HL26" s="46">
        <v>432</v>
      </c>
      <c r="HM26" s="46">
        <v>239</v>
      </c>
      <c r="HN26" s="46">
        <v>814</v>
      </c>
      <c r="HO26" s="46">
        <v>293</v>
      </c>
      <c r="HP26" s="46">
        <v>167</v>
      </c>
      <c r="HQ26" s="46">
        <v>1554</v>
      </c>
      <c r="HR26" s="52">
        <v>0</v>
      </c>
      <c r="HS26" s="52">
        <v>0</v>
      </c>
      <c r="HT26" s="52">
        <v>0</v>
      </c>
      <c r="HU26" s="46">
        <v>56273</v>
      </c>
      <c r="HV26" s="46">
        <v>116</v>
      </c>
      <c r="HW26" s="46">
        <v>116</v>
      </c>
      <c r="HX26" s="57" t="s">
        <v>184</v>
      </c>
      <c r="HY26" s="62">
        <v>0</v>
      </c>
      <c r="HZ26" s="52">
        <v>0</v>
      </c>
      <c r="IA26" s="52">
        <v>0</v>
      </c>
      <c r="IB26" s="46">
        <v>7204</v>
      </c>
      <c r="IC26" s="46">
        <v>127</v>
      </c>
      <c r="ID26" s="46">
        <v>127</v>
      </c>
      <c r="IE26" s="59">
        <v>0</v>
      </c>
      <c r="IF26" s="52">
        <v>0</v>
      </c>
      <c r="IG26" s="52">
        <v>0</v>
      </c>
      <c r="IH26" s="59">
        <v>0</v>
      </c>
      <c r="II26" s="59">
        <v>0</v>
      </c>
      <c r="IJ26" s="52">
        <v>0</v>
      </c>
      <c r="IK26" s="59">
        <v>0</v>
      </c>
      <c r="IL26" s="52">
        <v>0</v>
      </c>
      <c r="IM26" s="52">
        <v>0</v>
      </c>
      <c r="IN26" s="46">
        <v>84071</v>
      </c>
      <c r="IO26" s="46">
        <v>10892</v>
      </c>
      <c r="IP26" s="46">
        <v>25456</v>
      </c>
    </row>
    <row r="27" spans="1:250" ht="24" customHeight="1" x14ac:dyDescent="0.3">
      <c r="A27" s="44" t="s">
        <v>185</v>
      </c>
      <c r="B27" s="45">
        <v>69</v>
      </c>
      <c r="C27" s="46">
        <v>13887</v>
      </c>
      <c r="D27" s="46">
        <v>68905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60">
        <v>0</v>
      </c>
      <c r="P27" s="53">
        <v>0</v>
      </c>
      <c r="Q27" s="58">
        <v>0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58">
        <v>0</v>
      </c>
      <c r="Y27" s="52">
        <v>0</v>
      </c>
      <c r="Z27" s="52">
        <v>0</v>
      </c>
      <c r="AA27" s="44" t="s">
        <v>185</v>
      </c>
      <c r="AB27" s="60">
        <v>0</v>
      </c>
      <c r="AC27" s="53">
        <v>0</v>
      </c>
      <c r="AD27" s="53">
        <v>0</v>
      </c>
      <c r="AE27" s="46">
        <v>69</v>
      </c>
      <c r="AF27" s="46">
        <v>69</v>
      </c>
      <c r="AG27" s="46">
        <v>13887</v>
      </c>
      <c r="AH27" s="46">
        <v>68905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58">
        <v>0</v>
      </c>
      <c r="AX27" s="59">
        <v>0</v>
      </c>
      <c r="AY27" s="52">
        <v>0</v>
      </c>
      <c r="AZ27" s="58">
        <v>0</v>
      </c>
      <c r="BA27" s="58">
        <v>0</v>
      </c>
      <c r="BB27" s="52">
        <v>0</v>
      </c>
      <c r="BC27" s="58">
        <v>0</v>
      </c>
      <c r="BD27" s="59">
        <v>0</v>
      </c>
      <c r="BE27" s="52">
        <v>0</v>
      </c>
      <c r="BF27" s="44" t="s">
        <v>185</v>
      </c>
      <c r="BG27" s="45">
        <v>37</v>
      </c>
      <c r="BH27" s="46">
        <v>9069</v>
      </c>
      <c r="BI27" s="46">
        <v>44799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1</v>
      </c>
      <c r="BQ27" s="46">
        <v>39</v>
      </c>
      <c r="BR27" s="46">
        <v>197</v>
      </c>
      <c r="BS27" s="48" t="s">
        <v>185</v>
      </c>
      <c r="BT27" s="45">
        <v>1</v>
      </c>
      <c r="BU27" s="46">
        <v>116</v>
      </c>
      <c r="BV27" s="46">
        <v>582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1</v>
      </c>
      <c r="CD27" s="46">
        <v>88</v>
      </c>
      <c r="CE27" s="46">
        <v>441</v>
      </c>
      <c r="CF27" s="53">
        <v>0</v>
      </c>
      <c r="CG27" s="53">
        <v>0</v>
      </c>
      <c r="CH27" s="53">
        <v>0</v>
      </c>
      <c r="CI27" s="49" t="s">
        <v>185</v>
      </c>
      <c r="CJ27" s="50">
        <v>34</v>
      </c>
      <c r="CK27" s="50">
        <v>56</v>
      </c>
      <c r="CL27" s="46">
        <v>8826</v>
      </c>
      <c r="CM27" s="46">
        <v>43579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52">
        <v>0</v>
      </c>
      <c r="DA27" s="49" t="s">
        <v>185</v>
      </c>
      <c r="DB27" s="46">
        <v>37</v>
      </c>
      <c r="DC27" s="46">
        <v>37</v>
      </c>
      <c r="DD27" s="46">
        <v>9069</v>
      </c>
      <c r="DE27" s="46">
        <v>44799</v>
      </c>
      <c r="DF27" s="46">
        <v>3</v>
      </c>
      <c r="DG27" s="46">
        <v>3</v>
      </c>
      <c r="DH27" s="46">
        <v>501</v>
      </c>
      <c r="DI27" s="46">
        <v>1954</v>
      </c>
      <c r="DJ27" s="51">
        <v>0</v>
      </c>
      <c r="DK27" s="51">
        <v>0</v>
      </c>
      <c r="DL27" s="52">
        <v>0</v>
      </c>
      <c r="DM27" s="53">
        <v>0</v>
      </c>
      <c r="DN27" s="51">
        <v>0</v>
      </c>
      <c r="DO27" s="51">
        <v>0</v>
      </c>
      <c r="DP27" s="52">
        <v>0</v>
      </c>
      <c r="DQ27" s="52">
        <v>0</v>
      </c>
      <c r="DR27" s="54" t="s">
        <v>185</v>
      </c>
      <c r="DS27" s="45">
        <v>34</v>
      </c>
      <c r="DT27" s="46">
        <v>34</v>
      </c>
      <c r="DU27" s="46">
        <v>8568</v>
      </c>
      <c r="DV27" s="46">
        <v>42845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37</v>
      </c>
      <c r="EK27" s="46">
        <v>37</v>
      </c>
      <c r="EL27" s="46">
        <v>9069</v>
      </c>
      <c r="EM27" s="46">
        <v>7</v>
      </c>
      <c r="EN27" s="46">
        <v>7</v>
      </c>
      <c r="EO27" s="46">
        <v>850</v>
      </c>
      <c r="EP27" s="46">
        <v>29</v>
      </c>
      <c r="EQ27" s="46">
        <v>29</v>
      </c>
      <c r="ER27" s="46">
        <v>6231</v>
      </c>
      <c r="ES27" s="46">
        <v>1</v>
      </c>
      <c r="ET27" s="46">
        <v>1</v>
      </c>
      <c r="EU27" s="46">
        <v>1988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37</v>
      </c>
      <c r="FG27" s="46">
        <v>37</v>
      </c>
      <c r="FH27" s="46">
        <v>9069</v>
      </c>
      <c r="FI27" s="46">
        <v>44799</v>
      </c>
      <c r="FJ27" s="55">
        <v>0</v>
      </c>
      <c r="FK27" s="55">
        <v>0</v>
      </c>
      <c r="FL27" s="53">
        <v>0</v>
      </c>
      <c r="FM27" s="53">
        <v>0</v>
      </c>
      <c r="FN27" s="46">
        <v>6</v>
      </c>
      <c r="FO27" s="46">
        <v>6</v>
      </c>
      <c r="FP27" s="46">
        <v>605</v>
      </c>
      <c r="FQ27" s="46">
        <v>2846</v>
      </c>
      <c r="FR27" s="46">
        <v>8</v>
      </c>
      <c r="FS27" s="46">
        <v>8</v>
      </c>
      <c r="FT27" s="46">
        <v>1356</v>
      </c>
      <c r="FU27" s="46">
        <v>6410</v>
      </c>
      <c r="FV27" s="46">
        <v>22</v>
      </c>
      <c r="FW27" s="46">
        <v>22</v>
      </c>
      <c r="FX27" s="46">
        <v>5120</v>
      </c>
      <c r="FY27" s="49" t="s">
        <v>185</v>
      </c>
      <c r="FZ27" s="45">
        <v>25602</v>
      </c>
      <c r="GA27" s="51">
        <v>0</v>
      </c>
      <c r="GB27" s="51">
        <v>0</v>
      </c>
      <c r="GC27" s="53">
        <v>0</v>
      </c>
      <c r="GD27" s="52">
        <v>0</v>
      </c>
      <c r="GE27" s="51">
        <v>0</v>
      </c>
      <c r="GF27" s="51">
        <v>0</v>
      </c>
      <c r="GG27" s="53">
        <v>0</v>
      </c>
      <c r="GH27" s="52">
        <v>0</v>
      </c>
      <c r="GI27" s="46">
        <v>1</v>
      </c>
      <c r="GJ27" s="46">
        <v>1</v>
      </c>
      <c r="GK27" s="46">
        <v>1988</v>
      </c>
      <c r="GL27" s="46">
        <v>9941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70571</v>
      </c>
      <c r="HJ27" s="46">
        <v>3356</v>
      </c>
      <c r="HK27" s="46">
        <v>9069</v>
      </c>
      <c r="HL27" s="52">
        <v>0</v>
      </c>
      <c r="HM27" s="52">
        <v>0</v>
      </c>
      <c r="HN27" s="52">
        <v>0</v>
      </c>
      <c r="HO27" s="52">
        <v>0</v>
      </c>
      <c r="HP27" s="52">
        <v>0</v>
      </c>
      <c r="HQ27" s="52">
        <v>0</v>
      </c>
      <c r="HR27" s="52">
        <v>0</v>
      </c>
      <c r="HS27" s="52">
        <v>0</v>
      </c>
      <c r="HT27" s="52">
        <v>0</v>
      </c>
      <c r="HU27" s="46">
        <v>56273</v>
      </c>
      <c r="HV27" s="46">
        <v>116</v>
      </c>
      <c r="HW27" s="46">
        <v>116</v>
      </c>
      <c r="HX27" s="57" t="s">
        <v>185</v>
      </c>
      <c r="HY27" s="62">
        <v>0</v>
      </c>
      <c r="HZ27" s="52">
        <v>0</v>
      </c>
      <c r="IA27" s="52">
        <v>0</v>
      </c>
      <c r="IB27" s="46">
        <v>7204</v>
      </c>
      <c r="IC27" s="46">
        <v>127</v>
      </c>
      <c r="ID27" s="46">
        <v>127</v>
      </c>
      <c r="IE27" s="59">
        <v>0</v>
      </c>
      <c r="IF27" s="52">
        <v>0</v>
      </c>
      <c r="IG27" s="52">
        <v>0</v>
      </c>
      <c r="IH27" s="59">
        <v>0</v>
      </c>
      <c r="II27" s="59">
        <v>0</v>
      </c>
      <c r="IJ27" s="52">
        <v>0</v>
      </c>
      <c r="IK27" s="59">
        <v>0</v>
      </c>
      <c r="IL27" s="52">
        <v>0</v>
      </c>
      <c r="IM27" s="52">
        <v>0</v>
      </c>
      <c r="IN27" s="46">
        <v>7094</v>
      </c>
      <c r="IO27" s="46">
        <v>3113</v>
      </c>
      <c r="IP27" s="46">
        <v>8826</v>
      </c>
    </row>
    <row r="28" spans="1:250" ht="24" customHeight="1" x14ac:dyDescent="0.3">
      <c r="A28" s="44" t="s">
        <v>186</v>
      </c>
      <c r="B28" s="45">
        <v>61</v>
      </c>
      <c r="C28" s="46">
        <v>9930</v>
      </c>
      <c r="D28" s="46">
        <v>46093</v>
      </c>
      <c r="E28" s="46">
        <v>1</v>
      </c>
      <c r="F28" s="46">
        <v>993</v>
      </c>
      <c r="G28" s="46">
        <v>2264</v>
      </c>
      <c r="H28" s="58">
        <v>0</v>
      </c>
      <c r="I28" s="52">
        <v>0</v>
      </c>
      <c r="J28" s="52">
        <v>0</v>
      </c>
      <c r="K28" s="58">
        <v>0</v>
      </c>
      <c r="L28" s="52">
        <v>0</v>
      </c>
      <c r="M28" s="52">
        <v>0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58">
        <v>0</v>
      </c>
      <c r="Y28" s="52">
        <v>0</v>
      </c>
      <c r="Z28" s="52">
        <v>0</v>
      </c>
      <c r="AA28" s="44" t="s">
        <v>186</v>
      </c>
      <c r="AB28" s="60">
        <v>0</v>
      </c>
      <c r="AC28" s="53">
        <v>0</v>
      </c>
      <c r="AD28" s="53">
        <v>0</v>
      </c>
      <c r="AE28" s="46">
        <v>60</v>
      </c>
      <c r="AF28" s="46">
        <v>60</v>
      </c>
      <c r="AG28" s="46">
        <v>8937</v>
      </c>
      <c r="AH28" s="46">
        <v>43829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2</v>
      </c>
      <c r="AX28" s="46">
        <v>2</v>
      </c>
      <c r="AY28" s="46">
        <v>200</v>
      </c>
      <c r="AZ28" s="46">
        <v>2</v>
      </c>
      <c r="BA28" s="46">
        <v>2</v>
      </c>
      <c r="BB28" s="46">
        <v>200</v>
      </c>
      <c r="BC28" s="58">
        <v>0</v>
      </c>
      <c r="BD28" s="59">
        <v>0</v>
      </c>
      <c r="BE28" s="52">
        <v>0</v>
      </c>
      <c r="BF28" s="44" t="s">
        <v>186</v>
      </c>
      <c r="BG28" s="45">
        <v>23</v>
      </c>
      <c r="BH28" s="46">
        <v>4748</v>
      </c>
      <c r="BI28" s="46">
        <v>23734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1</v>
      </c>
      <c r="CD28" s="46">
        <v>307</v>
      </c>
      <c r="CE28" s="46">
        <v>1534</v>
      </c>
      <c r="CF28" s="53">
        <v>0</v>
      </c>
      <c r="CG28" s="53">
        <v>0</v>
      </c>
      <c r="CH28" s="53">
        <v>0</v>
      </c>
      <c r="CI28" s="49" t="s">
        <v>186</v>
      </c>
      <c r="CJ28" s="50">
        <v>22</v>
      </c>
      <c r="CK28" s="50">
        <v>22</v>
      </c>
      <c r="CL28" s="46">
        <v>4441</v>
      </c>
      <c r="CM28" s="46">
        <v>22200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55">
        <v>0</v>
      </c>
      <c r="CV28" s="52">
        <v>0</v>
      </c>
      <c r="CW28" s="52">
        <v>0</v>
      </c>
      <c r="CX28" s="55">
        <v>0</v>
      </c>
      <c r="CY28" s="52">
        <v>0</v>
      </c>
      <c r="CZ28" s="52">
        <v>0</v>
      </c>
      <c r="DA28" s="49" t="s">
        <v>186</v>
      </c>
      <c r="DB28" s="46">
        <v>23</v>
      </c>
      <c r="DC28" s="46">
        <v>24</v>
      </c>
      <c r="DD28" s="46">
        <v>4748</v>
      </c>
      <c r="DE28" s="46">
        <v>23734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1</v>
      </c>
      <c r="DO28" s="46">
        <v>1</v>
      </c>
      <c r="DP28" s="46">
        <v>127</v>
      </c>
      <c r="DQ28" s="46">
        <v>633</v>
      </c>
      <c r="DR28" s="54" t="s">
        <v>186</v>
      </c>
      <c r="DS28" s="45">
        <v>22</v>
      </c>
      <c r="DT28" s="46">
        <v>23</v>
      </c>
      <c r="DU28" s="46">
        <v>4621</v>
      </c>
      <c r="DV28" s="46">
        <v>23101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23</v>
      </c>
      <c r="EK28" s="46">
        <v>24</v>
      </c>
      <c r="EL28" s="46">
        <v>4748</v>
      </c>
      <c r="EM28" s="46">
        <v>8</v>
      </c>
      <c r="EN28" s="46">
        <v>9</v>
      </c>
      <c r="EO28" s="46">
        <v>1290</v>
      </c>
      <c r="EP28" s="46">
        <v>15</v>
      </c>
      <c r="EQ28" s="46">
        <v>15</v>
      </c>
      <c r="ER28" s="46">
        <v>3458</v>
      </c>
      <c r="ES28" s="55">
        <v>0</v>
      </c>
      <c r="ET28" s="51">
        <v>0</v>
      </c>
      <c r="EU28" s="59">
        <v>0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23</v>
      </c>
      <c r="FG28" s="46">
        <v>24</v>
      </c>
      <c r="FH28" s="46">
        <v>4748</v>
      </c>
      <c r="FI28" s="46">
        <v>23734</v>
      </c>
      <c r="FJ28" s="55">
        <v>0</v>
      </c>
      <c r="FK28" s="55">
        <v>0</v>
      </c>
      <c r="FL28" s="53">
        <v>0</v>
      </c>
      <c r="FM28" s="53">
        <v>0</v>
      </c>
      <c r="FN28" s="46">
        <v>3</v>
      </c>
      <c r="FO28" s="46">
        <v>4</v>
      </c>
      <c r="FP28" s="46">
        <v>560</v>
      </c>
      <c r="FQ28" s="46">
        <v>2796</v>
      </c>
      <c r="FR28" s="46">
        <v>11</v>
      </c>
      <c r="FS28" s="46">
        <v>11</v>
      </c>
      <c r="FT28" s="46">
        <v>1808</v>
      </c>
      <c r="FU28" s="46">
        <v>9040</v>
      </c>
      <c r="FV28" s="46">
        <v>9</v>
      </c>
      <c r="FW28" s="46">
        <v>9</v>
      </c>
      <c r="FX28" s="46">
        <v>2380</v>
      </c>
      <c r="FY28" s="49" t="s">
        <v>186</v>
      </c>
      <c r="FZ28" s="45">
        <v>11898</v>
      </c>
      <c r="GA28" s="51">
        <v>0</v>
      </c>
      <c r="GB28" s="51">
        <v>0</v>
      </c>
      <c r="GC28" s="53">
        <v>0</v>
      </c>
      <c r="GD28" s="52">
        <v>0</v>
      </c>
      <c r="GE28" s="51">
        <v>0</v>
      </c>
      <c r="GF28" s="51">
        <v>0</v>
      </c>
      <c r="GG28" s="53">
        <v>0</v>
      </c>
      <c r="GH28" s="52">
        <v>0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65312</v>
      </c>
      <c r="HJ28" s="46">
        <v>2365</v>
      </c>
      <c r="HK28" s="46">
        <v>4748</v>
      </c>
      <c r="HL28" s="52">
        <v>0</v>
      </c>
      <c r="HM28" s="52">
        <v>0</v>
      </c>
      <c r="HN28" s="52">
        <v>0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59">
        <v>0</v>
      </c>
      <c r="II28" s="59">
        <v>0</v>
      </c>
      <c r="IJ28" s="52">
        <v>0</v>
      </c>
      <c r="IK28" s="59">
        <v>0</v>
      </c>
      <c r="IL28" s="52">
        <v>0</v>
      </c>
      <c r="IM28" s="52">
        <v>0</v>
      </c>
      <c r="IN28" s="46">
        <v>65312</v>
      </c>
      <c r="IO28" s="46">
        <v>2365</v>
      </c>
      <c r="IP28" s="46">
        <v>4748</v>
      </c>
    </row>
    <row r="29" spans="1:250" ht="24" customHeight="1" thickBot="1" x14ac:dyDescent="0.35">
      <c r="A29" s="44" t="s">
        <v>187</v>
      </c>
      <c r="B29" s="45">
        <v>62</v>
      </c>
      <c r="C29" s="46">
        <v>11263</v>
      </c>
      <c r="D29" s="46">
        <v>56182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58">
        <v>0</v>
      </c>
      <c r="L29" s="52">
        <v>0</v>
      </c>
      <c r="M29" s="52">
        <v>0</v>
      </c>
      <c r="N29" s="44" t="s">
        <v>187</v>
      </c>
      <c r="O29" s="60">
        <v>0</v>
      </c>
      <c r="P29" s="53">
        <v>0</v>
      </c>
      <c r="Q29" s="58">
        <v>0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58">
        <v>0</v>
      </c>
      <c r="Y29" s="52">
        <v>0</v>
      </c>
      <c r="Z29" s="52">
        <v>0</v>
      </c>
      <c r="AA29" s="44" t="s">
        <v>187</v>
      </c>
      <c r="AB29" s="60">
        <v>0</v>
      </c>
      <c r="AC29" s="53">
        <v>0</v>
      </c>
      <c r="AD29" s="53">
        <v>0</v>
      </c>
      <c r="AE29" s="46">
        <v>62</v>
      </c>
      <c r="AF29" s="46">
        <v>62</v>
      </c>
      <c r="AG29" s="46">
        <v>11263</v>
      </c>
      <c r="AH29" s="46">
        <v>56182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46">
        <v>1</v>
      </c>
      <c r="AX29" s="46">
        <v>1</v>
      </c>
      <c r="AY29" s="46">
        <v>131</v>
      </c>
      <c r="AZ29" s="46">
        <v>1</v>
      </c>
      <c r="BA29" s="46">
        <v>1</v>
      </c>
      <c r="BB29" s="46">
        <v>131</v>
      </c>
      <c r="BC29" s="58">
        <v>0</v>
      </c>
      <c r="BD29" s="59">
        <v>0</v>
      </c>
      <c r="BE29" s="52">
        <v>0</v>
      </c>
      <c r="BF29" s="44" t="s">
        <v>187</v>
      </c>
      <c r="BG29" s="45">
        <v>68</v>
      </c>
      <c r="BH29" s="46">
        <v>14250</v>
      </c>
      <c r="BI29" s="46">
        <v>70632</v>
      </c>
      <c r="BJ29" s="53">
        <v>0</v>
      </c>
      <c r="BK29" s="53">
        <v>0</v>
      </c>
      <c r="BL29" s="53">
        <v>0</v>
      </c>
      <c r="BM29" s="46">
        <v>1</v>
      </c>
      <c r="BN29" s="46">
        <v>1554</v>
      </c>
      <c r="BO29" s="46">
        <v>7769</v>
      </c>
      <c r="BP29" s="53">
        <v>0</v>
      </c>
      <c r="BQ29" s="53">
        <v>0</v>
      </c>
      <c r="BR29" s="53">
        <v>0</v>
      </c>
      <c r="BS29" s="48" t="s">
        <v>187</v>
      </c>
      <c r="BT29" s="64">
        <v>0</v>
      </c>
      <c r="BU29" s="53">
        <v>0</v>
      </c>
      <c r="BV29" s="53">
        <v>0</v>
      </c>
      <c r="BW29" s="46">
        <v>1</v>
      </c>
      <c r="BX29" s="46">
        <v>121</v>
      </c>
      <c r="BY29" s="46">
        <v>607</v>
      </c>
      <c r="BZ29" s="53">
        <v>0</v>
      </c>
      <c r="CA29" s="53">
        <v>0</v>
      </c>
      <c r="CB29" s="53">
        <v>0</v>
      </c>
      <c r="CC29" s="46">
        <v>1</v>
      </c>
      <c r="CD29" s="46">
        <v>297</v>
      </c>
      <c r="CE29" s="46">
        <v>1487</v>
      </c>
      <c r="CF29" s="53">
        <v>0</v>
      </c>
      <c r="CG29" s="53">
        <v>0</v>
      </c>
      <c r="CH29" s="53">
        <v>0</v>
      </c>
      <c r="CI29" s="49" t="s">
        <v>187</v>
      </c>
      <c r="CJ29" s="50">
        <v>65</v>
      </c>
      <c r="CK29" s="50">
        <v>66</v>
      </c>
      <c r="CL29" s="46">
        <v>12278</v>
      </c>
      <c r="CM29" s="46">
        <v>60769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55">
        <v>0</v>
      </c>
      <c r="CV29" s="52">
        <v>0</v>
      </c>
      <c r="CW29" s="52">
        <v>0</v>
      </c>
      <c r="CX29" s="55">
        <v>0</v>
      </c>
      <c r="CY29" s="52">
        <v>0</v>
      </c>
      <c r="CZ29" s="52">
        <v>0</v>
      </c>
      <c r="DA29" s="49" t="s">
        <v>187</v>
      </c>
      <c r="DB29" s="46">
        <v>68</v>
      </c>
      <c r="DC29" s="46">
        <v>69</v>
      </c>
      <c r="DD29" s="46">
        <v>14250</v>
      </c>
      <c r="DE29" s="46">
        <v>70632</v>
      </c>
      <c r="DF29" s="46">
        <v>4</v>
      </c>
      <c r="DG29" s="46">
        <v>4</v>
      </c>
      <c r="DH29" s="46">
        <v>560</v>
      </c>
      <c r="DI29" s="46">
        <v>2182</v>
      </c>
      <c r="DJ29" s="51">
        <v>0</v>
      </c>
      <c r="DK29" s="51">
        <v>0</v>
      </c>
      <c r="DL29" s="52">
        <v>0</v>
      </c>
      <c r="DM29" s="53">
        <v>0</v>
      </c>
      <c r="DN29" s="46">
        <v>1</v>
      </c>
      <c r="DO29" s="46">
        <v>1</v>
      </c>
      <c r="DP29" s="46">
        <v>297</v>
      </c>
      <c r="DQ29" s="46">
        <v>1487</v>
      </c>
      <c r="DR29" s="54" t="s">
        <v>187</v>
      </c>
      <c r="DS29" s="45">
        <v>63</v>
      </c>
      <c r="DT29" s="46">
        <v>64</v>
      </c>
      <c r="DU29" s="46">
        <v>13393</v>
      </c>
      <c r="DV29" s="46">
        <v>66963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68</v>
      </c>
      <c r="EK29" s="46">
        <v>69</v>
      </c>
      <c r="EL29" s="46">
        <v>14250</v>
      </c>
      <c r="EM29" s="46">
        <v>14</v>
      </c>
      <c r="EN29" s="46">
        <v>15</v>
      </c>
      <c r="EO29" s="46">
        <v>1549</v>
      </c>
      <c r="EP29" s="46">
        <v>52</v>
      </c>
      <c r="EQ29" s="46">
        <v>52</v>
      </c>
      <c r="ER29" s="46">
        <v>10630</v>
      </c>
      <c r="ES29" s="46">
        <v>2</v>
      </c>
      <c r="ET29" s="46">
        <v>2</v>
      </c>
      <c r="EU29" s="46">
        <v>2071</v>
      </c>
      <c r="EV29" s="55">
        <v>0</v>
      </c>
      <c r="EW29" s="55">
        <v>0</v>
      </c>
      <c r="EX29" s="59">
        <v>0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68</v>
      </c>
      <c r="FG29" s="46">
        <v>69</v>
      </c>
      <c r="FH29" s="46">
        <v>14250</v>
      </c>
      <c r="FI29" s="46">
        <v>70632</v>
      </c>
      <c r="FJ29" s="55">
        <v>0</v>
      </c>
      <c r="FK29" s="55">
        <v>0</v>
      </c>
      <c r="FL29" s="53">
        <v>0</v>
      </c>
      <c r="FM29" s="53">
        <v>0</v>
      </c>
      <c r="FN29" s="46">
        <v>11</v>
      </c>
      <c r="FO29" s="46">
        <v>12</v>
      </c>
      <c r="FP29" s="46">
        <v>885</v>
      </c>
      <c r="FQ29" s="46">
        <v>4424</v>
      </c>
      <c r="FR29" s="46">
        <v>22</v>
      </c>
      <c r="FS29" s="46">
        <v>22</v>
      </c>
      <c r="FT29" s="46">
        <v>3855</v>
      </c>
      <c r="FU29" s="46">
        <v>18657</v>
      </c>
      <c r="FV29" s="46">
        <v>33</v>
      </c>
      <c r="FW29" s="46">
        <v>33</v>
      </c>
      <c r="FX29" s="46">
        <v>7439</v>
      </c>
      <c r="FY29" s="49" t="s">
        <v>187</v>
      </c>
      <c r="FZ29" s="45">
        <v>37197</v>
      </c>
      <c r="GA29" s="51">
        <v>0</v>
      </c>
      <c r="GB29" s="51">
        <v>0</v>
      </c>
      <c r="GC29" s="53">
        <v>0</v>
      </c>
      <c r="GD29" s="52">
        <v>0</v>
      </c>
      <c r="GE29" s="46">
        <v>1</v>
      </c>
      <c r="GF29" s="46">
        <v>1</v>
      </c>
      <c r="GG29" s="46">
        <v>517</v>
      </c>
      <c r="GH29" s="46">
        <v>2585</v>
      </c>
      <c r="GI29" s="51">
        <v>0</v>
      </c>
      <c r="GJ29" s="51">
        <v>0</v>
      </c>
      <c r="GK29" s="52">
        <v>0</v>
      </c>
      <c r="GL29" s="52">
        <v>0</v>
      </c>
      <c r="GM29" s="46">
        <v>1</v>
      </c>
      <c r="GN29" s="46">
        <v>1</v>
      </c>
      <c r="GO29" s="46">
        <v>1554</v>
      </c>
      <c r="GP29" s="46">
        <v>7769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12390</v>
      </c>
      <c r="HJ29" s="46">
        <v>5820</v>
      </c>
      <c r="HK29" s="46">
        <v>14250</v>
      </c>
      <c r="HL29" s="46">
        <v>432</v>
      </c>
      <c r="HM29" s="46">
        <v>239</v>
      </c>
      <c r="HN29" s="46">
        <v>814</v>
      </c>
      <c r="HO29" s="46">
        <v>293</v>
      </c>
      <c r="HP29" s="46">
        <v>167</v>
      </c>
      <c r="HQ29" s="46">
        <v>1554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59">
        <v>0</v>
      </c>
      <c r="II29" s="59">
        <v>0</v>
      </c>
      <c r="IJ29" s="52">
        <v>0</v>
      </c>
      <c r="IK29" s="59">
        <v>0</v>
      </c>
      <c r="IL29" s="52">
        <v>0</v>
      </c>
      <c r="IM29" s="52">
        <v>0</v>
      </c>
      <c r="IN29" s="46">
        <v>11665</v>
      </c>
      <c r="IO29" s="46">
        <v>5414</v>
      </c>
      <c r="IP29" s="46">
        <v>11882</v>
      </c>
    </row>
    <row r="30" spans="1:250" ht="35.1" customHeight="1" thickBot="1" x14ac:dyDescent="0.35">
      <c r="A30" s="66" t="s">
        <v>188</v>
      </c>
      <c r="B30" s="67">
        <v>30.98</v>
      </c>
      <c r="C30" s="68">
        <v>39.04</v>
      </c>
      <c r="D30" s="68">
        <v>38.61</v>
      </c>
      <c r="E30" s="69">
        <v>0</v>
      </c>
      <c r="F30" s="68">
        <v>-58.22</v>
      </c>
      <c r="G30" s="68">
        <v>-65.16</v>
      </c>
      <c r="H30" s="69">
        <v>0</v>
      </c>
      <c r="I30" s="68">
        <v>-29.33</v>
      </c>
      <c r="J30" s="68">
        <v>-29.3</v>
      </c>
      <c r="K30" s="72">
        <v>50</v>
      </c>
      <c r="L30" s="68">
        <v>195.06</v>
      </c>
      <c r="M30" s="68">
        <v>195.13</v>
      </c>
      <c r="N30" s="66" t="s">
        <v>188</v>
      </c>
      <c r="O30" s="67">
        <v>-16.670000000000002</v>
      </c>
      <c r="P30" s="68">
        <v>1104.21</v>
      </c>
      <c r="Q30" s="68">
        <v>1087.45</v>
      </c>
      <c r="R30" s="69">
        <v>0</v>
      </c>
      <c r="S30" s="68">
        <v>-50.47</v>
      </c>
      <c r="T30" s="68">
        <v>-50.37</v>
      </c>
      <c r="U30" s="69">
        <v>0</v>
      </c>
      <c r="V30" s="71">
        <v>0</v>
      </c>
      <c r="W30" s="71">
        <v>0</v>
      </c>
      <c r="X30" s="68">
        <v>41.67</v>
      </c>
      <c r="Y30" s="68">
        <v>705.25</v>
      </c>
      <c r="Z30" s="68">
        <v>705.26</v>
      </c>
      <c r="AA30" s="66" t="s">
        <v>188</v>
      </c>
      <c r="AB30" s="67">
        <v>100</v>
      </c>
      <c r="AC30" s="68">
        <v>69.83</v>
      </c>
      <c r="AD30" s="68">
        <v>69.989999999999995</v>
      </c>
      <c r="AE30" s="68">
        <v>31.07</v>
      </c>
      <c r="AF30" s="68">
        <v>26.42</v>
      </c>
      <c r="AG30" s="68">
        <v>19.190000000000001</v>
      </c>
      <c r="AH30" s="68">
        <v>19.329999999999998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8">
        <v>-25</v>
      </c>
      <c r="AR30" s="68">
        <v>130.04</v>
      </c>
      <c r="AS30" s="68">
        <v>131.71</v>
      </c>
      <c r="AT30" s="68">
        <v>-75</v>
      </c>
      <c r="AU30" s="68">
        <v>17.22</v>
      </c>
      <c r="AV30" s="68">
        <v>3.74</v>
      </c>
      <c r="AW30" s="68">
        <v>-11.54</v>
      </c>
      <c r="AX30" s="68">
        <v>-7.69</v>
      </c>
      <c r="AY30" s="68">
        <v>41.08</v>
      </c>
      <c r="AZ30" s="68">
        <v>-14.29</v>
      </c>
      <c r="BA30" s="68">
        <v>-7.14</v>
      </c>
      <c r="BB30" s="68">
        <v>-2.2599999999999998</v>
      </c>
      <c r="BC30" s="68">
        <v>-8.33</v>
      </c>
      <c r="BD30" s="68">
        <v>-8.33</v>
      </c>
      <c r="BE30" s="68">
        <v>55.65</v>
      </c>
      <c r="BF30" s="66" t="s">
        <v>188</v>
      </c>
      <c r="BG30" s="67">
        <v>34.58</v>
      </c>
      <c r="BH30" s="68">
        <v>-11.46</v>
      </c>
      <c r="BI30" s="68">
        <v>-11.11</v>
      </c>
      <c r="BJ30" s="70">
        <v>0</v>
      </c>
      <c r="BK30" s="70">
        <v>0</v>
      </c>
      <c r="BL30" s="70">
        <v>0</v>
      </c>
      <c r="BM30" s="68">
        <v>100</v>
      </c>
      <c r="BN30" s="68">
        <v>-31.77</v>
      </c>
      <c r="BO30" s="68">
        <v>-31.62</v>
      </c>
      <c r="BP30" s="68">
        <v>-9.09</v>
      </c>
      <c r="BQ30" s="68">
        <v>-20.62</v>
      </c>
      <c r="BR30" s="68">
        <v>-20.38</v>
      </c>
      <c r="BS30" s="66" t="s">
        <v>188</v>
      </c>
      <c r="BT30" s="67">
        <v>-66.67</v>
      </c>
      <c r="BU30" s="68">
        <v>-97.29</v>
      </c>
      <c r="BV30" s="68">
        <v>-97.29</v>
      </c>
      <c r="BW30" s="68">
        <v>200</v>
      </c>
      <c r="BX30" s="68">
        <v>204.99</v>
      </c>
      <c r="BY30" s="68">
        <v>204.85</v>
      </c>
      <c r="BZ30" s="70">
        <v>0</v>
      </c>
      <c r="CA30" s="70">
        <v>0</v>
      </c>
      <c r="CB30" s="70">
        <v>0</v>
      </c>
      <c r="CC30" s="68">
        <v>100</v>
      </c>
      <c r="CD30" s="68">
        <v>155.75</v>
      </c>
      <c r="CE30" s="68">
        <v>166.41</v>
      </c>
      <c r="CF30" s="68">
        <v>-75</v>
      </c>
      <c r="CG30" s="68">
        <v>-76.27</v>
      </c>
      <c r="CH30" s="68">
        <v>-76.28</v>
      </c>
      <c r="CI30" s="74" t="s">
        <v>188</v>
      </c>
      <c r="CJ30" s="75">
        <v>38.94</v>
      </c>
      <c r="CK30" s="75">
        <v>31.41</v>
      </c>
      <c r="CL30" s="68">
        <v>35.53</v>
      </c>
      <c r="CM30" s="68">
        <v>36.81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76">
        <v>-50</v>
      </c>
      <c r="CV30" s="68">
        <v>-95.38</v>
      </c>
      <c r="CW30" s="68">
        <v>-95.38</v>
      </c>
      <c r="CX30" s="76">
        <v>-66.67</v>
      </c>
      <c r="CY30" s="68">
        <v>-72.819999999999993</v>
      </c>
      <c r="CZ30" s="68">
        <v>-72.81</v>
      </c>
      <c r="DA30" s="74" t="s">
        <v>188</v>
      </c>
      <c r="DB30" s="76">
        <v>34.58</v>
      </c>
      <c r="DC30" s="76">
        <v>34.56</v>
      </c>
      <c r="DD30" s="68">
        <v>-11.46</v>
      </c>
      <c r="DE30" s="68">
        <v>-11.11</v>
      </c>
      <c r="DF30" s="76">
        <v>-16.13</v>
      </c>
      <c r="DG30" s="76">
        <v>-16.13</v>
      </c>
      <c r="DH30" s="68">
        <v>-20.45</v>
      </c>
      <c r="DI30" s="68">
        <v>-21.62</v>
      </c>
      <c r="DJ30" s="77">
        <v>0</v>
      </c>
      <c r="DK30" s="77">
        <v>0</v>
      </c>
      <c r="DL30" s="71">
        <v>0</v>
      </c>
      <c r="DM30" s="70">
        <v>0</v>
      </c>
      <c r="DN30" s="76">
        <v>5.26</v>
      </c>
      <c r="DO30" s="76">
        <v>15</v>
      </c>
      <c r="DP30" s="68">
        <v>9.5399999999999991</v>
      </c>
      <c r="DQ30" s="68">
        <v>11.18</v>
      </c>
      <c r="DR30" s="78" t="s">
        <v>188</v>
      </c>
      <c r="DS30" s="79">
        <v>40.46</v>
      </c>
      <c r="DT30" s="80">
        <v>39.61</v>
      </c>
      <c r="DU30" s="81">
        <v>-0.06</v>
      </c>
      <c r="DV30" s="81">
        <v>0.32</v>
      </c>
      <c r="DW30" s="80">
        <v>100</v>
      </c>
      <c r="DX30" s="80">
        <v>200</v>
      </c>
      <c r="DY30" s="81">
        <v>-92.68</v>
      </c>
      <c r="DZ30" s="81">
        <v>-92.7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34.58</v>
      </c>
      <c r="EK30" s="76">
        <v>34.56</v>
      </c>
      <c r="EL30" s="68">
        <v>-11.46</v>
      </c>
      <c r="EM30" s="76">
        <v>-23.46</v>
      </c>
      <c r="EN30" s="76">
        <v>-23.46</v>
      </c>
      <c r="EO30" s="68">
        <v>-47.77</v>
      </c>
      <c r="EP30" s="76">
        <v>85.45</v>
      </c>
      <c r="EQ30" s="76">
        <v>84.65</v>
      </c>
      <c r="ER30" s="68">
        <v>17.809999999999999</v>
      </c>
      <c r="ES30" s="92">
        <v>0</v>
      </c>
      <c r="ET30" s="77">
        <v>0</v>
      </c>
      <c r="EU30" s="68">
        <v>-58.31</v>
      </c>
      <c r="EV30" s="92">
        <v>0</v>
      </c>
      <c r="EW30" s="92">
        <v>0</v>
      </c>
      <c r="EX30" s="93">
        <v>0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34.58</v>
      </c>
      <c r="FG30" s="76">
        <v>34.56</v>
      </c>
      <c r="FH30" s="68">
        <v>-11.46</v>
      </c>
      <c r="FI30" s="68">
        <v>-11.11</v>
      </c>
      <c r="FJ30" s="84">
        <v>0</v>
      </c>
      <c r="FK30" s="84">
        <v>0</v>
      </c>
      <c r="FL30" s="85">
        <v>0</v>
      </c>
      <c r="FM30" s="85">
        <v>0</v>
      </c>
      <c r="FN30" s="76">
        <v>9.26</v>
      </c>
      <c r="FO30" s="76">
        <v>14.04</v>
      </c>
      <c r="FP30" s="68">
        <v>-75.37</v>
      </c>
      <c r="FQ30" s="68">
        <v>-75.47</v>
      </c>
      <c r="FR30" s="76">
        <v>16.670000000000002</v>
      </c>
      <c r="FS30" s="76">
        <v>15.13</v>
      </c>
      <c r="FT30" s="68">
        <v>6.16</v>
      </c>
      <c r="FU30" s="68">
        <v>7.87</v>
      </c>
      <c r="FV30" s="76">
        <v>62.21</v>
      </c>
      <c r="FW30" s="76">
        <v>63.37</v>
      </c>
      <c r="FX30" s="68">
        <v>54.19</v>
      </c>
      <c r="FY30" s="74" t="s">
        <v>188</v>
      </c>
      <c r="FZ30" s="68">
        <v>54.12</v>
      </c>
      <c r="GA30" s="76">
        <v>15.38</v>
      </c>
      <c r="GB30" s="76">
        <v>7.14</v>
      </c>
      <c r="GC30" s="68">
        <v>-80.430000000000007</v>
      </c>
      <c r="GD30" s="68">
        <v>-80.3</v>
      </c>
      <c r="GE30" s="77">
        <v>0</v>
      </c>
      <c r="GF30" s="77">
        <v>0</v>
      </c>
      <c r="GG30" s="68">
        <v>-12.85</v>
      </c>
      <c r="GH30" s="68">
        <v>-12.07</v>
      </c>
      <c r="GI30" s="76">
        <v>-50</v>
      </c>
      <c r="GJ30" s="76">
        <v>-50</v>
      </c>
      <c r="GK30" s="68">
        <v>-3.35</v>
      </c>
      <c r="GL30" s="68">
        <v>-3.33</v>
      </c>
      <c r="GM30" s="77">
        <v>0</v>
      </c>
      <c r="GN30" s="77">
        <v>0</v>
      </c>
      <c r="GO30" s="68">
        <v>305.74</v>
      </c>
      <c r="GP30" s="68">
        <v>306.12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92">
        <v>0</v>
      </c>
      <c r="GW30" s="77">
        <v>0</v>
      </c>
      <c r="GX30" s="68">
        <v>464.78</v>
      </c>
      <c r="GY30" s="68">
        <v>464.61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-27.94</v>
      </c>
      <c r="HJ30" s="68">
        <v>9.3000000000000007</v>
      </c>
      <c r="HK30" s="68">
        <v>-11.46</v>
      </c>
      <c r="HL30" s="68">
        <v>80.599999999999994</v>
      </c>
      <c r="HM30" s="68">
        <v>72.92</v>
      </c>
      <c r="HN30" s="68">
        <v>117.16</v>
      </c>
      <c r="HO30" s="68">
        <v>753.25</v>
      </c>
      <c r="HP30" s="68">
        <v>498.21</v>
      </c>
      <c r="HQ30" s="68">
        <v>229.75</v>
      </c>
      <c r="HR30" s="71">
        <v>0</v>
      </c>
      <c r="HS30" s="71">
        <v>0</v>
      </c>
      <c r="HT30" s="71">
        <v>0</v>
      </c>
      <c r="HU30" s="68">
        <v>1367.74</v>
      </c>
      <c r="HV30" s="68">
        <v>70.59</v>
      </c>
      <c r="HW30" s="68">
        <v>-69.709999999999994</v>
      </c>
      <c r="HX30" s="74" t="s">
        <v>188</v>
      </c>
      <c r="HY30" s="167">
        <v>0</v>
      </c>
      <c r="HZ30" s="71">
        <v>0</v>
      </c>
      <c r="IA30" s="71">
        <v>0</v>
      </c>
      <c r="IB30" s="68">
        <v>103.37</v>
      </c>
      <c r="IC30" s="68">
        <v>2048.54</v>
      </c>
      <c r="ID30" s="68">
        <v>2668.93</v>
      </c>
      <c r="IE30" s="68">
        <v>-84.03</v>
      </c>
      <c r="IF30" s="68">
        <v>-86.13</v>
      </c>
      <c r="IG30" s="68">
        <v>-85.01</v>
      </c>
      <c r="IH30" s="68">
        <v>-82.47</v>
      </c>
      <c r="II30" s="68">
        <v>-87.14</v>
      </c>
      <c r="IJ30" s="68">
        <v>-94.71</v>
      </c>
      <c r="IK30" s="93">
        <v>0</v>
      </c>
      <c r="IL30" s="71">
        <v>0</v>
      </c>
      <c r="IM30" s="71">
        <v>0</v>
      </c>
      <c r="IN30" s="68">
        <v>12.09</v>
      </c>
      <c r="IO30" s="68">
        <v>21.65</v>
      </c>
      <c r="IP30" s="68">
        <v>27.28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193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22</v>
      </c>
      <c r="B71" s="89" t="s">
        <v>332</v>
      </c>
      <c r="C71" s="90" t="s">
        <v>333</v>
      </c>
      <c r="D71" s="91">
        <v>17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2EB6-54B5-4B7B-9D1B-39052F9B91A1}">
  <dimension ref="A1:IP71"/>
  <sheetViews>
    <sheetView view="pageBreakPreview" topLeftCell="HW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表23. 基隆市核發建築物建造及拆除執照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23. Construction and Demolition Licenses in Keelung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表23. 基隆市核發建築物建造及拆除執照(續1)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23. Construction and Demolition Licenses in Keelung City(Cont.1)</v>
      </c>
      <c r="V1" s="181"/>
      <c r="W1" s="181"/>
      <c r="X1" s="181"/>
      <c r="Y1" s="181"/>
      <c r="Z1" s="181"/>
      <c r="AA1" s="182" t="str">
        <f>A1&amp;"(續2)"</f>
        <v>表23. 基隆市核發建築物建造及拆除執照(續2)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23. Construction and Demolition Licenses in Keelung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表23. 基隆市核發建築物建造及拆除執照(續完)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23. Construction and Demolition Licenses in Keelung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表23-1. 基隆市核發建築物使用執照-按用途別分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23-1. Usage Licenses in Keelung City -By Use</v>
      </c>
      <c r="BN1" s="181"/>
      <c r="BO1" s="181"/>
      <c r="BP1" s="181"/>
      <c r="BQ1" s="181"/>
      <c r="BR1" s="181"/>
      <c r="BS1" s="190" t="str">
        <f>BF1&amp;"(續1)"</f>
        <v>表23-1. 基隆市核發建築物使用執照-按用途別分(續1)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23-1. Usage Licenses in Keelung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表23-1. 基隆市核發建築物使用執照-按用途別分(續完)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23-1. Usage Licenses in Keelung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表23-2. 基隆市核發建築物使用執照-按構造別分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23-2. Usage Licenses in Keelung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表23-2. 基隆市核發建築物使用執照-按構造別分(續)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23-2. Usage Licenses in Keelung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表23-3. 基隆市核發建築物使用執照-按高度別分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23-3. Usage Licenses in Keelung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表23-4. 基隆市核發建築物使用執照-按層數別分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23-4. Usage Licenses in Keelung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表23-4. 基隆市核發建築物使用執照-按層數別分(續1)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23-4. Usage Licenses in Keelung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表23-4. 基隆市核發建築物使用執照-按層數別分(續完)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23-4. Usage Licenses in Keelung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表23-5. 基隆市核發建築物使用執照-按使用分區別分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23-5. Usage Licenses in Keelung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表23-5. 基隆市核發建築物使用執照-按使用分區別分(續)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23-5. Usage Licenses in Keelung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35</v>
      </c>
      <c r="C9" s="46">
        <v>122082</v>
      </c>
      <c r="D9" s="46">
        <v>1140381</v>
      </c>
      <c r="E9" s="58">
        <v>0</v>
      </c>
      <c r="F9" s="53">
        <v>0</v>
      </c>
      <c r="G9" s="52">
        <v>0</v>
      </c>
      <c r="H9" s="46">
        <v>1</v>
      </c>
      <c r="I9" s="46">
        <v>826</v>
      </c>
      <c r="J9" s="46">
        <v>6520</v>
      </c>
      <c r="K9" s="46">
        <v>4</v>
      </c>
      <c r="L9" s="46">
        <v>11884</v>
      </c>
      <c r="M9" s="46">
        <v>92101</v>
      </c>
      <c r="N9" s="44" t="s">
        <v>167</v>
      </c>
      <c r="O9" s="45">
        <v>7</v>
      </c>
      <c r="P9" s="46">
        <v>22169</v>
      </c>
      <c r="Q9" s="46">
        <v>171772</v>
      </c>
      <c r="R9" s="58">
        <v>0</v>
      </c>
      <c r="S9" s="53">
        <v>0</v>
      </c>
      <c r="T9" s="58">
        <v>0</v>
      </c>
      <c r="U9" s="46">
        <v>1</v>
      </c>
      <c r="V9" s="46">
        <v>478</v>
      </c>
      <c r="W9" s="46">
        <v>3707</v>
      </c>
      <c r="X9" s="46">
        <v>4</v>
      </c>
      <c r="Y9" s="46">
        <v>12088</v>
      </c>
      <c r="Z9" s="46">
        <v>88830</v>
      </c>
      <c r="AA9" s="44" t="s">
        <v>167</v>
      </c>
      <c r="AB9" s="60">
        <v>0</v>
      </c>
      <c r="AC9" s="53">
        <v>0</v>
      </c>
      <c r="AD9" s="53">
        <v>0</v>
      </c>
      <c r="AE9" s="46">
        <v>18</v>
      </c>
      <c r="AF9" s="46">
        <v>564</v>
      </c>
      <c r="AG9" s="46">
        <v>74637</v>
      </c>
      <c r="AH9" s="46">
        <v>777451</v>
      </c>
      <c r="AI9" s="58">
        <v>0</v>
      </c>
      <c r="AJ9" s="58">
        <v>0</v>
      </c>
      <c r="AK9" s="53">
        <v>0</v>
      </c>
      <c r="AL9" s="53">
        <v>0</v>
      </c>
      <c r="AM9" s="58">
        <v>0</v>
      </c>
      <c r="AN9" s="53">
        <v>0</v>
      </c>
      <c r="AO9" s="53">
        <v>0</v>
      </c>
      <c r="AP9" s="47" t="s">
        <v>167</v>
      </c>
      <c r="AQ9" s="58">
        <v>0</v>
      </c>
      <c r="AR9" s="53">
        <v>0</v>
      </c>
      <c r="AS9" s="53">
        <v>0</v>
      </c>
      <c r="AT9" s="58">
        <v>0</v>
      </c>
      <c r="AU9" s="53">
        <v>0</v>
      </c>
      <c r="AV9" s="53">
        <v>0</v>
      </c>
      <c r="AW9" s="46">
        <v>48</v>
      </c>
      <c r="AX9" s="46">
        <v>120</v>
      </c>
      <c r="AY9" s="46">
        <v>41700</v>
      </c>
      <c r="AZ9" s="46">
        <v>6</v>
      </c>
      <c r="BA9" s="46">
        <v>36</v>
      </c>
      <c r="BB9" s="46">
        <v>3489</v>
      </c>
      <c r="BC9" s="46">
        <v>42</v>
      </c>
      <c r="BD9" s="46">
        <v>84</v>
      </c>
      <c r="BE9" s="46">
        <v>38211</v>
      </c>
      <c r="BF9" s="44" t="s">
        <v>167</v>
      </c>
      <c r="BG9" s="45">
        <v>42</v>
      </c>
      <c r="BH9" s="46">
        <v>164113</v>
      </c>
      <c r="BI9" s="46">
        <v>1333717</v>
      </c>
      <c r="BJ9" s="53">
        <v>0</v>
      </c>
      <c r="BK9" s="53">
        <v>0</v>
      </c>
      <c r="BL9" s="53">
        <v>0</v>
      </c>
      <c r="BM9" s="53">
        <v>0</v>
      </c>
      <c r="BN9" s="53">
        <v>0</v>
      </c>
      <c r="BO9" s="53">
        <v>0</v>
      </c>
      <c r="BP9" s="46">
        <v>3</v>
      </c>
      <c r="BQ9" s="46">
        <v>5144</v>
      </c>
      <c r="BR9" s="46">
        <v>34008</v>
      </c>
      <c r="BS9" s="48" t="s">
        <v>167</v>
      </c>
      <c r="BT9" s="45">
        <v>6</v>
      </c>
      <c r="BU9" s="46">
        <v>6508</v>
      </c>
      <c r="BV9" s="46">
        <v>27912</v>
      </c>
      <c r="BW9" s="46">
        <v>1</v>
      </c>
      <c r="BX9" s="46">
        <v>455</v>
      </c>
      <c r="BY9" s="46">
        <v>3248</v>
      </c>
      <c r="BZ9" s="46">
        <v>3</v>
      </c>
      <c r="CA9" s="46">
        <v>5140</v>
      </c>
      <c r="CB9" s="46">
        <v>35172</v>
      </c>
      <c r="CC9" s="46">
        <v>8</v>
      </c>
      <c r="CD9" s="46">
        <v>6335</v>
      </c>
      <c r="CE9" s="46">
        <v>61046</v>
      </c>
      <c r="CF9" s="53">
        <v>0</v>
      </c>
      <c r="CG9" s="53">
        <v>0</v>
      </c>
      <c r="CH9" s="53">
        <v>0</v>
      </c>
      <c r="CI9" s="49" t="s">
        <v>167</v>
      </c>
      <c r="CJ9" s="50">
        <v>21</v>
      </c>
      <c r="CK9" s="50">
        <v>1019</v>
      </c>
      <c r="CL9" s="46">
        <v>140531</v>
      </c>
      <c r="CM9" s="46">
        <v>1172331</v>
      </c>
      <c r="CN9" s="55">
        <v>0</v>
      </c>
      <c r="CO9" s="55">
        <v>0</v>
      </c>
      <c r="CP9" s="53">
        <v>0</v>
      </c>
      <c r="CQ9" s="52">
        <v>0</v>
      </c>
      <c r="CR9" s="55">
        <v>0</v>
      </c>
      <c r="CS9" s="52">
        <v>0</v>
      </c>
      <c r="CT9" s="52">
        <v>0</v>
      </c>
      <c r="CU9" s="55">
        <v>0</v>
      </c>
      <c r="CV9" s="52">
        <v>0</v>
      </c>
      <c r="CW9" s="52">
        <v>0</v>
      </c>
      <c r="CX9" s="55">
        <v>0</v>
      </c>
      <c r="CY9" s="52">
        <v>0</v>
      </c>
      <c r="CZ9" s="170"/>
      <c r="DA9" s="49" t="s">
        <v>167</v>
      </c>
      <c r="DB9" s="46">
        <v>42</v>
      </c>
      <c r="DC9" s="46">
        <v>165</v>
      </c>
      <c r="DD9" s="46">
        <v>164113</v>
      </c>
      <c r="DE9" s="46">
        <v>1333717</v>
      </c>
      <c r="DF9" s="46">
        <v>3</v>
      </c>
      <c r="DG9" s="46">
        <v>4</v>
      </c>
      <c r="DH9" s="46">
        <v>686</v>
      </c>
      <c r="DI9" s="46">
        <v>4163</v>
      </c>
      <c r="DJ9" s="51">
        <v>0</v>
      </c>
      <c r="DK9" s="51">
        <v>0</v>
      </c>
      <c r="DL9" s="52">
        <v>0</v>
      </c>
      <c r="DM9" s="53">
        <v>0</v>
      </c>
      <c r="DN9" s="46">
        <v>6</v>
      </c>
      <c r="DO9" s="46">
        <v>6</v>
      </c>
      <c r="DP9" s="46">
        <v>4070</v>
      </c>
      <c r="DQ9" s="46">
        <v>29049</v>
      </c>
      <c r="DR9" s="54" t="s">
        <v>167</v>
      </c>
      <c r="DS9" s="45">
        <v>31</v>
      </c>
      <c r="DT9" s="46">
        <v>152</v>
      </c>
      <c r="DU9" s="46">
        <v>154332</v>
      </c>
      <c r="DV9" s="46">
        <v>1267422</v>
      </c>
      <c r="DW9" s="46">
        <v>2</v>
      </c>
      <c r="DX9" s="46">
        <v>3</v>
      </c>
      <c r="DY9" s="46">
        <v>5025</v>
      </c>
      <c r="DZ9" s="46">
        <v>33083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42</v>
      </c>
      <c r="EK9" s="46">
        <v>165</v>
      </c>
      <c r="EL9" s="46">
        <v>164113</v>
      </c>
      <c r="EM9" s="46">
        <v>5</v>
      </c>
      <c r="EN9" s="46">
        <v>6</v>
      </c>
      <c r="EO9" s="46">
        <v>687</v>
      </c>
      <c r="EP9" s="46">
        <v>22</v>
      </c>
      <c r="EQ9" s="46">
        <v>87</v>
      </c>
      <c r="ER9" s="46">
        <v>31371</v>
      </c>
      <c r="ES9" s="46">
        <v>12</v>
      </c>
      <c r="ET9" s="46">
        <v>69</v>
      </c>
      <c r="EU9" s="46">
        <v>119329</v>
      </c>
      <c r="EV9" s="46">
        <v>3</v>
      </c>
      <c r="EW9" s="46">
        <v>3</v>
      </c>
      <c r="EX9" s="46">
        <v>12726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167</v>
      </c>
      <c r="FF9" s="45">
        <v>42</v>
      </c>
      <c r="FG9" s="46">
        <v>165</v>
      </c>
      <c r="FH9" s="46">
        <v>164113</v>
      </c>
      <c r="FI9" s="46">
        <v>1333717</v>
      </c>
      <c r="FJ9" s="55">
        <v>0</v>
      </c>
      <c r="FK9" s="55">
        <v>0</v>
      </c>
      <c r="FL9" s="53">
        <v>0</v>
      </c>
      <c r="FM9" s="53">
        <v>0</v>
      </c>
      <c r="FN9" s="46">
        <v>10</v>
      </c>
      <c r="FO9" s="46">
        <v>12</v>
      </c>
      <c r="FP9" s="46">
        <v>3666</v>
      </c>
      <c r="FQ9" s="46">
        <v>26417</v>
      </c>
      <c r="FR9" s="46">
        <v>2</v>
      </c>
      <c r="FS9" s="46">
        <v>3</v>
      </c>
      <c r="FT9" s="46">
        <v>2248</v>
      </c>
      <c r="FU9" s="46">
        <v>15091</v>
      </c>
      <c r="FV9" s="46">
        <v>10</v>
      </c>
      <c r="FW9" s="46">
        <v>15</v>
      </c>
      <c r="FX9" s="46">
        <v>10492</v>
      </c>
      <c r="FY9" s="49" t="s">
        <v>167</v>
      </c>
      <c r="FZ9" s="45">
        <v>56088</v>
      </c>
      <c r="GA9" s="46">
        <v>6</v>
      </c>
      <c r="GB9" s="46">
        <v>6</v>
      </c>
      <c r="GC9" s="46">
        <v>9176</v>
      </c>
      <c r="GD9" s="46">
        <v>79327</v>
      </c>
      <c r="GE9" s="46">
        <v>7</v>
      </c>
      <c r="GF9" s="46">
        <v>103</v>
      </c>
      <c r="GG9" s="46">
        <v>25608</v>
      </c>
      <c r="GH9" s="46">
        <v>147758</v>
      </c>
      <c r="GI9" s="51">
        <v>0</v>
      </c>
      <c r="GJ9" s="51">
        <v>0</v>
      </c>
      <c r="GK9" s="52">
        <v>0</v>
      </c>
      <c r="GL9" s="52">
        <v>0</v>
      </c>
      <c r="GM9" s="51">
        <v>0</v>
      </c>
      <c r="GN9" s="51">
        <v>0</v>
      </c>
      <c r="GO9" s="52">
        <v>0</v>
      </c>
      <c r="GP9" s="52">
        <v>0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46">
        <v>7</v>
      </c>
      <c r="GW9" s="46">
        <v>26</v>
      </c>
      <c r="GX9" s="46">
        <v>112923</v>
      </c>
      <c r="GY9" s="46">
        <v>1009036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901495</v>
      </c>
      <c r="HJ9" s="46">
        <v>25028</v>
      </c>
      <c r="HK9" s="46">
        <v>164113</v>
      </c>
      <c r="HL9" s="46">
        <v>49639</v>
      </c>
      <c r="HM9" s="46">
        <v>15298</v>
      </c>
      <c r="HN9" s="46">
        <v>129305</v>
      </c>
      <c r="HO9" s="46">
        <v>2359</v>
      </c>
      <c r="HP9" s="46">
        <v>1190</v>
      </c>
      <c r="HQ9" s="46">
        <v>13522</v>
      </c>
      <c r="HR9" s="52">
        <v>0</v>
      </c>
      <c r="HS9" s="52">
        <v>0</v>
      </c>
      <c r="HT9" s="52">
        <v>0</v>
      </c>
      <c r="HU9" s="46">
        <v>446</v>
      </c>
      <c r="HV9" s="46">
        <v>65</v>
      </c>
      <c r="HW9" s="46">
        <v>252</v>
      </c>
      <c r="HX9" s="57" t="s">
        <v>167</v>
      </c>
      <c r="HY9" s="45">
        <v>227088</v>
      </c>
      <c r="HZ9" s="46">
        <v>5131</v>
      </c>
      <c r="IA9" s="46">
        <v>11648</v>
      </c>
      <c r="IB9" s="59">
        <v>0</v>
      </c>
      <c r="IC9" s="52">
        <v>0</v>
      </c>
      <c r="ID9" s="52">
        <v>0</v>
      </c>
      <c r="IE9" s="59">
        <v>0</v>
      </c>
      <c r="IF9" s="52">
        <v>0</v>
      </c>
      <c r="IG9" s="52">
        <v>0</v>
      </c>
      <c r="IH9" s="46">
        <v>83776</v>
      </c>
      <c r="II9" s="46">
        <v>2847</v>
      </c>
      <c r="IJ9" s="46">
        <v>8064</v>
      </c>
      <c r="IK9" s="46">
        <v>1310</v>
      </c>
      <c r="IL9" s="46">
        <v>378</v>
      </c>
      <c r="IM9" s="46">
        <v>1203</v>
      </c>
      <c r="IN9" s="46">
        <v>536877</v>
      </c>
      <c r="IO9" s="46">
        <v>119</v>
      </c>
      <c r="IP9" s="46">
        <v>119</v>
      </c>
    </row>
    <row r="10" spans="1:250" ht="24" customHeight="1" x14ac:dyDescent="0.3">
      <c r="A10" s="44" t="s">
        <v>168</v>
      </c>
      <c r="B10" s="45">
        <v>28</v>
      </c>
      <c r="C10" s="46">
        <v>61713</v>
      </c>
      <c r="D10" s="46">
        <v>587317</v>
      </c>
      <c r="E10" s="58">
        <v>0</v>
      </c>
      <c r="F10" s="53">
        <v>0</v>
      </c>
      <c r="G10" s="52">
        <v>0</v>
      </c>
      <c r="H10" s="58">
        <v>0</v>
      </c>
      <c r="I10" s="52">
        <v>0</v>
      </c>
      <c r="J10" s="52">
        <v>0</v>
      </c>
      <c r="K10" s="46">
        <v>3</v>
      </c>
      <c r="L10" s="46">
        <v>17069</v>
      </c>
      <c r="M10" s="46">
        <v>175516</v>
      </c>
      <c r="N10" s="44" t="s">
        <v>168</v>
      </c>
      <c r="O10" s="45">
        <v>4</v>
      </c>
      <c r="P10" s="46">
        <v>9663</v>
      </c>
      <c r="Q10" s="46">
        <v>63105</v>
      </c>
      <c r="R10" s="58">
        <v>0</v>
      </c>
      <c r="S10" s="53">
        <v>0</v>
      </c>
      <c r="T10" s="58">
        <v>0</v>
      </c>
      <c r="U10" s="58">
        <v>0</v>
      </c>
      <c r="V10" s="52">
        <v>0</v>
      </c>
      <c r="W10" s="52">
        <v>0</v>
      </c>
      <c r="X10" s="58">
        <v>0</v>
      </c>
      <c r="Y10" s="52">
        <v>0</v>
      </c>
      <c r="Z10" s="52">
        <v>0</v>
      </c>
      <c r="AA10" s="44" t="s">
        <v>168</v>
      </c>
      <c r="AB10" s="60">
        <v>0</v>
      </c>
      <c r="AC10" s="53">
        <v>0</v>
      </c>
      <c r="AD10" s="53">
        <v>0</v>
      </c>
      <c r="AE10" s="46">
        <v>21</v>
      </c>
      <c r="AF10" s="46">
        <v>242</v>
      </c>
      <c r="AG10" s="46">
        <v>34981</v>
      </c>
      <c r="AH10" s="46">
        <v>348696</v>
      </c>
      <c r="AI10" s="58">
        <v>0</v>
      </c>
      <c r="AJ10" s="58">
        <v>0</v>
      </c>
      <c r="AK10" s="53">
        <v>0</v>
      </c>
      <c r="AL10" s="53">
        <v>0</v>
      </c>
      <c r="AM10" s="58">
        <v>0</v>
      </c>
      <c r="AN10" s="53">
        <v>0</v>
      </c>
      <c r="AO10" s="53">
        <v>0</v>
      </c>
      <c r="AP10" s="47" t="s">
        <v>168</v>
      </c>
      <c r="AQ10" s="58">
        <v>0</v>
      </c>
      <c r="AR10" s="53">
        <v>0</v>
      </c>
      <c r="AS10" s="53">
        <v>0</v>
      </c>
      <c r="AT10" s="58">
        <v>0</v>
      </c>
      <c r="AU10" s="53">
        <v>0</v>
      </c>
      <c r="AV10" s="53">
        <v>0</v>
      </c>
      <c r="AW10" s="46">
        <v>27</v>
      </c>
      <c r="AX10" s="46">
        <v>80</v>
      </c>
      <c r="AY10" s="46">
        <v>14397</v>
      </c>
      <c r="AZ10" s="46">
        <v>8</v>
      </c>
      <c r="BA10" s="46">
        <v>23</v>
      </c>
      <c r="BB10" s="46">
        <v>2444</v>
      </c>
      <c r="BC10" s="46">
        <v>19</v>
      </c>
      <c r="BD10" s="46">
        <v>57</v>
      </c>
      <c r="BE10" s="46">
        <v>11953</v>
      </c>
      <c r="BF10" s="44" t="s">
        <v>168</v>
      </c>
      <c r="BG10" s="45">
        <v>47</v>
      </c>
      <c r="BH10" s="46">
        <v>297127</v>
      </c>
      <c r="BI10" s="46">
        <v>2460917</v>
      </c>
      <c r="BJ10" s="53">
        <v>0</v>
      </c>
      <c r="BK10" s="53">
        <v>0</v>
      </c>
      <c r="BL10" s="53">
        <v>0</v>
      </c>
      <c r="BM10" s="53">
        <v>0</v>
      </c>
      <c r="BN10" s="53">
        <v>0</v>
      </c>
      <c r="BO10" s="53">
        <v>0</v>
      </c>
      <c r="BP10" s="46">
        <v>5</v>
      </c>
      <c r="BQ10" s="46">
        <v>15022</v>
      </c>
      <c r="BR10" s="46">
        <v>107319</v>
      </c>
      <c r="BS10" s="48" t="s">
        <v>168</v>
      </c>
      <c r="BT10" s="45">
        <v>12</v>
      </c>
      <c r="BU10" s="46">
        <v>49434</v>
      </c>
      <c r="BV10" s="46">
        <v>358038</v>
      </c>
      <c r="BW10" s="46">
        <v>1</v>
      </c>
      <c r="BX10" s="46">
        <v>549</v>
      </c>
      <c r="BY10" s="46">
        <v>3680</v>
      </c>
      <c r="BZ10" s="46">
        <v>1</v>
      </c>
      <c r="CA10" s="46">
        <v>1996</v>
      </c>
      <c r="CB10" s="46">
        <v>13373</v>
      </c>
      <c r="CC10" s="46">
        <v>5</v>
      </c>
      <c r="CD10" s="46">
        <v>3838</v>
      </c>
      <c r="CE10" s="46">
        <v>29408</v>
      </c>
      <c r="CF10" s="53">
        <v>0</v>
      </c>
      <c r="CG10" s="53">
        <v>0</v>
      </c>
      <c r="CH10" s="53">
        <v>0</v>
      </c>
      <c r="CI10" s="49" t="s">
        <v>168</v>
      </c>
      <c r="CJ10" s="50">
        <v>22</v>
      </c>
      <c r="CK10" s="50">
        <v>1638</v>
      </c>
      <c r="CL10" s="46">
        <v>225796</v>
      </c>
      <c r="CM10" s="46">
        <v>1945284</v>
      </c>
      <c r="CN10" s="55">
        <v>0</v>
      </c>
      <c r="CO10" s="55">
        <v>0</v>
      </c>
      <c r="CP10" s="53">
        <v>0</v>
      </c>
      <c r="CQ10" s="52">
        <v>0</v>
      </c>
      <c r="CR10" s="55">
        <v>0</v>
      </c>
      <c r="CS10" s="52">
        <v>0</v>
      </c>
      <c r="CT10" s="52">
        <v>0</v>
      </c>
      <c r="CU10" s="46">
        <v>1</v>
      </c>
      <c r="CV10" s="46">
        <v>492</v>
      </c>
      <c r="CW10" s="46">
        <v>3815</v>
      </c>
      <c r="CX10" s="46">
        <v>1</v>
      </c>
      <c r="CY10" s="46">
        <v>492</v>
      </c>
      <c r="CZ10" s="170"/>
      <c r="DA10" s="49" t="s">
        <v>168</v>
      </c>
      <c r="DB10" s="46">
        <v>47</v>
      </c>
      <c r="DC10" s="46">
        <v>310</v>
      </c>
      <c r="DD10" s="46">
        <v>297127</v>
      </c>
      <c r="DE10" s="46">
        <v>2460917</v>
      </c>
      <c r="DF10" s="46">
        <v>1</v>
      </c>
      <c r="DG10" s="46">
        <v>1</v>
      </c>
      <c r="DH10" s="46">
        <v>313</v>
      </c>
      <c r="DI10" s="46">
        <v>1566</v>
      </c>
      <c r="DJ10" s="51">
        <v>0</v>
      </c>
      <c r="DK10" s="51">
        <v>0</v>
      </c>
      <c r="DL10" s="52">
        <v>0</v>
      </c>
      <c r="DM10" s="53">
        <v>0</v>
      </c>
      <c r="DN10" s="46">
        <v>8</v>
      </c>
      <c r="DO10" s="46">
        <v>8</v>
      </c>
      <c r="DP10" s="46">
        <v>8121</v>
      </c>
      <c r="DQ10" s="46">
        <v>59785</v>
      </c>
      <c r="DR10" s="54" t="s">
        <v>168</v>
      </c>
      <c r="DS10" s="45">
        <v>37</v>
      </c>
      <c r="DT10" s="46">
        <v>300</v>
      </c>
      <c r="DU10" s="46">
        <v>288474</v>
      </c>
      <c r="DV10" s="46">
        <v>2397872</v>
      </c>
      <c r="DW10" s="46">
        <v>1</v>
      </c>
      <c r="DX10" s="46">
        <v>1</v>
      </c>
      <c r="DY10" s="46">
        <v>219</v>
      </c>
      <c r="DZ10" s="46">
        <v>1694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47</v>
      </c>
      <c r="EK10" s="46">
        <v>310</v>
      </c>
      <c r="EL10" s="46">
        <v>297127</v>
      </c>
      <c r="EM10" s="46">
        <v>5</v>
      </c>
      <c r="EN10" s="46">
        <v>6</v>
      </c>
      <c r="EO10" s="46">
        <v>2659</v>
      </c>
      <c r="EP10" s="46">
        <v>18</v>
      </c>
      <c r="EQ10" s="46">
        <v>52</v>
      </c>
      <c r="ER10" s="46">
        <v>39999</v>
      </c>
      <c r="ES10" s="46">
        <v>20</v>
      </c>
      <c r="ET10" s="46">
        <v>241</v>
      </c>
      <c r="EU10" s="46">
        <v>143346</v>
      </c>
      <c r="EV10" s="46">
        <v>2</v>
      </c>
      <c r="EW10" s="46">
        <v>2</v>
      </c>
      <c r="EX10" s="46">
        <v>12497</v>
      </c>
      <c r="EY10" s="46">
        <v>2</v>
      </c>
      <c r="EZ10" s="46">
        <v>9</v>
      </c>
      <c r="FA10" s="46">
        <v>98626</v>
      </c>
      <c r="FB10" s="55">
        <v>0</v>
      </c>
      <c r="FC10" s="55">
        <v>0</v>
      </c>
      <c r="FD10" s="59">
        <v>0</v>
      </c>
      <c r="FE10" s="48" t="s">
        <v>168</v>
      </c>
      <c r="FF10" s="45">
        <v>47</v>
      </c>
      <c r="FG10" s="46">
        <v>310</v>
      </c>
      <c r="FH10" s="46">
        <v>297127</v>
      </c>
      <c r="FI10" s="46">
        <v>2460917</v>
      </c>
      <c r="FJ10" s="55">
        <v>0</v>
      </c>
      <c r="FK10" s="55">
        <v>0</v>
      </c>
      <c r="FL10" s="53">
        <v>0</v>
      </c>
      <c r="FM10" s="53">
        <v>0</v>
      </c>
      <c r="FN10" s="46">
        <v>8</v>
      </c>
      <c r="FO10" s="46">
        <v>9</v>
      </c>
      <c r="FP10" s="46">
        <v>4743</v>
      </c>
      <c r="FQ10" s="46">
        <v>36570</v>
      </c>
      <c r="FR10" s="46">
        <v>5</v>
      </c>
      <c r="FS10" s="46">
        <v>5</v>
      </c>
      <c r="FT10" s="46">
        <v>2106</v>
      </c>
      <c r="FU10" s="46">
        <v>15471</v>
      </c>
      <c r="FV10" s="46">
        <v>7</v>
      </c>
      <c r="FW10" s="46">
        <v>14</v>
      </c>
      <c r="FX10" s="46">
        <v>9190</v>
      </c>
      <c r="FY10" s="49" t="s">
        <v>168</v>
      </c>
      <c r="FZ10" s="45">
        <v>64937</v>
      </c>
      <c r="GA10" s="46">
        <v>9</v>
      </c>
      <c r="GB10" s="46">
        <v>28</v>
      </c>
      <c r="GC10" s="46">
        <v>37030</v>
      </c>
      <c r="GD10" s="46">
        <v>259912</v>
      </c>
      <c r="GE10" s="46">
        <v>12</v>
      </c>
      <c r="GF10" s="46">
        <v>233</v>
      </c>
      <c r="GG10" s="46">
        <v>87078</v>
      </c>
      <c r="GH10" s="46">
        <v>529809</v>
      </c>
      <c r="GI10" s="51">
        <v>0</v>
      </c>
      <c r="GJ10" s="51">
        <v>0</v>
      </c>
      <c r="GK10" s="52">
        <v>0</v>
      </c>
      <c r="GL10" s="52">
        <v>0</v>
      </c>
      <c r="GM10" s="46">
        <v>2</v>
      </c>
      <c r="GN10" s="46">
        <v>6</v>
      </c>
      <c r="GO10" s="46">
        <v>13367</v>
      </c>
      <c r="GP10" s="46">
        <v>118890</v>
      </c>
      <c r="GQ10" s="49" t="s">
        <v>168</v>
      </c>
      <c r="GR10" s="45">
        <v>1</v>
      </c>
      <c r="GS10" s="46">
        <v>5</v>
      </c>
      <c r="GT10" s="46">
        <v>33718</v>
      </c>
      <c r="GU10" s="46">
        <v>305274</v>
      </c>
      <c r="GV10" s="46">
        <v>2</v>
      </c>
      <c r="GW10" s="46">
        <v>2</v>
      </c>
      <c r="GX10" s="46">
        <v>12497</v>
      </c>
      <c r="GY10" s="46">
        <v>108725</v>
      </c>
      <c r="GZ10" s="46">
        <v>1</v>
      </c>
      <c r="HA10" s="46">
        <v>8</v>
      </c>
      <c r="HB10" s="46">
        <v>97398</v>
      </c>
      <c r="HC10" s="46">
        <v>1021329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381660</v>
      </c>
      <c r="HJ10" s="46">
        <v>46860</v>
      </c>
      <c r="HK10" s="46">
        <v>297127</v>
      </c>
      <c r="HL10" s="46">
        <v>70316</v>
      </c>
      <c r="HM10" s="46">
        <v>22459</v>
      </c>
      <c r="HN10" s="46">
        <v>130715</v>
      </c>
      <c r="HO10" s="46">
        <v>13137</v>
      </c>
      <c r="HP10" s="46">
        <v>6464</v>
      </c>
      <c r="HQ10" s="46">
        <v>97711</v>
      </c>
      <c r="HR10" s="46">
        <v>6220</v>
      </c>
      <c r="HS10" s="46">
        <v>4150</v>
      </c>
      <c r="HT10" s="46">
        <v>10065</v>
      </c>
      <c r="HU10" s="46">
        <v>986</v>
      </c>
      <c r="HV10" s="46">
        <v>248</v>
      </c>
      <c r="HW10" s="46">
        <v>1228</v>
      </c>
      <c r="HX10" s="57" t="s">
        <v>168</v>
      </c>
      <c r="HY10" s="45">
        <v>185862</v>
      </c>
      <c r="HZ10" s="46">
        <v>9012</v>
      </c>
      <c r="IA10" s="46">
        <v>47272</v>
      </c>
      <c r="IB10" s="59">
        <v>0</v>
      </c>
      <c r="IC10" s="52">
        <v>0</v>
      </c>
      <c r="ID10" s="52">
        <v>0</v>
      </c>
      <c r="IE10" s="59">
        <v>0</v>
      </c>
      <c r="IF10" s="52">
        <v>0</v>
      </c>
      <c r="IG10" s="52">
        <v>0</v>
      </c>
      <c r="IH10" s="46">
        <v>103411</v>
      </c>
      <c r="II10" s="46">
        <v>3799</v>
      </c>
      <c r="IJ10" s="46">
        <v>9408</v>
      </c>
      <c r="IK10" s="46">
        <v>1728</v>
      </c>
      <c r="IL10" s="46">
        <v>728</v>
      </c>
      <c r="IM10" s="46">
        <v>728</v>
      </c>
      <c r="IN10" s="59">
        <v>0</v>
      </c>
      <c r="IO10" s="59">
        <v>0</v>
      </c>
      <c r="IP10" s="52">
        <v>0</v>
      </c>
    </row>
    <row r="11" spans="1:250" ht="24" customHeight="1" x14ac:dyDescent="0.3">
      <c r="A11" s="44" t="s">
        <v>169</v>
      </c>
      <c r="B11" s="45">
        <v>55</v>
      </c>
      <c r="C11" s="46">
        <v>267860</v>
      </c>
      <c r="D11" s="46">
        <v>3092460</v>
      </c>
      <c r="E11" s="58">
        <v>0</v>
      </c>
      <c r="F11" s="53">
        <v>0</v>
      </c>
      <c r="G11" s="52">
        <v>0</v>
      </c>
      <c r="H11" s="46">
        <v>1</v>
      </c>
      <c r="I11" s="46">
        <v>315</v>
      </c>
      <c r="J11" s="46">
        <v>2530</v>
      </c>
      <c r="K11" s="46">
        <v>9</v>
      </c>
      <c r="L11" s="46">
        <v>33997</v>
      </c>
      <c r="M11" s="46">
        <v>338204</v>
      </c>
      <c r="N11" s="44" t="s">
        <v>169</v>
      </c>
      <c r="O11" s="60">
        <v>0</v>
      </c>
      <c r="P11" s="53">
        <v>0</v>
      </c>
      <c r="Q11" s="58">
        <v>0</v>
      </c>
      <c r="R11" s="46">
        <v>3</v>
      </c>
      <c r="S11" s="46">
        <v>20223</v>
      </c>
      <c r="T11" s="46">
        <v>214331</v>
      </c>
      <c r="U11" s="46">
        <v>1</v>
      </c>
      <c r="V11" s="46">
        <v>266</v>
      </c>
      <c r="W11" s="46">
        <v>2061</v>
      </c>
      <c r="X11" s="46">
        <v>3</v>
      </c>
      <c r="Y11" s="46">
        <v>3058</v>
      </c>
      <c r="Z11" s="46">
        <v>32548</v>
      </c>
      <c r="AA11" s="44" t="s">
        <v>169</v>
      </c>
      <c r="AB11" s="45">
        <v>1</v>
      </c>
      <c r="AC11" s="46">
        <v>140</v>
      </c>
      <c r="AD11" s="46">
        <v>1081</v>
      </c>
      <c r="AE11" s="46">
        <v>36</v>
      </c>
      <c r="AF11" s="46">
        <v>1639</v>
      </c>
      <c r="AG11" s="46">
        <v>209500</v>
      </c>
      <c r="AH11" s="46">
        <v>2498905</v>
      </c>
      <c r="AI11" s="58">
        <v>0</v>
      </c>
      <c r="AJ11" s="58">
        <v>0</v>
      </c>
      <c r="AK11" s="53">
        <v>0</v>
      </c>
      <c r="AL11" s="53">
        <v>0</v>
      </c>
      <c r="AM11" s="46">
        <v>1</v>
      </c>
      <c r="AN11" s="46">
        <v>361</v>
      </c>
      <c r="AO11" s="46">
        <v>2800</v>
      </c>
      <c r="AP11" s="47" t="s">
        <v>169</v>
      </c>
      <c r="AQ11" s="58">
        <v>0</v>
      </c>
      <c r="AR11" s="53">
        <v>0</v>
      </c>
      <c r="AS11" s="53">
        <v>0</v>
      </c>
      <c r="AT11" s="58">
        <v>0</v>
      </c>
      <c r="AU11" s="53">
        <v>0</v>
      </c>
      <c r="AV11" s="53">
        <v>0</v>
      </c>
      <c r="AW11" s="46">
        <v>42</v>
      </c>
      <c r="AX11" s="46">
        <v>204</v>
      </c>
      <c r="AY11" s="46">
        <v>39425</v>
      </c>
      <c r="AZ11" s="46">
        <v>16</v>
      </c>
      <c r="BA11" s="46">
        <v>60</v>
      </c>
      <c r="BB11" s="46">
        <v>10198</v>
      </c>
      <c r="BC11" s="46">
        <v>26</v>
      </c>
      <c r="BD11" s="46">
        <v>144</v>
      </c>
      <c r="BE11" s="46">
        <v>29227</v>
      </c>
      <c r="BF11" s="44" t="s">
        <v>169</v>
      </c>
      <c r="BG11" s="45">
        <v>24</v>
      </c>
      <c r="BH11" s="46">
        <v>130021</v>
      </c>
      <c r="BI11" s="46">
        <v>1291770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46">
        <v>4</v>
      </c>
      <c r="BQ11" s="46">
        <v>7322</v>
      </c>
      <c r="BR11" s="46">
        <v>56067</v>
      </c>
      <c r="BS11" s="48" t="s">
        <v>169</v>
      </c>
      <c r="BT11" s="45">
        <v>3</v>
      </c>
      <c r="BU11" s="46">
        <v>4903</v>
      </c>
      <c r="BV11" s="46">
        <v>35315</v>
      </c>
      <c r="BW11" s="53">
        <v>0</v>
      </c>
      <c r="BX11" s="53">
        <v>0</v>
      </c>
      <c r="BY11" s="53">
        <v>0</v>
      </c>
      <c r="BZ11" s="46">
        <v>1</v>
      </c>
      <c r="CA11" s="46">
        <v>478</v>
      </c>
      <c r="CB11" s="46">
        <v>3756</v>
      </c>
      <c r="CC11" s="46">
        <v>1</v>
      </c>
      <c r="CD11" s="46">
        <v>321</v>
      </c>
      <c r="CE11" s="46">
        <v>2484</v>
      </c>
      <c r="CF11" s="53">
        <v>0</v>
      </c>
      <c r="CG11" s="53">
        <v>0</v>
      </c>
      <c r="CH11" s="53">
        <v>0</v>
      </c>
      <c r="CI11" s="49" t="s">
        <v>169</v>
      </c>
      <c r="CJ11" s="50">
        <v>15</v>
      </c>
      <c r="CK11" s="50">
        <v>769</v>
      </c>
      <c r="CL11" s="46">
        <v>116997</v>
      </c>
      <c r="CM11" s="46">
        <v>1194148</v>
      </c>
      <c r="CN11" s="55">
        <v>0</v>
      </c>
      <c r="CO11" s="55">
        <v>0</v>
      </c>
      <c r="CP11" s="53">
        <v>0</v>
      </c>
      <c r="CQ11" s="52">
        <v>0</v>
      </c>
      <c r="CR11" s="55">
        <v>0</v>
      </c>
      <c r="CS11" s="52">
        <v>0</v>
      </c>
      <c r="CT11" s="52">
        <v>0</v>
      </c>
      <c r="CU11" s="55">
        <v>0</v>
      </c>
      <c r="CV11" s="52">
        <v>0</v>
      </c>
      <c r="CW11" s="52">
        <v>0</v>
      </c>
      <c r="CX11" s="55">
        <v>0</v>
      </c>
      <c r="CY11" s="52">
        <v>0</v>
      </c>
      <c r="CZ11" s="170"/>
      <c r="DA11" s="49" t="s">
        <v>169</v>
      </c>
      <c r="DB11" s="46">
        <v>24</v>
      </c>
      <c r="DC11" s="46">
        <v>51</v>
      </c>
      <c r="DD11" s="46">
        <v>130021</v>
      </c>
      <c r="DE11" s="46">
        <v>1291770</v>
      </c>
      <c r="DF11" s="51">
        <v>0</v>
      </c>
      <c r="DG11" s="51">
        <v>0</v>
      </c>
      <c r="DH11" s="52">
        <v>0</v>
      </c>
      <c r="DI11" s="52">
        <v>0</v>
      </c>
      <c r="DJ11" s="51">
        <v>0</v>
      </c>
      <c r="DK11" s="51">
        <v>0</v>
      </c>
      <c r="DL11" s="52">
        <v>0</v>
      </c>
      <c r="DM11" s="53">
        <v>0</v>
      </c>
      <c r="DN11" s="46">
        <v>2</v>
      </c>
      <c r="DO11" s="46">
        <v>4</v>
      </c>
      <c r="DP11" s="46">
        <v>1270</v>
      </c>
      <c r="DQ11" s="46">
        <v>9326</v>
      </c>
      <c r="DR11" s="54" t="s">
        <v>169</v>
      </c>
      <c r="DS11" s="45">
        <v>18</v>
      </c>
      <c r="DT11" s="46">
        <v>41</v>
      </c>
      <c r="DU11" s="46">
        <v>103101</v>
      </c>
      <c r="DV11" s="46">
        <v>980183</v>
      </c>
      <c r="DW11" s="46">
        <v>4</v>
      </c>
      <c r="DX11" s="46">
        <v>6</v>
      </c>
      <c r="DY11" s="46">
        <v>25650</v>
      </c>
      <c r="DZ11" s="46">
        <v>302261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24</v>
      </c>
      <c r="EK11" s="46">
        <v>51</v>
      </c>
      <c r="EL11" s="46">
        <v>130021</v>
      </c>
      <c r="EM11" s="46">
        <v>1</v>
      </c>
      <c r="EN11" s="46">
        <v>1</v>
      </c>
      <c r="EO11" s="46">
        <v>153</v>
      </c>
      <c r="EP11" s="46">
        <v>13</v>
      </c>
      <c r="EQ11" s="46">
        <v>22</v>
      </c>
      <c r="ER11" s="46">
        <v>15347</v>
      </c>
      <c r="ES11" s="46">
        <v>5</v>
      </c>
      <c r="ET11" s="46">
        <v>14</v>
      </c>
      <c r="EU11" s="46">
        <v>28519</v>
      </c>
      <c r="EV11" s="46">
        <v>2</v>
      </c>
      <c r="EW11" s="46">
        <v>6</v>
      </c>
      <c r="EX11" s="46">
        <v>22117</v>
      </c>
      <c r="EY11" s="46">
        <v>2</v>
      </c>
      <c r="EZ11" s="46">
        <v>7</v>
      </c>
      <c r="FA11" s="46">
        <v>41904</v>
      </c>
      <c r="FB11" s="46">
        <v>1</v>
      </c>
      <c r="FC11" s="46">
        <v>1</v>
      </c>
      <c r="FD11" s="46">
        <v>21981</v>
      </c>
      <c r="FE11" s="48" t="s">
        <v>169</v>
      </c>
      <c r="FF11" s="45">
        <v>24</v>
      </c>
      <c r="FG11" s="46">
        <v>51</v>
      </c>
      <c r="FH11" s="46">
        <v>130021</v>
      </c>
      <c r="FI11" s="46">
        <v>1291770</v>
      </c>
      <c r="FJ11" s="55">
        <v>0</v>
      </c>
      <c r="FK11" s="55">
        <v>0</v>
      </c>
      <c r="FL11" s="53">
        <v>0</v>
      </c>
      <c r="FM11" s="53">
        <v>0</v>
      </c>
      <c r="FN11" s="46">
        <v>2</v>
      </c>
      <c r="FO11" s="46">
        <v>2</v>
      </c>
      <c r="FP11" s="46">
        <v>933</v>
      </c>
      <c r="FQ11" s="46">
        <v>7067</v>
      </c>
      <c r="FR11" s="46">
        <v>4</v>
      </c>
      <c r="FS11" s="46">
        <v>6</v>
      </c>
      <c r="FT11" s="46">
        <v>8378</v>
      </c>
      <c r="FU11" s="46">
        <v>65030</v>
      </c>
      <c r="FV11" s="46">
        <v>4</v>
      </c>
      <c r="FW11" s="46">
        <v>4</v>
      </c>
      <c r="FX11" s="46">
        <v>3186</v>
      </c>
      <c r="FY11" s="49" t="s">
        <v>169</v>
      </c>
      <c r="FZ11" s="45">
        <v>22140</v>
      </c>
      <c r="GA11" s="46">
        <v>4</v>
      </c>
      <c r="GB11" s="46">
        <v>11</v>
      </c>
      <c r="GC11" s="46">
        <v>3003</v>
      </c>
      <c r="GD11" s="46">
        <v>23692</v>
      </c>
      <c r="GE11" s="46">
        <v>1</v>
      </c>
      <c r="GF11" s="46">
        <v>1</v>
      </c>
      <c r="GG11" s="46">
        <v>417</v>
      </c>
      <c r="GH11" s="46">
        <v>2840</v>
      </c>
      <c r="GI11" s="51">
        <v>0</v>
      </c>
      <c r="GJ11" s="51">
        <v>0</v>
      </c>
      <c r="GK11" s="52">
        <v>0</v>
      </c>
      <c r="GL11" s="52">
        <v>0</v>
      </c>
      <c r="GM11" s="46">
        <v>3</v>
      </c>
      <c r="GN11" s="46">
        <v>12</v>
      </c>
      <c r="GO11" s="46">
        <v>23994</v>
      </c>
      <c r="GP11" s="46">
        <v>210685</v>
      </c>
      <c r="GQ11" s="49" t="s">
        <v>169</v>
      </c>
      <c r="GR11" s="45">
        <v>1</v>
      </c>
      <c r="GS11" s="46">
        <v>1</v>
      </c>
      <c r="GT11" s="46">
        <v>4108</v>
      </c>
      <c r="GU11" s="46">
        <v>35736</v>
      </c>
      <c r="GV11" s="46">
        <v>2</v>
      </c>
      <c r="GW11" s="46">
        <v>6</v>
      </c>
      <c r="GX11" s="46">
        <v>22117</v>
      </c>
      <c r="GY11" s="46">
        <v>212024</v>
      </c>
      <c r="GZ11" s="46">
        <v>2</v>
      </c>
      <c r="HA11" s="46">
        <v>7</v>
      </c>
      <c r="HB11" s="46">
        <v>41904</v>
      </c>
      <c r="HC11" s="46">
        <v>436145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174618</v>
      </c>
      <c r="HJ11" s="46">
        <v>17540</v>
      </c>
      <c r="HK11" s="46">
        <v>130021</v>
      </c>
      <c r="HL11" s="46">
        <v>22736</v>
      </c>
      <c r="HM11" s="46">
        <v>8129</v>
      </c>
      <c r="HN11" s="46">
        <v>90736</v>
      </c>
      <c r="HO11" s="46">
        <v>2712</v>
      </c>
      <c r="HP11" s="46">
        <v>1033</v>
      </c>
      <c r="HQ11" s="46">
        <v>26518</v>
      </c>
      <c r="HR11" s="46">
        <v>15658</v>
      </c>
      <c r="HS11" s="46">
        <v>271</v>
      </c>
      <c r="HT11" s="46">
        <v>1479</v>
      </c>
      <c r="HU11" s="52">
        <v>0</v>
      </c>
      <c r="HV11" s="52">
        <v>0</v>
      </c>
      <c r="HW11" s="52">
        <v>0</v>
      </c>
      <c r="HX11" s="57" t="s">
        <v>169</v>
      </c>
      <c r="HY11" s="45">
        <v>78810</v>
      </c>
      <c r="HZ11" s="46">
        <v>2843</v>
      </c>
      <c r="IA11" s="46">
        <v>4903</v>
      </c>
      <c r="IB11" s="59">
        <v>0</v>
      </c>
      <c r="IC11" s="52">
        <v>0</v>
      </c>
      <c r="ID11" s="52">
        <v>0</v>
      </c>
      <c r="IE11" s="59">
        <v>0</v>
      </c>
      <c r="IF11" s="52">
        <v>0</v>
      </c>
      <c r="IG11" s="52">
        <v>0</v>
      </c>
      <c r="IH11" s="46">
        <v>54702</v>
      </c>
      <c r="II11" s="46">
        <v>5264</v>
      </c>
      <c r="IJ11" s="46">
        <v>6385</v>
      </c>
      <c r="IK11" s="59">
        <v>0</v>
      </c>
      <c r="IL11" s="52">
        <v>0</v>
      </c>
      <c r="IM11" s="52">
        <v>0</v>
      </c>
      <c r="IN11" s="59">
        <v>0</v>
      </c>
      <c r="IO11" s="59">
        <v>0</v>
      </c>
      <c r="IP11" s="52">
        <v>0</v>
      </c>
    </row>
    <row r="12" spans="1:250" ht="24" customHeight="1" x14ac:dyDescent="0.3">
      <c r="A12" s="44" t="s">
        <v>170</v>
      </c>
      <c r="B12" s="45">
        <v>34</v>
      </c>
      <c r="C12" s="46">
        <v>247117</v>
      </c>
      <c r="D12" s="46">
        <v>2477689</v>
      </c>
      <c r="E12" s="58">
        <v>0</v>
      </c>
      <c r="F12" s="53">
        <v>0</v>
      </c>
      <c r="G12" s="52">
        <v>0</v>
      </c>
      <c r="H12" s="58">
        <v>0</v>
      </c>
      <c r="I12" s="52">
        <v>0</v>
      </c>
      <c r="J12" s="52">
        <v>0</v>
      </c>
      <c r="K12" s="46">
        <v>6</v>
      </c>
      <c r="L12" s="46">
        <v>91875</v>
      </c>
      <c r="M12" s="46">
        <v>757603</v>
      </c>
      <c r="N12" s="44" t="s">
        <v>170</v>
      </c>
      <c r="O12" s="45">
        <v>3</v>
      </c>
      <c r="P12" s="46">
        <v>13905</v>
      </c>
      <c r="Q12" s="46">
        <v>128563</v>
      </c>
      <c r="R12" s="46">
        <v>2</v>
      </c>
      <c r="S12" s="46">
        <v>5813</v>
      </c>
      <c r="T12" s="46">
        <v>50204</v>
      </c>
      <c r="U12" s="58">
        <v>0</v>
      </c>
      <c r="V12" s="52">
        <v>0</v>
      </c>
      <c r="W12" s="52">
        <v>0</v>
      </c>
      <c r="X12" s="46">
        <v>6</v>
      </c>
      <c r="Y12" s="46">
        <v>7314</v>
      </c>
      <c r="Z12" s="46">
        <v>69394</v>
      </c>
      <c r="AA12" s="44" t="s">
        <v>170</v>
      </c>
      <c r="AB12" s="60">
        <v>0</v>
      </c>
      <c r="AC12" s="53">
        <v>0</v>
      </c>
      <c r="AD12" s="53">
        <v>0</v>
      </c>
      <c r="AE12" s="46">
        <v>16</v>
      </c>
      <c r="AF12" s="46">
        <v>955</v>
      </c>
      <c r="AG12" s="46">
        <v>127209</v>
      </c>
      <c r="AH12" s="46">
        <v>1464171</v>
      </c>
      <c r="AI12" s="58">
        <v>0</v>
      </c>
      <c r="AJ12" s="58">
        <v>0</v>
      </c>
      <c r="AK12" s="53">
        <v>0</v>
      </c>
      <c r="AL12" s="53">
        <v>0</v>
      </c>
      <c r="AM12" s="46">
        <v>1</v>
      </c>
      <c r="AN12" s="46">
        <v>1001</v>
      </c>
      <c r="AO12" s="46">
        <v>7754</v>
      </c>
      <c r="AP12" s="47" t="s">
        <v>170</v>
      </c>
      <c r="AQ12" s="58">
        <v>0</v>
      </c>
      <c r="AR12" s="53">
        <v>0</v>
      </c>
      <c r="AS12" s="53">
        <v>0</v>
      </c>
      <c r="AT12" s="58">
        <v>0</v>
      </c>
      <c r="AU12" s="53">
        <v>0</v>
      </c>
      <c r="AV12" s="53">
        <v>0</v>
      </c>
      <c r="AW12" s="46">
        <v>32</v>
      </c>
      <c r="AX12" s="46">
        <v>75</v>
      </c>
      <c r="AY12" s="46">
        <v>41219</v>
      </c>
      <c r="AZ12" s="46">
        <v>12</v>
      </c>
      <c r="BA12" s="46">
        <v>33</v>
      </c>
      <c r="BB12" s="46">
        <v>3894</v>
      </c>
      <c r="BC12" s="46">
        <v>20</v>
      </c>
      <c r="BD12" s="46">
        <v>42</v>
      </c>
      <c r="BE12" s="46">
        <v>37325</v>
      </c>
      <c r="BF12" s="44" t="s">
        <v>170</v>
      </c>
      <c r="BG12" s="45">
        <v>23</v>
      </c>
      <c r="BH12" s="46">
        <v>260211</v>
      </c>
      <c r="BI12" s="46">
        <v>2833491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0</v>
      </c>
      <c r="BP12" s="46">
        <v>2</v>
      </c>
      <c r="BQ12" s="46">
        <v>20224</v>
      </c>
      <c r="BR12" s="46">
        <v>156733</v>
      </c>
      <c r="BS12" s="48" t="s">
        <v>170</v>
      </c>
      <c r="BT12" s="45">
        <v>1</v>
      </c>
      <c r="BU12" s="46">
        <v>6022</v>
      </c>
      <c r="BV12" s="46">
        <v>49797</v>
      </c>
      <c r="BW12" s="53">
        <v>0</v>
      </c>
      <c r="BX12" s="53">
        <v>0</v>
      </c>
      <c r="BY12" s="53">
        <v>0</v>
      </c>
      <c r="BZ12" s="46">
        <v>1</v>
      </c>
      <c r="CA12" s="46">
        <v>266</v>
      </c>
      <c r="CB12" s="46">
        <v>2061</v>
      </c>
      <c r="CC12" s="53">
        <v>0</v>
      </c>
      <c r="CD12" s="53">
        <v>0</v>
      </c>
      <c r="CE12" s="53">
        <v>0</v>
      </c>
      <c r="CF12" s="53">
        <v>0</v>
      </c>
      <c r="CG12" s="53">
        <v>0</v>
      </c>
      <c r="CH12" s="53">
        <v>0</v>
      </c>
      <c r="CI12" s="49" t="s">
        <v>170</v>
      </c>
      <c r="CJ12" s="50">
        <v>18</v>
      </c>
      <c r="CK12" s="50">
        <v>1750</v>
      </c>
      <c r="CL12" s="46">
        <v>233438</v>
      </c>
      <c r="CM12" s="46">
        <v>2623154</v>
      </c>
      <c r="CN12" s="55">
        <v>0</v>
      </c>
      <c r="CO12" s="55">
        <v>0</v>
      </c>
      <c r="CP12" s="53">
        <v>0</v>
      </c>
      <c r="CQ12" s="52">
        <v>0</v>
      </c>
      <c r="CR12" s="46">
        <v>1</v>
      </c>
      <c r="CS12" s="46">
        <v>261</v>
      </c>
      <c r="CT12" s="46">
        <v>1746</v>
      </c>
      <c r="CU12" s="55">
        <v>0</v>
      </c>
      <c r="CV12" s="52">
        <v>0</v>
      </c>
      <c r="CW12" s="52">
        <v>0</v>
      </c>
      <c r="CX12" s="55">
        <v>0</v>
      </c>
      <c r="CY12" s="52">
        <v>0</v>
      </c>
      <c r="CZ12" s="170"/>
      <c r="DA12" s="49" t="s">
        <v>170</v>
      </c>
      <c r="DB12" s="46">
        <v>23</v>
      </c>
      <c r="DC12" s="46">
        <v>61</v>
      </c>
      <c r="DD12" s="46">
        <v>260211</v>
      </c>
      <c r="DE12" s="46">
        <v>2833491</v>
      </c>
      <c r="DF12" s="51">
        <v>0</v>
      </c>
      <c r="DG12" s="51">
        <v>0</v>
      </c>
      <c r="DH12" s="52">
        <v>0</v>
      </c>
      <c r="DI12" s="52">
        <v>0</v>
      </c>
      <c r="DJ12" s="51">
        <v>0</v>
      </c>
      <c r="DK12" s="51">
        <v>0</v>
      </c>
      <c r="DL12" s="52">
        <v>0</v>
      </c>
      <c r="DM12" s="53">
        <v>0</v>
      </c>
      <c r="DN12" s="46">
        <v>2</v>
      </c>
      <c r="DO12" s="46">
        <v>3</v>
      </c>
      <c r="DP12" s="46">
        <v>480</v>
      </c>
      <c r="DQ12" s="46">
        <v>3446</v>
      </c>
      <c r="DR12" s="54" t="s">
        <v>170</v>
      </c>
      <c r="DS12" s="45">
        <v>21</v>
      </c>
      <c r="DT12" s="46">
        <v>58</v>
      </c>
      <c r="DU12" s="46">
        <v>259731</v>
      </c>
      <c r="DV12" s="46">
        <v>2830045</v>
      </c>
      <c r="DW12" s="51">
        <v>0</v>
      </c>
      <c r="DX12" s="51">
        <v>0</v>
      </c>
      <c r="DY12" s="52">
        <v>0</v>
      </c>
      <c r="DZ12" s="52">
        <v>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23</v>
      </c>
      <c r="EK12" s="46">
        <v>61</v>
      </c>
      <c r="EL12" s="46">
        <v>260211</v>
      </c>
      <c r="EM12" s="46">
        <v>2</v>
      </c>
      <c r="EN12" s="46">
        <v>3</v>
      </c>
      <c r="EO12" s="46">
        <v>480</v>
      </c>
      <c r="EP12" s="46">
        <v>2</v>
      </c>
      <c r="EQ12" s="46">
        <v>4</v>
      </c>
      <c r="ER12" s="46">
        <v>8611</v>
      </c>
      <c r="ES12" s="46">
        <v>14</v>
      </c>
      <c r="ET12" s="46">
        <v>34</v>
      </c>
      <c r="EU12" s="46">
        <v>76318</v>
      </c>
      <c r="EV12" s="46">
        <v>3</v>
      </c>
      <c r="EW12" s="46">
        <v>12</v>
      </c>
      <c r="EX12" s="46">
        <v>72416</v>
      </c>
      <c r="EY12" s="46">
        <v>1</v>
      </c>
      <c r="EZ12" s="46">
        <v>1</v>
      </c>
      <c r="FA12" s="46">
        <v>3447</v>
      </c>
      <c r="FB12" s="46">
        <v>1</v>
      </c>
      <c r="FC12" s="46">
        <v>7</v>
      </c>
      <c r="FD12" s="46">
        <v>98939</v>
      </c>
      <c r="FE12" s="48" t="s">
        <v>170</v>
      </c>
      <c r="FF12" s="45">
        <v>23</v>
      </c>
      <c r="FG12" s="46">
        <v>61</v>
      </c>
      <c r="FH12" s="46">
        <v>260211</v>
      </c>
      <c r="FI12" s="46">
        <v>2833491</v>
      </c>
      <c r="FJ12" s="55">
        <v>0</v>
      </c>
      <c r="FK12" s="55">
        <v>0</v>
      </c>
      <c r="FL12" s="53">
        <v>0</v>
      </c>
      <c r="FM12" s="53">
        <v>0</v>
      </c>
      <c r="FN12" s="46">
        <v>2</v>
      </c>
      <c r="FO12" s="46">
        <v>3</v>
      </c>
      <c r="FP12" s="46">
        <v>480</v>
      </c>
      <c r="FQ12" s="46">
        <v>3446</v>
      </c>
      <c r="FR12" s="46">
        <v>1</v>
      </c>
      <c r="FS12" s="46">
        <v>1</v>
      </c>
      <c r="FT12" s="46">
        <v>271</v>
      </c>
      <c r="FU12" s="46">
        <v>2291</v>
      </c>
      <c r="FV12" s="46">
        <v>1</v>
      </c>
      <c r="FW12" s="46">
        <v>3</v>
      </c>
      <c r="FX12" s="46">
        <v>8340</v>
      </c>
      <c r="FY12" s="49" t="s">
        <v>170</v>
      </c>
      <c r="FZ12" s="45">
        <v>64635</v>
      </c>
      <c r="GA12" s="51">
        <v>0</v>
      </c>
      <c r="GB12" s="51">
        <v>0</v>
      </c>
      <c r="GC12" s="53">
        <v>0</v>
      </c>
      <c r="GD12" s="52">
        <v>0</v>
      </c>
      <c r="GE12" s="46">
        <v>7</v>
      </c>
      <c r="GF12" s="46">
        <v>13</v>
      </c>
      <c r="GG12" s="46">
        <v>23907</v>
      </c>
      <c r="GH12" s="46">
        <v>187512</v>
      </c>
      <c r="GI12" s="51">
        <v>0</v>
      </c>
      <c r="GJ12" s="51">
        <v>0</v>
      </c>
      <c r="GK12" s="52">
        <v>0</v>
      </c>
      <c r="GL12" s="52">
        <v>0</v>
      </c>
      <c r="GM12" s="46">
        <v>4</v>
      </c>
      <c r="GN12" s="46">
        <v>11</v>
      </c>
      <c r="GO12" s="46">
        <v>24612</v>
      </c>
      <c r="GP12" s="46">
        <v>219634</v>
      </c>
      <c r="GQ12" s="49" t="s">
        <v>170</v>
      </c>
      <c r="GR12" s="45">
        <v>1</v>
      </c>
      <c r="GS12" s="46">
        <v>4</v>
      </c>
      <c r="GT12" s="46">
        <v>8168</v>
      </c>
      <c r="GU12" s="46">
        <v>87153</v>
      </c>
      <c r="GV12" s="46">
        <v>4</v>
      </c>
      <c r="GW12" s="46">
        <v>17</v>
      </c>
      <c r="GX12" s="46">
        <v>85124</v>
      </c>
      <c r="GY12" s="46">
        <v>863488</v>
      </c>
      <c r="GZ12" s="46">
        <v>2</v>
      </c>
      <c r="HA12" s="46">
        <v>2</v>
      </c>
      <c r="HB12" s="46">
        <v>10370</v>
      </c>
      <c r="HC12" s="46">
        <v>119682</v>
      </c>
      <c r="HD12" s="46">
        <v>1</v>
      </c>
      <c r="HE12" s="46">
        <v>7</v>
      </c>
      <c r="HF12" s="46">
        <v>98939</v>
      </c>
      <c r="HG12" s="46">
        <v>1285650</v>
      </c>
      <c r="HH12" s="56" t="s">
        <v>170</v>
      </c>
      <c r="HI12" s="46">
        <v>136404</v>
      </c>
      <c r="HJ12" s="46">
        <v>23679</v>
      </c>
      <c r="HK12" s="46">
        <v>260211</v>
      </c>
      <c r="HL12" s="46">
        <v>30643</v>
      </c>
      <c r="HM12" s="46">
        <v>10597</v>
      </c>
      <c r="HN12" s="46">
        <v>126112</v>
      </c>
      <c r="HO12" s="46">
        <v>14105</v>
      </c>
      <c r="HP12" s="46">
        <v>5957</v>
      </c>
      <c r="HQ12" s="46">
        <v>99205</v>
      </c>
      <c r="HR12" s="46">
        <v>9788</v>
      </c>
      <c r="HS12" s="46">
        <v>2205</v>
      </c>
      <c r="HT12" s="46">
        <v>11884</v>
      </c>
      <c r="HU12" s="52">
        <v>0</v>
      </c>
      <c r="HV12" s="52">
        <v>0</v>
      </c>
      <c r="HW12" s="52">
        <v>0</v>
      </c>
      <c r="HX12" s="57" t="s">
        <v>170</v>
      </c>
      <c r="HY12" s="45">
        <v>24763</v>
      </c>
      <c r="HZ12" s="46">
        <v>1365</v>
      </c>
      <c r="IA12" s="46">
        <v>6022</v>
      </c>
      <c r="IB12" s="59">
        <v>0</v>
      </c>
      <c r="IC12" s="52">
        <v>0</v>
      </c>
      <c r="ID12" s="52">
        <v>0</v>
      </c>
      <c r="IE12" s="59">
        <v>0</v>
      </c>
      <c r="IF12" s="52">
        <v>0</v>
      </c>
      <c r="IG12" s="52">
        <v>0</v>
      </c>
      <c r="IH12" s="46">
        <v>55301</v>
      </c>
      <c r="II12" s="46">
        <v>2506</v>
      </c>
      <c r="IJ12" s="46">
        <v>8820</v>
      </c>
      <c r="IK12" s="46">
        <v>1804</v>
      </c>
      <c r="IL12" s="46">
        <v>1049</v>
      </c>
      <c r="IM12" s="46">
        <v>8168</v>
      </c>
      <c r="IN12" s="59">
        <v>0</v>
      </c>
      <c r="IO12" s="59">
        <v>0</v>
      </c>
      <c r="IP12" s="52">
        <v>0</v>
      </c>
    </row>
    <row r="13" spans="1:250" ht="24" customHeight="1" x14ac:dyDescent="0.3">
      <c r="A13" s="44" t="s">
        <v>171</v>
      </c>
      <c r="B13" s="45">
        <v>40</v>
      </c>
      <c r="C13" s="46">
        <v>299295</v>
      </c>
      <c r="D13" s="46">
        <v>3139640</v>
      </c>
      <c r="E13" s="58">
        <v>0</v>
      </c>
      <c r="F13" s="53">
        <v>0</v>
      </c>
      <c r="G13" s="52">
        <v>0</v>
      </c>
      <c r="H13" s="58">
        <v>0</v>
      </c>
      <c r="I13" s="52">
        <v>0</v>
      </c>
      <c r="J13" s="52">
        <v>0</v>
      </c>
      <c r="K13" s="46">
        <v>9</v>
      </c>
      <c r="L13" s="46">
        <v>17823</v>
      </c>
      <c r="M13" s="46">
        <v>133448</v>
      </c>
      <c r="N13" s="44" t="s">
        <v>171</v>
      </c>
      <c r="O13" s="45">
        <v>3</v>
      </c>
      <c r="P13" s="46">
        <v>2576</v>
      </c>
      <c r="Q13" s="46">
        <v>20160</v>
      </c>
      <c r="R13" s="58">
        <v>0</v>
      </c>
      <c r="S13" s="53">
        <v>0</v>
      </c>
      <c r="T13" s="58">
        <v>0</v>
      </c>
      <c r="U13" s="58">
        <v>0</v>
      </c>
      <c r="V13" s="52">
        <v>0</v>
      </c>
      <c r="W13" s="52">
        <v>0</v>
      </c>
      <c r="X13" s="46">
        <v>3</v>
      </c>
      <c r="Y13" s="46">
        <v>2118</v>
      </c>
      <c r="Z13" s="46">
        <v>19876</v>
      </c>
      <c r="AA13" s="44" t="s">
        <v>171</v>
      </c>
      <c r="AB13" s="60">
        <v>0</v>
      </c>
      <c r="AC13" s="53">
        <v>0</v>
      </c>
      <c r="AD13" s="53">
        <v>0</v>
      </c>
      <c r="AE13" s="46">
        <v>23</v>
      </c>
      <c r="AF13" s="46">
        <v>1821</v>
      </c>
      <c r="AG13" s="46">
        <v>262085</v>
      </c>
      <c r="AH13" s="46">
        <v>2834000</v>
      </c>
      <c r="AI13" s="58">
        <v>0</v>
      </c>
      <c r="AJ13" s="58">
        <v>0</v>
      </c>
      <c r="AK13" s="53">
        <v>0</v>
      </c>
      <c r="AL13" s="53">
        <v>0</v>
      </c>
      <c r="AM13" s="58">
        <v>0</v>
      </c>
      <c r="AN13" s="53">
        <v>0</v>
      </c>
      <c r="AO13" s="53">
        <v>0</v>
      </c>
      <c r="AP13" s="47" t="s">
        <v>171</v>
      </c>
      <c r="AQ13" s="46">
        <v>2</v>
      </c>
      <c r="AR13" s="46">
        <v>14693</v>
      </c>
      <c r="AS13" s="46">
        <v>132156</v>
      </c>
      <c r="AT13" s="58">
        <v>0</v>
      </c>
      <c r="AU13" s="53">
        <v>0</v>
      </c>
      <c r="AV13" s="53">
        <v>0</v>
      </c>
      <c r="AW13" s="46">
        <v>33</v>
      </c>
      <c r="AX13" s="46">
        <v>55</v>
      </c>
      <c r="AY13" s="46">
        <v>18590</v>
      </c>
      <c r="AZ13" s="46">
        <v>15</v>
      </c>
      <c r="BA13" s="46">
        <v>37</v>
      </c>
      <c r="BB13" s="46">
        <v>3845</v>
      </c>
      <c r="BC13" s="46">
        <v>18</v>
      </c>
      <c r="BD13" s="46">
        <v>18</v>
      </c>
      <c r="BE13" s="46">
        <v>14745</v>
      </c>
      <c r="BF13" s="44" t="s">
        <v>171</v>
      </c>
      <c r="BG13" s="45">
        <v>30</v>
      </c>
      <c r="BH13" s="46">
        <v>97437</v>
      </c>
      <c r="BI13" s="46">
        <v>927497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53">
        <v>0</v>
      </c>
      <c r="BP13" s="46">
        <v>4</v>
      </c>
      <c r="BQ13" s="46">
        <v>15252</v>
      </c>
      <c r="BR13" s="46">
        <v>123264</v>
      </c>
      <c r="BS13" s="48" t="s">
        <v>171</v>
      </c>
      <c r="BT13" s="45">
        <v>1</v>
      </c>
      <c r="BU13" s="46">
        <v>4832</v>
      </c>
      <c r="BV13" s="46">
        <v>37448</v>
      </c>
      <c r="BW13" s="53">
        <v>0</v>
      </c>
      <c r="BX13" s="53">
        <v>0</v>
      </c>
      <c r="BY13" s="53">
        <v>0</v>
      </c>
      <c r="BZ13" s="53">
        <v>0</v>
      </c>
      <c r="CA13" s="53">
        <v>0</v>
      </c>
      <c r="CB13" s="53">
        <v>0</v>
      </c>
      <c r="CC13" s="46">
        <v>5</v>
      </c>
      <c r="CD13" s="46">
        <v>8472</v>
      </c>
      <c r="CE13" s="46">
        <v>83972</v>
      </c>
      <c r="CF13" s="46">
        <v>2</v>
      </c>
      <c r="CG13" s="46">
        <v>5035</v>
      </c>
      <c r="CH13" s="46">
        <v>46344</v>
      </c>
      <c r="CI13" s="49" t="s">
        <v>171</v>
      </c>
      <c r="CJ13" s="50">
        <v>18</v>
      </c>
      <c r="CK13" s="50">
        <v>456</v>
      </c>
      <c r="CL13" s="46">
        <v>63846</v>
      </c>
      <c r="CM13" s="46">
        <v>636469</v>
      </c>
      <c r="CN13" s="55">
        <v>0</v>
      </c>
      <c r="CO13" s="55">
        <v>0</v>
      </c>
      <c r="CP13" s="53">
        <v>0</v>
      </c>
      <c r="CQ13" s="52">
        <v>0</v>
      </c>
      <c r="CR13" s="55">
        <v>0</v>
      </c>
      <c r="CS13" s="52">
        <v>0</v>
      </c>
      <c r="CT13" s="52">
        <v>0</v>
      </c>
      <c r="CU13" s="55">
        <v>0</v>
      </c>
      <c r="CV13" s="52">
        <v>0</v>
      </c>
      <c r="CW13" s="52">
        <v>0</v>
      </c>
      <c r="CX13" s="55">
        <v>0</v>
      </c>
      <c r="CY13" s="52">
        <v>0</v>
      </c>
      <c r="CZ13" s="170"/>
      <c r="DA13" s="49" t="s">
        <v>171</v>
      </c>
      <c r="DB13" s="46">
        <v>30</v>
      </c>
      <c r="DC13" s="46">
        <v>39</v>
      </c>
      <c r="DD13" s="46">
        <v>97437</v>
      </c>
      <c r="DE13" s="46">
        <v>927497</v>
      </c>
      <c r="DF13" s="46">
        <v>2</v>
      </c>
      <c r="DG13" s="46">
        <v>2</v>
      </c>
      <c r="DH13" s="46">
        <v>536</v>
      </c>
      <c r="DI13" s="46">
        <v>4086</v>
      </c>
      <c r="DJ13" s="51">
        <v>0</v>
      </c>
      <c r="DK13" s="51">
        <v>0</v>
      </c>
      <c r="DL13" s="52">
        <v>0</v>
      </c>
      <c r="DM13" s="53">
        <v>0</v>
      </c>
      <c r="DN13" s="46">
        <v>1</v>
      </c>
      <c r="DO13" s="46">
        <v>1</v>
      </c>
      <c r="DP13" s="46">
        <v>833</v>
      </c>
      <c r="DQ13" s="46">
        <v>5579</v>
      </c>
      <c r="DR13" s="54" t="s">
        <v>171</v>
      </c>
      <c r="DS13" s="45">
        <v>26</v>
      </c>
      <c r="DT13" s="46">
        <v>35</v>
      </c>
      <c r="DU13" s="46">
        <v>94040</v>
      </c>
      <c r="DV13" s="46">
        <v>895912</v>
      </c>
      <c r="DW13" s="46">
        <v>1</v>
      </c>
      <c r="DX13" s="46">
        <v>1</v>
      </c>
      <c r="DY13" s="46">
        <v>2028</v>
      </c>
      <c r="DZ13" s="46">
        <v>21920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30</v>
      </c>
      <c r="EK13" s="46">
        <v>39</v>
      </c>
      <c r="EL13" s="46">
        <v>97437</v>
      </c>
      <c r="EM13" s="46">
        <v>3</v>
      </c>
      <c r="EN13" s="46">
        <v>3</v>
      </c>
      <c r="EO13" s="46">
        <v>650</v>
      </c>
      <c r="EP13" s="46">
        <v>5</v>
      </c>
      <c r="EQ13" s="46">
        <v>5</v>
      </c>
      <c r="ER13" s="46">
        <v>2093</v>
      </c>
      <c r="ES13" s="46">
        <v>16</v>
      </c>
      <c r="ET13" s="46">
        <v>23</v>
      </c>
      <c r="EU13" s="46">
        <v>47404</v>
      </c>
      <c r="EV13" s="46">
        <v>3</v>
      </c>
      <c r="EW13" s="46">
        <v>4</v>
      </c>
      <c r="EX13" s="46">
        <v>20682</v>
      </c>
      <c r="EY13" s="46">
        <v>3</v>
      </c>
      <c r="EZ13" s="46">
        <v>4</v>
      </c>
      <c r="FA13" s="46">
        <v>26608</v>
      </c>
      <c r="FB13" s="55">
        <v>0</v>
      </c>
      <c r="FC13" s="55">
        <v>0</v>
      </c>
      <c r="FD13" s="59">
        <v>0</v>
      </c>
      <c r="FE13" s="48" t="s">
        <v>171</v>
      </c>
      <c r="FF13" s="45">
        <v>30</v>
      </c>
      <c r="FG13" s="46">
        <v>39</v>
      </c>
      <c r="FH13" s="46">
        <v>97437</v>
      </c>
      <c r="FI13" s="46">
        <v>927497</v>
      </c>
      <c r="FJ13" s="55">
        <v>0</v>
      </c>
      <c r="FK13" s="55">
        <v>0</v>
      </c>
      <c r="FL13" s="53">
        <v>0</v>
      </c>
      <c r="FM13" s="53">
        <v>0</v>
      </c>
      <c r="FN13" s="46">
        <v>2</v>
      </c>
      <c r="FO13" s="46">
        <v>2</v>
      </c>
      <c r="FP13" s="46">
        <v>1238</v>
      </c>
      <c r="FQ13" s="46">
        <v>8715</v>
      </c>
      <c r="FR13" s="46">
        <v>3</v>
      </c>
      <c r="FS13" s="46">
        <v>3</v>
      </c>
      <c r="FT13" s="46">
        <v>397</v>
      </c>
      <c r="FU13" s="46">
        <v>2959</v>
      </c>
      <c r="FV13" s="46">
        <v>2</v>
      </c>
      <c r="FW13" s="46">
        <v>2</v>
      </c>
      <c r="FX13" s="46">
        <v>2519</v>
      </c>
      <c r="FY13" s="49" t="s">
        <v>171</v>
      </c>
      <c r="FZ13" s="45">
        <v>25950</v>
      </c>
      <c r="GA13" s="46">
        <v>5</v>
      </c>
      <c r="GB13" s="46">
        <v>6</v>
      </c>
      <c r="GC13" s="46">
        <v>17840</v>
      </c>
      <c r="GD13" s="46">
        <v>138256</v>
      </c>
      <c r="GE13" s="46">
        <v>5</v>
      </c>
      <c r="GF13" s="46">
        <v>9</v>
      </c>
      <c r="GG13" s="46">
        <v>5912</v>
      </c>
      <c r="GH13" s="46">
        <v>44907</v>
      </c>
      <c r="GI13" s="46">
        <v>1</v>
      </c>
      <c r="GJ13" s="46">
        <v>2</v>
      </c>
      <c r="GK13" s="46">
        <v>3941</v>
      </c>
      <c r="GL13" s="46">
        <v>31563</v>
      </c>
      <c r="GM13" s="46">
        <v>6</v>
      </c>
      <c r="GN13" s="46">
        <v>7</v>
      </c>
      <c r="GO13" s="46">
        <v>18300</v>
      </c>
      <c r="GP13" s="46">
        <v>167972</v>
      </c>
      <c r="GQ13" s="49" t="s">
        <v>171</v>
      </c>
      <c r="GR13" s="61">
        <v>0</v>
      </c>
      <c r="GS13" s="55">
        <v>0</v>
      </c>
      <c r="GT13" s="59">
        <v>0</v>
      </c>
      <c r="GU13" s="52">
        <v>0</v>
      </c>
      <c r="GV13" s="46">
        <v>3</v>
      </c>
      <c r="GW13" s="46">
        <v>4</v>
      </c>
      <c r="GX13" s="46">
        <v>20682</v>
      </c>
      <c r="GY13" s="46">
        <v>229218</v>
      </c>
      <c r="GZ13" s="46">
        <v>3</v>
      </c>
      <c r="HA13" s="46">
        <v>4</v>
      </c>
      <c r="HB13" s="46">
        <v>26608</v>
      </c>
      <c r="HC13" s="46">
        <v>277957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67633</v>
      </c>
      <c r="HJ13" s="46">
        <v>14053</v>
      </c>
      <c r="HK13" s="46">
        <v>97437</v>
      </c>
      <c r="HL13" s="46">
        <v>19390</v>
      </c>
      <c r="HM13" s="46">
        <v>4896</v>
      </c>
      <c r="HN13" s="46">
        <v>47948</v>
      </c>
      <c r="HO13" s="46">
        <v>3352</v>
      </c>
      <c r="HP13" s="46">
        <v>1731</v>
      </c>
      <c r="HQ13" s="46">
        <v>23879</v>
      </c>
      <c r="HR13" s="46">
        <v>25905</v>
      </c>
      <c r="HS13" s="46">
        <v>5447</v>
      </c>
      <c r="HT13" s="46">
        <v>15252</v>
      </c>
      <c r="HU13" s="52">
        <v>0</v>
      </c>
      <c r="HV13" s="52">
        <v>0</v>
      </c>
      <c r="HW13" s="52">
        <v>0</v>
      </c>
      <c r="HX13" s="57" t="s">
        <v>171</v>
      </c>
      <c r="HY13" s="45">
        <v>12986</v>
      </c>
      <c r="HZ13" s="46">
        <v>1282</v>
      </c>
      <c r="IA13" s="46">
        <v>4832</v>
      </c>
      <c r="IB13" s="59">
        <v>0</v>
      </c>
      <c r="IC13" s="52">
        <v>0</v>
      </c>
      <c r="ID13" s="52">
        <v>0</v>
      </c>
      <c r="IE13" s="59">
        <v>0</v>
      </c>
      <c r="IF13" s="52">
        <v>0</v>
      </c>
      <c r="IG13" s="52">
        <v>0</v>
      </c>
      <c r="IH13" s="46">
        <v>6000</v>
      </c>
      <c r="II13" s="46">
        <v>697</v>
      </c>
      <c r="IJ13" s="46">
        <v>5526</v>
      </c>
      <c r="IK13" s="59">
        <v>0</v>
      </c>
      <c r="IL13" s="52">
        <v>0</v>
      </c>
      <c r="IM13" s="52">
        <v>0</v>
      </c>
      <c r="IN13" s="59">
        <v>0</v>
      </c>
      <c r="IO13" s="59">
        <v>0</v>
      </c>
      <c r="IP13" s="52">
        <v>0</v>
      </c>
    </row>
    <row r="14" spans="1:250" ht="24" customHeight="1" x14ac:dyDescent="0.3">
      <c r="A14" s="44" t="s">
        <v>172</v>
      </c>
      <c r="B14" s="45">
        <v>8</v>
      </c>
      <c r="C14" s="46">
        <v>15976</v>
      </c>
      <c r="D14" s="46">
        <v>147984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1</v>
      </c>
      <c r="L14" s="46">
        <v>4938</v>
      </c>
      <c r="M14" s="46">
        <v>38269</v>
      </c>
      <c r="N14" s="44" t="s">
        <v>172</v>
      </c>
      <c r="O14" s="45">
        <v>1</v>
      </c>
      <c r="P14" s="46">
        <v>1486</v>
      </c>
      <c r="Q14" s="46">
        <v>11518</v>
      </c>
      <c r="R14" s="58">
        <v>0</v>
      </c>
      <c r="S14" s="53">
        <v>0</v>
      </c>
      <c r="T14" s="58">
        <v>0</v>
      </c>
      <c r="U14" s="58">
        <v>0</v>
      </c>
      <c r="V14" s="52">
        <v>0</v>
      </c>
      <c r="W14" s="52">
        <v>0</v>
      </c>
      <c r="X14" s="46">
        <v>1</v>
      </c>
      <c r="Y14" s="46">
        <v>1290</v>
      </c>
      <c r="Z14" s="46">
        <v>12013</v>
      </c>
      <c r="AA14" s="44" t="s">
        <v>172</v>
      </c>
      <c r="AB14" s="60">
        <v>0</v>
      </c>
      <c r="AC14" s="53">
        <v>0</v>
      </c>
      <c r="AD14" s="53">
        <v>0</v>
      </c>
      <c r="AE14" s="46">
        <v>5</v>
      </c>
      <c r="AF14" s="46">
        <v>55</v>
      </c>
      <c r="AG14" s="46">
        <v>8262</v>
      </c>
      <c r="AH14" s="46">
        <v>86184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58">
        <v>0</v>
      </c>
      <c r="AR14" s="53">
        <v>0</v>
      </c>
      <c r="AS14" s="53">
        <v>0</v>
      </c>
      <c r="AT14" s="58">
        <v>0</v>
      </c>
      <c r="AU14" s="53">
        <v>0</v>
      </c>
      <c r="AV14" s="53">
        <v>0</v>
      </c>
      <c r="AW14" s="46">
        <v>5</v>
      </c>
      <c r="AX14" s="46">
        <v>19</v>
      </c>
      <c r="AY14" s="46">
        <v>6540</v>
      </c>
      <c r="AZ14" s="46">
        <v>2</v>
      </c>
      <c r="BA14" s="46">
        <v>15</v>
      </c>
      <c r="BB14" s="46">
        <v>1526</v>
      </c>
      <c r="BC14" s="46">
        <v>3</v>
      </c>
      <c r="BD14" s="46">
        <v>4</v>
      </c>
      <c r="BE14" s="46">
        <v>5014</v>
      </c>
      <c r="BF14" s="44" t="s">
        <v>172</v>
      </c>
      <c r="BG14" s="45">
        <v>5</v>
      </c>
      <c r="BH14" s="46">
        <v>17253</v>
      </c>
      <c r="BI14" s="46">
        <v>154356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1</v>
      </c>
      <c r="BQ14" s="46">
        <v>2028</v>
      </c>
      <c r="BR14" s="46">
        <v>21920</v>
      </c>
      <c r="BS14" s="48" t="s">
        <v>172</v>
      </c>
      <c r="BT14" s="64">
        <v>0</v>
      </c>
      <c r="BU14" s="53">
        <v>0</v>
      </c>
      <c r="BV14" s="53">
        <v>0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53">
        <v>0</v>
      </c>
      <c r="CD14" s="53">
        <v>0</v>
      </c>
      <c r="CE14" s="53">
        <v>0</v>
      </c>
      <c r="CF14" s="46">
        <v>1</v>
      </c>
      <c r="CG14" s="46">
        <v>4895</v>
      </c>
      <c r="CH14" s="46">
        <v>45263</v>
      </c>
      <c r="CI14" s="49" t="s">
        <v>172</v>
      </c>
      <c r="CJ14" s="50">
        <v>3</v>
      </c>
      <c r="CK14" s="50">
        <v>75</v>
      </c>
      <c r="CL14" s="46">
        <v>10330</v>
      </c>
      <c r="CM14" s="46">
        <v>87173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55">
        <v>0</v>
      </c>
      <c r="CV14" s="52">
        <v>0</v>
      </c>
      <c r="CW14" s="52">
        <v>0</v>
      </c>
      <c r="CX14" s="55">
        <v>0</v>
      </c>
      <c r="CY14" s="52">
        <v>0</v>
      </c>
      <c r="CZ14" s="170"/>
      <c r="DA14" s="49" t="s">
        <v>172</v>
      </c>
      <c r="DB14" s="46">
        <v>5</v>
      </c>
      <c r="DC14" s="46">
        <v>6</v>
      </c>
      <c r="DD14" s="46">
        <v>17253</v>
      </c>
      <c r="DE14" s="46">
        <v>154356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51">
        <v>0</v>
      </c>
      <c r="DO14" s="51">
        <v>0</v>
      </c>
      <c r="DP14" s="52">
        <v>0</v>
      </c>
      <c r="DQ14" s="52">
        <v>0</v>
      </c>
      <c r="DR14" s="54" t="s">
        <v>172</v>
      </c>
      <c r="DS14" s="45">
        <v>4</v>
      </c>
      <c r="DT14" s="46">
        <v>5</v>
      </c>
      <c r="DU14" s="46">
        <v>15225</v>
      </c>
      <c r="DV14" s="46">
        <v>132436</v>
      </c>
      <c r="DW14" s="46">
        <v>1</v>
      </c>
      <c r="DX14" s="46">
        <v>1</v>
      </c>
      <c r="DY14" s="46">
        <v>2028</v>
      </c>
      <c r="DZ14" s="46">
        <v>21920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5</v>
      </c>
      <c r="EK14" s="46">
        <v>6</v>
      </c>
      <c r="EL14" s="46">
        <v>17253</v>
      </c>
      <c r="EM14" s="51">
        <v>0</v>
      </c>
      <c r="EN14" s="51">
        <v>0</v>
      </c>
      <c r="EO14" s="52">
        <v>0</v>
      </c>
      <c r="EP14" s="51">
        <v>0</v>
      </c>
      <c r="EQ14" s="51">
        <v>0</v>
      </c>
      <c r="ER14" s="52">
        <v>0</v>
      </c>
      <c r="ES14" s="46">
        <v>5</v>
      </c>
      <c r="ET14" s="46">
        <v>6</v>
      </c>
      <c r="EU14" s="46">
        <v>17253</v>
      </c>
      <c r="EV14" s="55">
        <v>0</v>
      </c>
      <c r="EW14" s="55">
        <v>0</v>
      </c>
      <c r="EX14" s="59">
        <v>0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5</v>
      </c>
      <c r="FG14" s="46">
        <v>6</v>
      </c>
      <c r="FH14" s="46">
        <v>17253</v>
      </c>
      <c r="FI14" s="46">
        <v>154356</v>
      </c>
      <c r="FJ14" s="55">
        <v>0</v>
      </c>
      <c r="FK14" s="55">
        <v>0</v>
      </c>
      <c r="FL14" s="53">
        <v>0</v>
      </c>
      <c r="FM14" s="53">
        <v>0</v>
      </c>
      <c r="FN14" s="55">
        <v>0</v>
      </c>
      <c r="FO14" s="55">
        <v>0</v>
      </c>
      <c r="FP14" s="53">
        <v>0</v>
      </c>
      <c r="FQ14" s="52">
        <v>0</v>
      </c>
      <c r="FR14" s="51">
        <v>0</v>
      </c>
      <c r="FS14" s="51">
        <v>0</v>
      </c>
      <c r="FT14" s="52">
        <v>0</v>
      </c>
      <c r="FU14" s="52">
        <v>0</v>
      </c>
      <c r="FV14" s="46">
        <v>1</v>
      </c>
      <c r="FW14" s="46">
        <v>1</v>
      </c>
      <c r="FX14" s="46">
        <v>2028</v>
      </c>
      <c r="FY14" s="49" t="s">
        <v>172</v>
      </c>
      <c r="FZ14" s="45">
        <v>21920</v>
      </c>
      <c r="GA14" s="51">
        <v>0</v>
      </c>
      <c r="GB14" s="51">
        <v>0</v>
      </c>
      <c r="GC14" s="53">
        <v>0</v>
      </c>
      <c r="GD14" s="52">
        <v>0</v>
      </c>
      <c r="GE14" s="46">
        <v>1</v>
      </c>
      <c r="GF14" s="46">
        <v>1</v>
      </c>
      <c r="GG14" s="46">
        <v>2216</v>
      </c>
      <c r="GH14" s="46">
        <v>15883</v>
      </c>
      <c r="GI14" s="51">
        <v>0</v>
      </c>
      <c r="GJ14" s="51">
        <v>0</v>
      </c>
      <c r="GK14" s="52">
        <v>0</v>
      </c>
      <c r="GL14" s="52">
        <v>0</v>
      </c>
      <c r="GM14" s="46">
        <v>3</v>
      </c>
      <c r="GN14" s="46">
        <v>4</v>
      </c>
      <c r="GO14" s="46">
        <v>13009</v>
      </c>
      <c r="GP14" s="46">
        <v>116553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6983</v>
      </c>
      <c r="HJ14" s="46">
        <v>3488</v>
      </c>
      <c r="HK14" s="46">
        <v>17253</v>
      </c>
      <c r="HL14" s="46">
        <v>3083</v>
      </c>
      <c r="HM14" s="46">
        <v>1275</v>
      </c>
      <c r="HN14" s="46">
        <v>10330</v>
      </c>
      <c r="HO14" s="52">
        <v>0</v>
      </c>
      <c r="HP14" s="52">
        <v>0</v>
      </c>
      <c r="HQ14" s="52">
        <v>0</v>
      </c>
      <c r="HR14" s="46">
        <v>2496</v>
      </c>
      <c r="HS14" s="46">
        <v>1679</v>
      </c>
      <c r="HT14" s="46">
        <v>2028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46">
        <v>1404</v>
      </c>
      <c r="II14" s="46">
        <v>534</v>
      </c>
      <c r="IJ14" s="46">
        <v>4895</v>
      </c>
      <c r="IK14" s="59">
        <v>0</v>
      </c>
      <c r="IL14" s="52">
        <v>0</v>
      </c>
      <c r="IM14" s="52">
        <v>0</v>
      </c>
      <c r="IN14" s="59">
        <v>0</v>
      </c>
      <c r="IO14" s="59">
        <v>0</v>
      </c>
      <c r="IP14" s="52">
        <v>0</v>
      </c>
    </row>
    <row r="15" spans="1:250" ht="24" customHeight="1" x14ac:dyDescent="0.3">
      <c r="A15" s="44" t="s">
        <v>173</v>
      </c>
      <c r="B15" s="45">
        <v>2</v>
      </c>
      <c r="C15" s="46">
        <v>1403</v>
      </c>
      <c r="D15" s="46">
        <v>13093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58">
        <v>0</v>
      </c>
      <c r="L15" s="52">
        <v>0</v>
      </c>
      <c r="M15" s="52">
        <v>0</v>
      </c>
      <c r="N15" s="44" t="s">
        <v>173</v>
      </c>
      <c r="O15" s="60">
        <v>0</v>
      </c>
      <c r="P15" s="53">
        <v>0</v>
      </c>
      <c r="Q15" s="58">
        <v>0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1</v>
      </c>
      <c r="Y15" s="46">
        <v>1290</v>
      </c>
      <c r="Z15" s="46">
        <v>12013</v>
      </c>
      <c r="AA15" s="44" t="s">
        <v>173</v>
      </c>
      <c r="AB15" s="60">
        <v>0</v>
      </c>
      <c r="AC15" s="53">
        <v>0</v>
      </c>
      <c r="AD15" s="53">
        <v>0</v>
      </c>
      <c r="AE15" s="46">
        <v>1</v>
      </c>
      <c r="AF15" s="46">
        <v>1</v>
      </c>
      <c r="AG15" s="46">
        <v>113</v>
      </c>
      <c r="AH15" s="46">
        <v>1080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58">
        <v>0</v>
      </c>
      <c r="AR15" s="53">
        <v>0</v>
      </c>
      <c r="AS15" s="53">
        <v>0</v>
      </c>
      <c r="AT15" s="58">
        <v>0</v>
      </c>
      <c r="AU15" s="53">
        <v>0</v>
      </c>
      <c r="AV15" s="53">
        <v>0</v>
      </c>
      <c r="AW15" s="46">
        <v>2</v>
      </c>
      <c r="AX15" s="46">
        <v>2</v>
      </c>
      <c r="AY15" s="46">
        <v>4903</v>
      </c>
      <c r="AZ15" s="58">
        <v>0</v>
      </c>
      <c r="BA15" s="58">
        <v>0</v>
      </c>
      <c r="BB15" s="52">
        <v>0</v>
      </c>
      <c r="BC15" s="46">
        <v>2</v>
      </c>
      <c r="BD15" s="46">
        <v>2</v>
      </c>
      <c r="BE15" s="46">
        <v>4903</v>
      </c>
      <c r="BF15" s="44" t="s">
        <v>173</v>
      </c>
      <c r="BG15" s="45">
        <v>4</v>
      </c>
      <c r="BH15" s="46">
        <v>12358</v>
      </c>
      <c r="BI15" s="46">
        <v>109093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1</v>
      </c>
      <c r="BQ15" s="46">
        <v>2028</v>
      </c>
      <c r="BR15" s="46">
        <v>21920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53">
        <v>0</v>
      </c>
      <c r="CG15" s="53">
        <v>0</v>
      </c>
      <c r="CH15" s="53">
        <v>0</v>
      </c>
      <c r="CI15" s="49" t="s">
        <v>173</v>
      </c>
      <c r="CJ15" s="50">
        <v>3</v>
      </c>
      <c r="CK15" s="50">
        <v>75</v>
      </c>
      <c r="CL15" s="46">
        <v>10330</v>
      </c>
      <c r="CM15" s="46">
        <v>87173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55">
        <v>0</v>
      </c>
      <c r="CV15" s="52">
        <v>0</v>
      </c>
      <c r="CW15" s="52">
        <v>0</v>
      </c>
      <c r="CX15" s="55">
        <v>0</v>
      </c>
      <c r="CY15" s="52">
        <v>0</v>
      </c>
      <c r="CZ15" s="170"/>
      <c r="DA15" s="49" t="s">
        <v>173</v>
      </c>
      <c r="DB15" s="46">
        <v>4</v>
      </c>
      <c r="DC15" s="46">
        <v>5</v>
      </c>
      <c r="DD15" s="46">
        <v>12358</v>
      </c>
      <c r="DE15" s="46">
        <v>109093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51">
        <v>0</v>
      </c>
      <c r="DO15" s="51">
        <v>0</v>
      </c>
      <c r="DP15" s="52">
        <v>0</v>
      </c>
      <c r="DQ15" s="52">
        <v>0</v>
      </c>
      <c r="DR15" s="54" t="s">
        <v>173</v>
      </c>
      <c r="DS15" s="45">
        <v>3</v>
      </c>
      <c r="DT15" s="46">
        <v>4</v>
      </c>
      <c r="DU15" s="46">
        <v>10330</v>
      </c>
      <c r="DV15" s="46">
        <v>87173</v>
      </c>
      <c r="DW15" s="46">
        <v>1</v>
      </c>
      <c r="DX15" s="46">
        <v>1</v>
      </c>
      <c r="DY15" s="46">
        <v>2028</v>
      </c>
      <c r="DZ15" s="46">
        <v>21920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4</v>
      </c>
      <c r="EK15" s="46">
        <v>5</v>
      </c>
      <c r="EL15" s="46">
        <v>12358</v>
      </c>
      <c r="EM15" s="51">
        <v>0</v>
      </c>
      <c r="EN15" s="51">
        <v>0</v>
      </c>
      <c r="EO15" s="52">
        <v>0</v>
      </c>
      <c r="EP15" s="51">
        <v>0</v>
      </c>
      <c r="EQ15" s="51">
        <v>0</v>
      </c>
      <c r="ER15" s="52">
        <v>0</v>
      </c>
      <c r="ES15" s="46">
        <v>4</v>
      </c>
      <c r="ET15" s="46">
        <v>5</v>
      </c>
      <c r="EU15" s="46">
        <v>12358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4</v>
      </c>
      <c r="FG15" s="46">
        <v>5</v>
      </c>
      <c r="FH15" s="46">
        <v>12358</v>
      </c>
      <c r="FI15" s="46">
        <v>109093</v>
      </c>
      <c r="FJ15" s="55">
        <v>0</v>
      </c>
      <c r="FK15" s="55">
        <v>0</v>
      </c>
      <c r="FL15" s="53">
        <v>0</v>
      </c>
      <c r="FM15" s="53">
        <v>0</v>
      </c>
      <c r="FN15" s="55">
        <v>0</v>
      </c>
      <c r="FO15" s="55">
        <v>0</v>
      </c>
      <c r="FP15" s="53">
        <v>0</v>
      </c>
      <c r="FQ15" s="52">
        <v>0</v>
      </c>
      <c r="FR15" s="51">
        <v>0</v>
      </c>
      <c r="FS15" s="51">
        <v>0</v>
      </c>
      <c r="FT15" s="52">
        <v>0</v>
      </c>
      <c r="FU15" s="52">
        <v>0</v>
      </c>
      <c r="FV15" s="46">
        <v>1</v>
      </c>
      <c r="FW15" s="46">
        <v>1</v>
      </c>
      <c r="FX15" s="46">
        <v>2028</v>
      </c>
      <c r="FY15" s="49" t="s">
        <v>173</v>
      </c>
      <c r="FZ15" s="45">
        <v>21920</v>
      </c>
      <c r="GA15" s="51">
        <v>0</v>
      </c>
      <c r="GB15" s="51">
        <v>0</v>
      </c>
      <c r="GC15" s="53">
        <v>0</v>
      </c>
      <c r="GD15" s="52">
        <v>0</v>
      </c>
      <c r="GE15" s="46">
        <v>1</v>
      </c>
      <c r="GF15" s="46">
        <v>1</v>
      </c>
      <c r="GG15" s="46">
        <v>2216</v>
      </c>
      <c r="GH15" s="46">
        <v>15883</v>
      </c>
      <c r="GI15" s="51">
        <v>0</v>
      </c>
      <c r="GJ15" s="51">
        <v>0</v>
      </c>
      <c r="GK15" s="52">
        <v>0</v>
      </c>
      <c r="GL15" s="52">
        <v>0</v>
      </c>
      <c r="GM15" s="46">
        <v>2</v>
      </c>
      <c r="GN15" s="46">
        <v>3</v>
      </c>
      <c r="GO15" s="46">
        <v>8114</v>
      </c>
      <c r="GP15" s="46">
        <v>71290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5579</v>
      </c>
      <c r="HJ15" s="46">
        <v>2954</v>
      </c>
      <c r="HK15" s="46">
        <v>12358</v>
      </c>
      <c r="HL15" s="46">
        <v>3083</v>
      </c>
      <c r="HM15" s="46">
        <v>1275</v>
      </c>
      <c r="HN15" s="46">
        <v>10330</v>
      </c>
      <c r="HO15" s="52">
        <v>0</v>
      </c>
      <c r="HP15" s="52">
        <v>0</v>
      </c>
      <c r="HQ15" s="52">
        <v>0</v>
      </c>
      <c r="HR15" s="46">
        <v>2496</v>
      </c>
      <c r="HS15" s="46">
        <v>1679</v>
      </c>
      <c r="HT15" s="46">
        <v>2028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59">
        <v>0</v>
      </c>
      <c r="IO15" s="59">
        <v>0</v>
      </c>
      <c r="IP15" s="52">
        <v>0</v>
      </c>
    </row>
    <row r="16" spans="1:250" ht="24" customHeight="1" x14ac:dyDescent="0.3">
      <c r="A16" s="44" t="s">
        <v>174</v>
      </c>
      <c r="B16" s="45">
        <v>2</v>
      </c>
      <c r="C16" s="46">
        <v>8279</v>
      </c>
      <c r="D16" s="46">
        <v>83996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45">
        <v>1</v>
      </c>
      <c r="P16" s="46">
        <v>1486</v>
      </c>
      <c r="Q16" s="46">
        <v>11518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58">
        <v>0</v>
      </c>
      <c r="Y16" s="52">
        <v>0</v>
      </c>
      <c r="Z16" s="52">
        <v>0</v>
      </c>
      <c r="AA16" s="44" t="s">
        <v>174</v>
      </c>
      <c r="AB16" s="60">
        <v>0</v>
      </c>
      <c r="AC16" s="53">
        <v>0</v>
      </c>
      <c r="AD16" s="53">
        <v>0</v>
      </c>
      <c r="AE16" s="46">
        <v>1</v>
      </c>
      <c r="AF16" s="46">
        <v>42</v>
      </c>
      <c r="AG16" s="46">
        <v>6793</v>
      </c>
      <c r="AH16" s="46">
        <v>72478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46">
        <v>1</v>
      </c>
      <c r="AX16" s="46">
        <v>14</v>
      </c>
      <c r="AY16" s="46">
        <v>1397</v>
      </c>
      <c r="AZ16" s="46">
        <v>1</v>
      </c>
      <c r="BA16" s="46">
        <v>14</v>
      </c>
      <c r="BB16" s="46">
        <v>1397</v>
      </c>
      <c r="BC16" s="58">
        <v>0</v>
      </c>
      <c r="BD16" s="59">
        <v>0</v>
      </c>
      <c r="BE16" s="52">
        <v>0</v>
      </c>
      <c r="BF16" s="44" t="s">
        <v>174</v>
      </c>
      <c r="BG16" s="45">
        <v>1</v>
      </c>
      <c r="BH16" s="46">
        <v>4895</v>
      </c>
      <c r="BI16" s="46">
        <v>45263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46">
        <v>1</v>
      </c>
      <c r="CG16" s="46">
        <v>4895</v>
      </c>
      <c r="CH16" s="46">
        <v>45263</v>
      </c>
      <c r="CI16" s="49" t="s">
        <v>174</v>
      </c>
      <c r="CJ16" s="171">
        <v>0</v>
      </c>
      <c r="CK16" s="171">
        <v>0</v>
      </c>
      <c r="CL16" s="53">
        <v>0</v>
      </c>
      <c r="CM16" s="52">
        <v>0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5">
        <v>0</v>
      </c>
      <c r="CY16" s="52">
        <v>0</v>
      </c>
      <c r="CZ16" s="170"/>
      <c r="DA16" s="49" t="s">
        <v>174</v>
      </c>
      <c r="DB16" s="46">
        <v>1</v>
      </c>
      <c r="DC16" s="46">
        <v>1</v>
      </c>
      <c r="DD16" s="46">
        <v>4895</v>
      </c>
      <c r="DE16" s="46">
        <v>45263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51">
        <v>0</v>
      </c>
      <c r="DO16" s="51">
        <v>0</v>
      </c>
      <c r="DP16" s="52">
        <v>0</v>
      </c>
      <c r="DQ16" s="52">
        <v>0</v>
      </c>
      <c r="DR16" s="54" t="s">
        <v>174</v>
      </c>
      <c r="DS16" s="45">
        <v>1</v>
      </c>
      <c r="DT16" s="46">
        <v>1</v>
      </c>
      <c r="DU16" s="46">
        <v>4895</v>
      </c>
      <c r="DV16" s="46">
        <v>45263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</v>
      </c>
      <c r="EK16" s="46">
        <v>1</v>
      </c>
      <c r="EL16" s="46">
        <v>4895</v>
      </c>
      <c r="EM16" s="51">
        <v>0</v>
      </c>
      <c r="EN16" s="51">
        <v>0</v>
      </c>
      <c r="EO16" s="52">
        <v>0</v>
      </c>
      <c r="EP16" s="51">
        <v>0</v>
      </c>
      <c r="EQ16" s="51">
        <v>0</v>
      </c>
      <c r="ER16" s="52">
        <v>0</v>
      </c>
      <c r="ES16" s="46">
        <v>1</v>
      </c>
      <c r="ET16" s="46">
        <v>1</v>
      </c>
      <c r="EU16" s="46">
        <v>4895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1</v>
      </c>
      <c r="FG16" s="46">
        <v>1</v>
      </c>
      <c r="FH16" s="46">
        <v>4895</v>
      </c>
      <c r="FI16" s="46">
        <v>45263</v>
      </c>
      <c r="FJ16" s="55">
        <v>0</v>
      </c>
      <c r="FK16" s="55">
        <v>0</v>
      </c>
      <c r="FL16" s="53">
        <v>0</v>
      </c>
      <c r="FM16" s="53">
        <v>0</v>
      </c>
      <c r="FN16" s="55">
        <v>0</v>
      </c>
      <c r="FO16" s="55">
        <v>0</v>
      </c>
      <c r="FP16" s="53">
        <v>0</v>
      </c>
      <c r="FQ16" s="52">
        <v>0</v>
      </c>
      <c r="FR16" s="51">
        <v>0</v>
      </c>
      <c r="FS16" s="51">
        <v>0</v>
      </c>
      <c r="FT16" s="52">
        <v>0</v>
      </c>
      <c r="FU16" s="52">
        <v>0</v>
      </c>
      <c r="FV16" s="51">
        <v>0</v>
      </c>
      <c r="FW16" s="51">
        <v>0</v>
      </c>
      <c r="FX16" s="52">
        <v>0</v>
      </c>
      <c r="FY16" s="49" t="s">
        <v>174</v>
      </c>
      <c r="FZ16" s="65">
        <v>0</v>
      </c>
      <c r="GA16" s="51">
        <v>0</v>
      </c>
      <c r="GB16" s="51">
        <v>0</v>
      </c>
      <c r="GC16" s="53">
        <v>0</v>
      </c>
      <c r="GD16" s="52">
        <v>0</v>
      </c>
      <c r="GE16" s="51">
        <v>0</v>
      </c>
      <c r="GF16" s="51">
        <v>0</v>
      </c>
      <c r="GG16" s="53">
        <v>0</v>
      </c>
      <c r="GH16" s="52">
        <v>0</v>
      </c>
      <c r="GI16" s="51">
        <v>0</v>
      </c>
      <c r="GJ16" s="51">
        <v>0</v>
      </c>
      <c r="GK16" s="52">
        <v>0</v>
      </c>
      <c r="GL16" s="52">
        <v>0</v>
      </c>
      <c r="GM16" s="46">
        <v>1</v>
      </c>
      <c r="GN16" s="46">
        <v>1</v>
      </c>
      <c r="GO16" s="46">
        <v>4895</v>
      </c>
      <c r="GP16" s="46">
        <v>45263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1404</v>
      </c>
      <c r="HJ16" s="46">
        <v>534</v>
      </c>
      <c r="HK16" s="46">
        <v>4895</v>
      </c>
      <c r="HL16" s="52">
        <v>0</v>
      </c>
      <c r="HM16" s="52">
        <v>0</v>
      </c>
      <c r="HN16" s="52">
        <v>0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46">
        <v>1404</v>
      </c>
      <c r="II16" s="46">
        <v>534</v>
      </c>
      <c r="IJ16" s="46">
        <v>4895</v>
      </c>
      <c r="IK16" s="59">
        <v>0</v>
      </c>
      <c r="IL16" s="52">
        <v>0</v>
      </c>
      <c r="IM16" s="52">
        <v>0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4</v>
      </c>
      <c r="C17" s="46">
        <v>6294</v>
      </c>
      <c r="D17" s="46">
        <v>50895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1</v>
      </c>
      <c r="L17" s="46">
        <v>4938</v>
      </c>
      <c r="M17" s="46">
        <v>38269</v>
      </c>
      <c r="N17" s="44" t="s">
        <v>175</v>
      </c>
      <c r="O17" s="60">
        <v>0</v>
      </c>
      <c r="P17" s="53">
        <v>0</v>
      </c>
      <c r="Q17" s="58">
        <v>0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58">
        <v>0</v>
      </c>
      <c r="Y17" s="52">
        <v>0</v>
      </c>
      <c r="Z17" s="52">
        <v>0</v>
      </c>
      <c r="AA17" s="44" t="s">
        <v>175</v>
      </c>
      <c r="AB17" s="60">
        <v>0</v>
      </c>
      <c r="AC17" s="53">
        <v>0</v>
      </c>
      <c r="AD17" s="53">
        <v>0</v>
      </c>
      <c r="AE17" s="46">
        <v>3</v>
      </c>
      <c r="AF17" s="46">
        <v>12</v>
      </c>
      <c r="AG17" s="46">
        <v>1356</v>
      </c>
      <c r="AH17" s="46">
        <v>12626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46">
        <v>2</v>
      </c>
      <c r="AX17" s="46">
        <v>3</v>
      </c>
      <c r="AY17" s="46">
        <v>240</v>
      </c>
      <c r="AZ17" s="46">
        <v>1</v>
      </c>
      <c r="BA17" s="46">
        <v>1</v>
      </c>
      <c r="BB17" s="46">
        <v>129</v>
      </c>
      <c r="BC17" s="46">
        <v>1</v>
      </c>
      <c r="BD17" s="46">
        <v>2</v>
      </c>
      <c r="BE17" s="46">
        <v>111</v>
      </c>
      <c r="BF17" s="44" t="s">
        <v>175</v>
      </c>
      <c r="BG17" s="64">
        <v>0</v>
      </c>
      <c r="BH17" s="53">
        <v>0</v>
      </c>
      <c r="BI17" s="53">
        <v>0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53">
        <v>0</v>
      </c>
      <c r="BQ17" s="53">
        <v>0</v>
      </c>
      <c r="BR17" s="53">
        <v>0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53">
        <v>0</v>
      </c>
      <c r="CD17" s="53">
        <v>0</v>
      </c>
      <c r="CE17" s="53">
        <v>0</v>
      </c>
      <c r="CF17" s="53">
        <v>0</v>
      </c>
      <c r="CG17" s="53">
        <v>0</v>
      </c>
      <c r="CH17" s="53">
        <v>0</v>
      </c>
      <c r="CI17" s="49" t="s">
        <v>175</v>
      </c>
      <c r="CJ17" s="171">
        <v>0</v>
      </c>
      <c r="CK17" s="171">
        <v>0</v>
      </c>
      <c r="CL17" s="53">
        <v>0</v>
      </c>
      <c r="CM17" s="52">
        <v>0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170"/>
      <c r="DA17" s="49" t="s">
        <v>175</v>
      </c>
      <c r="DB17" s="51">
        <v>0</v>
      </c>
      <c r="DC17" s="51">
        <v>0</v>
      </c>
      <c r="DD17" s="52">
        <v>0</v>
      </c>
      <c r="DE17" s="53">
        <v>0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51">
        <v>0</v>
      </c>
      <c r="DO17" s="51">
        <v>0</v>
      </c>
      <c r="DP17" s="52">
        <v>0</v>
      </c>
      <c r="DQ17" s="52">
        <v>0</v>
      </c>
      <c r="DR17" s="54" t="s">
        <v>175</v>
      </c>
      <c r="DS17" s="172">
        <v>0</v>
      </c>
      <c r="DT17" s="51">
        <v>0</v>
      </c>
      <c r="DU17" s="52">
        <v>0</v>
      </c>
      <c r="DV17" s="53">
        <v>0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172">
        <v>0</v>
      </c>
      <c r="EK17" s="51">
        <v>0</v>
      </c>
      <c r="EL17" s="52">
        <v>0</v>
      </c>
      <c r="EM17" s="51">
        <v>0</v>
      </c>
      <c r="EN17" s="51">
        <v>0</v>
      </c>
      <c r="EO17" s="52">
        <v>0</v>
      </c>
      <c r="EP17" s="51">
        <v>0</v>
      </c>
      <c r="EQ17" s="51">
        <v>0</v>
      </c>
      <c r="ER17" s="52">
        <v>0</v>
      </c>
      <c r="ES17" s="55">
        <v>0</v>
      </c>
      <c r="ET17" s="51">
        <v>0</v>
      </c>
      <c r="EU17" s="59">
        <v>0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172">
        <v>0</v>
      </c>
      <c r="FG17" s="51">
        <v>0</v>
      </c>
      <c r="FH17" s="53">
        <v>0</v>
      </c>
      <c r="FI17" s="52">
        <v>0</v>
      </c>
      <c r="FJ17" s="55">
        <v>0</v>
      </c>
      <c r="FK17" s="55">
        <v>0</v>
      </c>
      <c r="FL17" s="53">
        <v>0</v>
      </c>
      <c r="FM17" s="53">
        <v>0</v>
      </c>
      <c r="FN17" s="55">
        <v>0</v>
      </c>
      <c r="FO17" s="55">
        <v>0</v>
      </c>
      <c r="FP17" s="53">
        <v>0</v>
      </c>
      <c r="FQ17" s="52">
        <v>0</v>
      </c>
      <c r="FR17" s="51">
        <v>0</v>
      </c>
      <c r="FS17" s="51">
        <v>0</v>
      </c>
      <c r="FT17" s="52">
        <v>0</v>
      </c>
      <c r="FU17" s="52">
        <v>0</v>
      </c>
      <c r="FV17" s="51">
        <v>0</v>
      </c>
      <c r="FW17" s="51">
        <v>0</v>
      </c>
      <c r="FX17" s="52">
        <v>0</v>
      </c>
      <c r="FY17" s="49" t="s">
        <v>175</v>
      </c>
      <c r="FZ17" s="65">
        <v>0</v>
      </c>
      <c r="GA17" s="51">
        <v>0</v>
      </c>
      <c r="GB17" s="51">
        <v>0</v>
      </c>
      <c r="GC17" s="53">
        <v>0</v>
      </c>
      <c r="GD17" s="52">
        <v>0</v>
      </c>
      <c r="GE17" s="51">
        <v>0</v>
      </c>
      <c r="GF17" s="51">
        <v>0</v>
      </c>
      <c r="GG17" s="53">
        <v>0</v>
      </c>
      <c r="GH17" s="52">
        <v>0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52">
        <v>0</v>
      </c>
      <c r="HJ17" s="52">
        <v>0</v>
      </c>
      <c r="HK17" s="52">
        <v>0</v>
      </c>
      <c r="HL17" s="52">
        <v>0</v>
      </c>
      <c r="HM17" s="52">
        <v>0</v>
      </c>
      <c r="HN17" s="52">
        <v>0</v>
      </c>
      <c r="HO17" s="52">
        <v>0</v>
      </c>
      <c r="HP17" s="52">
        <v>0</v>
      </c>
      <c r="HQ17" s="52">
        <v>0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59">
        <v>0</v>
      </c>
      <c r="II17" s="59">
        <v>0</v>
      </c>
      <c r="IJ17" s="52">
        <v>0</v>
      </c>
      <c r="IK17" s="59">
        <v>0</v>
      </c>
      <c r="IL17" s="52">
        <v>0</v>
      </c>
      <c r="IM17" s="52">
        <v>0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7</v>
      </c>
      <c r="C18" s="46">
        <v>18784</v>
      </c>
      <c r="D18" s="46">
        <v>140225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46">
        <v>5</v>
      </c>
      <c r="L18" s="46">
        <v>10150</v>
      </c>
      <c r="M18" s="46">
        <v>72841</v>
      </c>
      <c r="N18" s="44" t="s">
        <v>176</v>
      </c>
      <c r="O18" s="60">
        <v>0</v>
      </c>
      <c r="P18" s="53">
        <v>0</v>
      </c>
      <c r="Q18" s="58">
        <v>0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58">
        <v>0</v>
      </c>
      <c r="Y18" s="52">
        <v>0</v>
      </c>
      <c r="Z18" s="52">
        <v>0</v>
      </c>
      <c r="AA18" s="44" t="s">
        <v>176</v>
      </c>
      <c r="AB18" s="60">
        <v>0</v>
      </c>
      <c r="AC18" s="53">
        <v>0</v>
      </c>
      <c r="AD18" s="53">
        <v>0</v>
      </c>
      <c r="AE18" s="46">
        <v>1</v>
      </c>
      <c r="AF18" s="46">
        <v>1</v>
      </c>
      <c r="AG18" s="46">
        <v>201</v>
      </c>
      <c r="AH18" s="46">
        <v>2021</v>
      </c>
      <c r="AI18" s="58">
        <v>0</v>
      </c>
      <c r="AJ18" s="58">
        <v>0</v>
      </c>
      <c r="AK18" s="53">
        <v>0</v>
      </c>
      <c r="AL18" s="53">
        <v>0</v>
      </c>
      <c r="AM18" s="58">
        <v>0</v>
      </c>
      <c r="AN18" s="53">
        <v>0</v>
      </c>
      <c r="AO18" s="53">
        <v>0</v>
      </c>
      <c r="AP18" s="47" t="s">
        <v>176</v>
      </c>
      <c r="AQ18" s="46">
        <v>1</v>
      </c>
      <c r="AR18" s="46">
        <v>8433</v>
      </c>
      <c r="AS18" s="46">
        <v>65363</v>
      </c>
      <c r="AT18" s="58">
        <v>0</v>
      </c>
      <c r="AU18" s="53">
        <v>0</v>
      </c>
      <c r="AV18" s="53">
        <v>0</v>
      </c>
      <c r="AW18" s="46">
        <v>11</v>
      </c>
      <c r="AX18" s="46">
        <v>13</v>
      </c>
      <c r="AY18" s="46">
        <v>5521</v>
      </c>
      <c r="AZ18" s="46">
        <v>5</v>
      </c>
      <c r="BA18" s="46">
        <v>9</v>
      </c>
      <c r="BB18" s="46">
        <v>1007</v>
      </c>
      <c r="BC18" s="46">
        <v>6</v>
      </c>
      <c r="BD18" s="46">
        <v>4</v>
      </c>
      <c r="BE18" s="46">
        <v>4514</v>
      </c>
      <c r="BF18" s="44" t="s">
        <v>176</v>
      </c>
      <c r="BG18" s="45">
        <v>10</v>
      </c>
      <c r="BH18" s="46">
        <v>32132</v>
      </c>
      <c r="BI18" s="46">
        <v>296813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48" t="s">
        <v>176</v>
      </c>
      <c r="BT18" s="45">
        <v>1</v>
      </c>
      <c r="BU18" s="46">
        <v>4832</v>
      </c>
      <c r="BV18" s="46">
        <v>37448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46">
        <v>1</v>
      </c>
      <c r="CD18" s="46">
        <v>384</v>
      </c>
      <c r="CE18" s="46">
        <v>3084</v>
      </c>
      <c r="CF18" s="46">
        <v>1</v>
      </c>
      <c r="CG18" s="46">
        <v>140</v>
      </c>
      <c r="CH18" s="46">
        <v>1081</v>
      </c>
      <c r="CI18" s="49" t="s">
        <v>176</v>
      </c>
      <c r="CJ18" s="50">
        <v>7</v>
      </c>
      <c r="CK18" s="50">
        <v>190</v>
      </c>
      <c r="CL18" s="46">
        <v>26776</v>
      </c>
      <c r="CM18" s="46">
        <v>255200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55">
        <v>0</v>
      </c>
      <c r="CV18" s="52">
        <v>0</v>
      </c>
      <c r="CW18" s="52">
        <v>0</v>
      </c>
      <c r="CX18" s="55">
        <v>0</v>
      </c>
      <c r="CY18" s="52">
        <v>0</v>
      </c>
      <c r="CZ18" s="170"/>
      <c r="DA18" s="49" t="s">
        <v>176</v>
      </c>
      <c r="DB18" s="46">
        <v>10</v>
      </c>
      <c r="DC18" s="46">
        <v>14</v>
      </c>
      <c r="DD18" s="46">
        <v>32132</v>
      </c>
      <c r="DE18" s="46">
        <v>296813</v>
      </c>
      <c r="DF18" s="46">
        <v>1</v>
      </c>
      <c r="DG18" s="46">
        <v>1</v>
      </c>
      <c r="DH18" s="46">
        <v>384</v>
      </c>
      <c r="DI18" s="46">
        <v>3084</v>
      </c>
      <c r="DJ18" s="51">
        <v>0</v>
      </c>
      <c r="DK18" s="51">
        <v>0</v>
      </c>
      <c r="DL18" s="52">
        <v>0</v>
      </c>
      <c r="DM18" s="53">
        <v>0</v>
      </c>
      <c r="DN18" s="51">
        <v>0</v>
      </c>
      <c r="DO18" s="51">
        <v>0</v>
      </c>
      <c r="DP18" s="52">
        <v>0</v>
      </c>
      <c r="DQ18" s="52">
        <v>0</v>
      </c>
      <c r="DR18" s="54" t="s">
        <v>176</v>
      </c>
      <c r="DS18" s="45">
        <v>9</v>
      </c>
      <c r="DT18" s="46">
        <v>13</v>
      </c>
      <c r="DU18" s="46">
        <v>31748</v>
      </c>
      <c r="DV18" s="46">
        <v>293729</v>
      </c>
      <c r="DW18" s="51">
        <v>0</v>
      </c>
      <c r="DX18" s="51">
        <v>0</v>
      </c>
      <c r="DY18" s="52">
        <v>0</v>
      </c>
      <c r="DZ18" s="52">
        <v>0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10</v>
      </c>
      <c r="EK18" s="46">
        <v>14</v>
      </c>
      <c r="EL18" s="46">
        <v>32132</v>
      </c>
      <c r="EM18" s="46">
        <v>1</v>
      </c>
      <c r="EN18" s="46">
        <v>1</v>
      </c>
      <c r="EO18" s="46">
        <v>140</v>
      </c>
      <c r="EP18" s="46">
        <v>2</v>
      </c>
      <c r="EQ18" s="46">
        <v>2</v>
      </c>
      <c r="ER18" s="46">
        <v>617</v>
      </c>
      <c r="ES18" s="46">
        <v>5</v>
      </c>
      <c r="ET18" s="46">
        <v>8</v>
      </c>
      <c r="EU18" s="46">
        <v>11098</v>
      </c>
      <c r="EV18" s="46">
        <v>1</v>
      </c>
      <c r="EW18" s="46">
        <v>2</v>
      </c>
      <c r="EX18" s="46">
        <v>9624</v>
      </c>
      <c r="EY18" s="46">
        <v>1</v>
      </c>
      <c r="EZ18" s="46">
        <v>1</v>
      </c>
      <c r="FA18" s="46">
        <v>10653</v>
      </c>
      <c r="FB18" s="55">
        <v>0</v>
      </c>
      <c r="FC18" s="55">
        <v>0</v>
      </c>
      <c r="FD18" s="59">
        <v>0</v>
      </c>
      <c r="FE18" s="48" t="s">
        <v>176</v>
      </c>
      <c r="FF18" s="45">
        <v>10</v>
      </c>
      <c r="FG18" s="46">
        <v>14</v>
      </c>
      <c r="FH18" s="46">
        <v>32132</v>
      </c>
      <c r="FI18" s="46">
        <v>296813</v>
      </c>
      <c r="FJ18" s="55">
        <v>0</v>
      </c>
      <c r="FK18" s="55">
        <v>0</v>
      </c>
      <c r="FL18" s="53">
        <v>0</v>
      </c>
      <c r="FM18" s="53">
        <v>0</v>
      </c>
      <c r="FN18" s="55">
        <v>0</v>
      </c>
      <c r="FO18" s="55">
        <v>0</v>
      </c>
      <c r="FP18" s="53">
        <v>0</v>
      </c>
      <c r="FQ18" s="52">
        <v>0</v>
      </c>
      <c r="FR18" s="46">
        <v>1</v>
      </c>
      <c r="FS18" s="46">
        <v>1</v>
      </c>
      <c r="FT18" s="46">
        <v>140</v>
      </c>
      <c r="FU18" s="46">
        <v>1081</v>
      </c>
      <c r="FV18" s="51">
        <v>0</v>
      </c>
      <c r="FW18" s="51">
        <v>0</v>
      </c>
      <c r="FX18" s="52">
        <v>0</v>
      </c>
      <c r="FY18" s="49" t="s">
        <v>176</v>
      </c>
      <c r="FZ18" s="65">
        <v>0</v>
      </c>
      <c r="GA18" s="46">
        <v>3</v>
      </c>
      <c r="GB18" s="46">
        <v>3</v>
      </c>
      <c r="GC18" s="46">
        <v>5449</v>
      </c>
      <c r="GD18" s="46">
        <v>42491</v>
      </c>
      <c r="GE18" s="46">
        <v>1</v>
      </c>
      <c r="GF18" s="46">
        <v>4</v>
      </c>
      <c r="GG18" s="46">
        <v>975</v>
      </c>
      <c r="GH18" s="46">
        <v>7557</v>
      </c>
      <c r="GI18" s="51">
        <v>0</v>
      </c>
      <c r="GJ18" s="51">
        <v>0</v>
      </c>
      <c r="GK18" s="52">
        <v>0</v>
      </c>
      <c r="GL18" s="52">
        <v>0</v>
      </c>
      <c r="GM18" s="46">
        <v>3</v>
      </c>
      <c r="GN18" s="46">
        <v>3</v>
      </c>
      <c r="GO18" s="46">
        <v>5291</v>
      </c>
      <c r="GP18" s="46">
        <v>51419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46">
        <v>1</v>
      </c>
      <c r="GW18" s="46">
        <v>2</v>
      </c>
      <c r="GX18" s="46">
        <v>9624</v>
      </c>
      <c r="GY18" s="46">
        <v>83729</v>
      </c>
      <c r="GZ18" s="46">
        <v>1</v>
      </c>
      <c r="HA18" s="46">
        <v>1</v>
      </c>
      <c r="HB18" s="46">
        <v>10653</v>
      </c>
      <c r="HC18" s="46">
        <v>110536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23427</v>
      </c>
      <c r="HJ18" s="46">
        <v>3449</v>
      </c>
      <c r="HK18" s="46">
        <v>32132</v>
      </c>
      <c r="HL18" s="46">
        <v>6001</v>
      </c>
      <c r="HM18" s="46">
        <v>2059</v>
      </c>
      <c r="HN18" s="46">
        <v>26776</v>
      </c>
      <c r="HO18" s="46">
        <v>134</v>
      </c>
      <c r="HP18" s="46">
        <v>108</v>
      </c>
      <c r="HQ18" s="46">
        <v>384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45">
        <v>12986</v>
      </c>
      <c r="HZ18" s="46">
        <v>1282</v>
      </c>
      <c r="IA18" s="46">
        <v>4832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4306</v>
      </c>
      <c r="II18" s="59">
        <v>0</v>
      </c>
      <c r="IJ18" s="46">
        <v>140</v>
      </c>
      <c r="IK18" s="59">
        <v>0</v>
      </c>
      <c r="IL18" s="52">
        <v>0</v>
      </c>
      <c r="IM18" s="52">
        <v>0</v>
      </c>
      <c r="IN18" s="59">
        <v>0</v>
      </c>
      <c r="IO18" s="59">
        <v>0</v>
      </c>
      <c r="IP18" s="52">
        <v>0</v>
      </c>
    </row>
    <row r="19" spans="1:250" ht="24" customHeight="1" x14ac:dyDescent="0.3">
      <c r="A19" s="44" t="s">
        <v>177</v>
      </c>
      <c r="B19" s="45">
        <v>1</v>
      </c>
      <c r="C19" s="46">
        <v>1416</v>
      </c>
      <c r="D19" s="46">
        <v>5067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46">
        <v>1</v>
      </c>
      <c r="L19" s="46">
        <v>1416</v>
      </c>
      <c r="M19" s="46">
        <v>5067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58">
        <v>0</v>
      </c>
      <c r="Y19" s="52">
        <v>0</v>
      </c>
      <c r="Z19" s="52">
        <v>0</v>
      </c>
      <c r="AA19" s="44" t="s">
        <v>177</v>
      </c>
      <c r="AB19" s="60">
        <v>0</v>
      </c>
      <c r="AC19" s="53">
        <v>0</v>
      </c>
      <c r="AD19" s="53">
        <v>0</v>
      </c>
      <c r="AE19" s="58">
        <v>0</v>
      </c>
      <c r="AF19" s="58">
        <v>0</v>
      </c>
      <c r="AG19" s="53">
        <v>0</v>
      </c>
      <c r="AH19" s="53">
        <v>0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58">
        <v>0</v>
      </c>
      <c r="AR19" s="53">
        <v>0</v>
      </c>
      <c r="AS19" s="53">
        <v>0</v>
      </c>
      <c r="AT19" s="58">
        <v>0</v>
      </c>
      <c r="AU19" s="53">
        <v>0</v>
      </c>
      <c r="AV19" s="53">
        <v>0</v>
      </c>
      <c r="AW19" s="46">
        <v>5</v>
      </c>
      <c r="AX19" s="46">
        <v>4</v>
      </c>
      <c r="AY19" s="46">
        <v>4387</v>
      </c>
      <c r="AZ19" s="46">
        <v>1</v>
      </c>
      <c r="BA19" s="46">
        <v>1</v>
      </c>
      <c r="BB19" s="46">
        <v>75</v>
      </c>
      <c r="BC19" s="46">
        <v>4</v>
      </c>
      <c r="BD19" s="46">
        <v>3</v>
      </c>
      <c r="BE19" s="46">
        <v>4312</v>
      </c>
      <c r="BF19" s="44" t="s">
        <v>177</v>
      </c>
      <c r="BG19" s="45">
        <v>3</v>
      </c>
      <c r="BH19" s="46">
        <v>1973</v>
      </c>
      <c r="BI19" s="46">
        <v>14970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53">
        <v>0</v>
      </c>
      <c r="CD19" s="53">
        <v>0</v>
      </c>
      <c r="CE19" s="53">
        <v>0</v>
      </c>
      <c r="CF19" s="53">
        <v>0</v>
      </c>
      <c r="CG19" s="53">
        <v>0</v>
      </c>
      <c r="CH19" s="53">
        <v>0</v>
      </c>
      <c r="CI19" s="49" t="s">
        <v>177</v>
      </c>
      <c r="CJ19" s="50">
        <v>3</v>
      </c>
      <c r="CK19" s="50">
        <v>14</v>
      </c>
      <c r="CL19" s="46">
        <v>1973</v>
      </c>
      <c r="CM19" s="46">
        <v>14970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55">
        <v>0</v>
      </c>
      <c r="CV19" s="52">
        <v>0</v>
      </c>
      <c r="CW19" s="52">
        <v>0</v>
      </c>
      <c r="CX19" s="55">
        <v>0</v>
      </c>
      <c r="CY19" s="52">
        <v>0</v>
      </c>
      <c r="CZ19" s="170"/>
      <c r="DA19" s="49" t="s">
        <v>177</v>
      </c>
      <c r="DB19" s="46">
        <v>3</v>
      </c>
      <c r="DC19" s="46">
        <v>6</v>
      </c>
      <c r="DD19" s="46">
        <v>1973</v>
      </c>
      <c r="DE19" s="46">
        <v>14970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51">
        <v>0</v>
      </c>
      <c r="DO19" s="51">
        <v>0</v>
      </c>
      <c r="DP19" s="52">
        <v>0</v>
      </c>
      <c r="DQ19" s="52">
        <v>0</v>
      </c>
      <c r="DR19" s="54" t="s">
        <v>177</v>
      </c>
      <c r="DS19" s="45">
        <v>3</v>
      </c>
      <c r="DT19" s="46">
        <v>6</v>
      </c>
      <c r="DU19" s="46">
        <v>1973</v>
      </c>
      <c r="DV19" s="46">
        <v>14970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3</v>
      </c>
      <c r="EK19" s="46">
        <v>6</v>
      </c>
      <c r="EL19" s="46">
        <v>1973</v>
      </c>
      <c r="EM19" s="51">
        <v>0</v>
      </c>
      <c r="EN19" s="51">
        <v>0</v>
      </c>
      <c r="EO19" s="52">
        <v>0</v>
      </c>
      <c r="EP19" s="46">
        <v>1</v>
      </c>
      <c r="EQ19" s="46">
        <v>1</v>
      </c>
      <c r="ER19" s="46">
        <v>233</v>
      </c>
      <c r="ES19" s="46">
        <v>2</v>
      </c>
      <c r="ET19" s="46">
        <v>5</v>
      </c>
      <c r="EU19" s="46">
        <v>1740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3</v>
      </c>
      <c r="FG19" s="46">
        <v>6</v>
      </c>
      <c r="FH19" s="46">
        <v>1973</v>
      </c>
      <c r="FI19" s="46">
        <v>14970</v>
      </c>
      <c r="FJ19" s="55">
        <v>0</v>
      </c>
      <c r="FK19" s="55">
        <v>0</v>
      </c>
      <c r="FL19" s="53">
        <v>0</v>
      </c>
      <c r="FM19" s="53">
        <v>0</v>
      </c>
      <c r="FN19" s="55">
        <v>0</v>
      </c>
      <c r="FO19" s="55">
        <v>0</v>
      </c>
      <c r="FP19" s="53">
        <v>0</v>
      </c>
      <c r="FQ19" s="52">
        <v>0</v>
      </c>
      <c r="FR19" s="51">
        <v>0</v>
      </c>
      <c r="FS19" s="51">
        <v>0</v>
      </c>
      <c r="FT19" s="52">
        <v>0</v>
      </c>
      <c r="FU19" s="52">
        <v>0</v>
      </c>
      <c r="FV19" s="51">
        <v>0</v>
      </c>
      <c r="FW19" s="51">
        <v>0</v>
      </c>
      <c r="FX19" s="52">
        <v>0</v>
      </c>
      <c r="FY19" s="49" t="s">
        <v>177</v>
      </c>
      <c r="FZ19" s="65">
        <v>0</v>
      </c>
      <c r="GA19" s="46">
        <v>1</v>
      </c>
      <c r="GB19" s="46">
        <v>1</v>
      </c>
      <c r="GC19" s="46">
        <v>233</v>
      </c>
      <c r="GD19" s="46">
        <v>1959</v>
      </c>
      <c r="GE19" s="46">
        <v>1</v>
      </c>
      <c r="GF19" s="46">
        <v>4</v>
      </c>
      <c r="GG19" s="46">
        <v>975</v>
      </c>
      <c r="GH19" s="46">
        <v>7557</v>
      </c>
      <c r="GI19" s="51">
        <v>0</v>
      </c>
      <c r="GJ19" s="51">
        <v>0</v>
      </c>
      <c r="GK19" s="52">
        <v>0</v>
      </c>
      <c r="GL19" s="52">
        <v>0</v>
      </c>
      <c r="GM19" s="46">
        <v>1</v>
      </c>
      <c r="GN19" s="46">
        <v>1</v>
      </c>
      <c r="GO19" s="46">
        <v>765</v>
      </c>
      <c r="GP19" s="46">
        <v>5454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668</v>
      </c>
      <c r="HJ19" s="46">
        <v>328</v>
      </c>
      <c r="HK19" s="46">
        <v>1973</v>
      </c>
      <c r="HL19" s="46">
        <v>668</v>
      </c>
      <c r="HM19" s="46">
        <v>328</v>
      </c>
      <c r="HN19" s="46">
        <v>1973</v>
      </c>
      <c r="HO19" s="52">
        <v>0</v>
      </c>
      <c r="HP19" s="52">
        <v>0</v>
      </c>
      <c r="HQ19" s="52">
        <v>0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59">
        <v>0</v>
      </c>
      <c r="II19" s="59">
        <v>0</v>
      </c>
      <c r="IJ19" s="52">
        <v>0</v>
      </c>
      <c r="IK19" s="59">
        <v>0</v>
      </c>
      <c r="IL19" s="52">
        <v>0</v>
      </c>
      <c r="IM19" s="52">
        <v>0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2</v>
      </c>
      <c r="C20" s="46">
        <v>8848</v>
      </c>
      <c r="D20" s="46">
        <v>68582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1</v>
      </c>
      <c r="L20" s="46">
        <v>415</v>
      </c>
      <c r="M20" s="46">
        <v>3219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58">
        <v>0</v>
      </c>
      <c r="Y20" s="52">
        <v>0</v>
      </c>
      <c r="Z20" s="52">
        <v>0</v>
      </c>
      <c r="AA20" s="44" t="s">
        <v>178</v>
      </c>
      <c r="AB20" s="60">
        <v>0</v>
      </c>
      <c r="AC20" s="53">
        <v>0</v>
      </c>
      <c r="AD20" s="53">
        <v>0</v>
      </c>
      <c r="AE20" s="58">
        <v>0</v>
      </c>
      <c r="AF20" s="58">
        <v>0</v>
      </c>
      <c r="AG20" s="53">
        <v>0</v>
      </c>
      <c r="AH20" s="53">
        <v>0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1</v>
      </c>
      <c r="AR20" s="46">
        <v>8433</v>
      </c>
      <c r="AS20" s="46">
        <v>65363</v>
      </c>
      <c r="AT20" s="58">
        <v>0</v>
      </c>
      <c r="AU20" s="53">
        <v>0</v>
      </c>
      <c r="AV20" s="53">
        <v>0</v>
      </c>
      <c r="AW20" s="46">
        <v>2</v>
      </c>
      <c r="AX20" s="46">
        <v>3</v>
      </c>
      <c r="AY20" s="46">
        <v>603</v>
      </c>
      <c r="AZ20" s="46">
        <v>2</v>
      </c>
      <c r="BA20" s="46">
        <v>3</v>
      </c>
      <c r="BB20" s="46">
        <v>603</v>
      </c>
      <c r="BC20" s="58">
        <v>0</v>
      </c>
      <c r="BD20" s="59">
        <v>0</v>
      </c>
      <c r="BE20" s="52">
        <v>0</v>
      </c>
      <c r="BF20" s="44" t="s">
        <v>178</v>
      </c>
      <c r="BG20" s="45">
        <v>2</v>
      </c>
      <c r="BH20" s="46">
        <v>10793</v>
      </c>
      <c r="BI20" s="46">
        <v>111617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53">
        <v>0</v>
      </c>
      <c r="CD20" s="53">
        <v>0</v>
      </c>
      <c r="CE20" s="53">
        <v>0</v>
      </c>
      <c r="CF20" s="46">
        <v>1</v>
      </c>
      <c r="CG20" s="46">
        <v>140</v>
      </c>
      <c r="CH20" s="46">
        <v>1081</v>
      </c>
      <c r="CI20" s="49" t="s">
        <v>178</v>
      </c>
      <c r="CJ20" s="50">
        <v>1</v>
      </c>
      <c r="CK20" s="50">
        <v>76</v>
      </c>
      <c r="CL20" s="46">
        <v>10653</v>
      </c>
      <c r="CM20" s="46">
        <v>110536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55">
        <v>0</v>
      </c>
      <c r="CV20" s="52">
        <v>0</v>
      </c>
      <c r="CW20" s="52">
        <v>0</v>
      </c>
      <c r="CX20" s="55">
        <v>0</v>
      </c>
      <c r="CY20" s="52">
        <v>0</v>
      </c>
      <c r="CZ20" s="170"/>
      <c r="DA20" s="49" t="s">
        <v>178</v>
      </c>
      <c r="DB20" s="46">
        <v>2</v>
      </c>
      <c r="DC20" s="46">
        <v>2</v>
      </c>
      <c r="DD20" s="46">
        <v>10793</v>
      </c>
      <c r="DE20" s="46">
        <v>111617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51">
        <v>0</v>
      </c>
      <c r="DO20" s="51">
        <v>0</v>
      </c>
      <c r="DP20" s="52">
        <v>0</v>
      </c>
      <c r="DQ20" s="52">
        <v>0</v>
      </c>
      <c r="DR20" s="54" t="s">
        <v>178</v>
      </c>
      <c r="DS20" s="45">
        <v>2</v>
      </c>
      <c r="DT20" s="46">
        <v>2</v>
      </c>
      <c r="DU20" s="46">
        <v>10793</v>
      </c>
      <c r="DV20" s="46">
        <v>111617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2</v>
      </c>
      <c r="EK20" s="46">
        <v>2</v>
      </c>
      <c r="EL20" s="46">
        <v>10793</v>
      </c>
      <c r="EM20" s="46">
        <v>1</v>
      </c>
      <c r="EN20" s="46">
        <v>1</v>
      </c>
      <c r="EO20" s="46">
        <v>140</v>
      </c>
      <c r="EP20" s="51">
        <v>0</v>
      </c>
      <c r="EQ20" s="51">
        <v>0</v>
      </c>
      <c r="ER20" s="52">
        <v>0</v>
      </c>
      <c r="ES20" s="55">
        <v>0</v>
      </c>
      <c r="ET20" s="51">
        <v>0</v>
      </c>
      <c r="EU20" s="59">
        <v>0</v>
      </c>
      <c r="EV20" s="55">
        <v>0</v>
      </c>
      <c r="EW20" s="55">
        <v>0</v>
      </c>
      <c r="EX20" s="59">
        <v>0</v>
      </c>
      <c r="EY20" s="46">
        <v>1</v>
      </c>
      <c r="EZ20" s="46">
        <v>1</v>
      </c>
      <c r="FA20" s="46">
        <v>10653</v>
      </c>
      <c r="FB20" s="55">
        <v>0</v>
      </c>
      <c r="FC20" s="55">
        <v>0</v>
      </c>
      <c r="FD20" s="59">
        <v>0</v>
      </c>
      <c r="FE20" s="48" t="s">
        <v>178</v>
      </c>
      <c r="FF20" s="45">
        <v>2</v>
      </c>
      <c r="FG20" s="46">
        <v>2</v>
      </c>
      <c r="FH20" s="46">
        <v>10793</v>
      </c>
      <c r="FI20" s="46">
        <v>111617</v>
      </c>
      <c r="FJ20" s="55">
        <v>0</v>
      </c>
      <c r="FK20" s="55">
        <v>0</v>
      </c>
      <c r="FL20" s="53">
        <v>0</v>
      </c>
      <c r="FM20" s="53">
        <v>0</v>
      </c>
      <c r="FN20" s="55">
        <v>0</v>
      </c>
      <c r="FO20" s="55">
        <v>0</v>
      </c>
      <c r="FP20" s="53">
        <v>0</v>
      </c>
      <c r="FQ20" s="52">
        <v>0</v>
      </c>
      <c r="FR20" s="46">
        <v>1</v>
      </c>
      <c r="FS20" s="46">
        <v>1</v>
      </c>
      <c r="FT20" s="46">
        <v>140</v>
      </c>
      <c r="FU20" s="46">
        <v>1081</v>
      </c>
      <c r="FV20" s="51">
        <v>0</v>
      </c>
      <c r="FW20" s="51">
        <v>0</v>
      </c>
      <c r="FX20" s="52">
        <v>0</v>
      </c>
      <c r="FY20" s="49" t="s">
        <v>178</v>
      </c>
      <c r="FZ20" s="65">
        <v>0</v>
      </c>
      <c r="GA20" s="51">
        <v>0</v>
      </c>
      <c r="GB20" s="51">
        <v>0</v>
      </c>
      <c r="GC20" s="53">
        <v>0</v>
      </c>
      <c r="GD20" s="52">
        <v>0</v>
      </c>
      <c r="GE20" s="51">
        <v>0</v>
      </c>
      <c r="GF20" s="51">
        <v>0</v>
      </c>
      <c r="GG20" s="53">
        <v>0</v>
      </c>
      <c r="GH20" s="52">
        <v>0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46">
        <v>1</v>
      </c>
      <c r="HA20" s="46">
        <v>1</v>
      </c>
      <c r="HB20" s="46">
        <v>10653</v>
      </c>
      <c r="HC20" s="46">
        <v>110536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6343</v>
      </c>
      <c r="HJ20" s="46">
        <v>480</v>
      </c>
      <c r="HK20" s="46">
        <v>10793</v>
      </c>
      <c r="HL20" s="46">
        <v>2037</v>
      </c>
      <c r="HM20" s="46">
        <v>480</v>
      </c>
      <c r="HN20" s="46">
        <v>10653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46">
        <v>4306</v>
      </c>
      <c r="II20" s="59">
        <v>0</v>
      </c>
      <c r="IJ20" s="46">
        <v>140</v>
      </c>
      <c r="IK20" s="59">
        <v>0</v>
      </c>
      <c r="IL20" s="52">
        <v>0</v>
      </c>
      <c r="IM20" s="52">
        <v>0</v>
      </c>
      <c r="IN20" s="59">
        <v>0</v>
      </c>
      <c r="IO20" s="59">
        <v>0</v>
      </c>
      <c r="IP20" s="52">
        <v>0</v>
      </c>
    </row>
    <row r="21" spans="1:250" ht="24" customHeight="1" x14ac:dyDescent="0.3">
      <c r="A21" s="44" t="s">
        <v>179</v>
      </c>
      <c r="B21" s="45">
        <v>4</v>
      </c>
      <c r="C21" s="46">
        <v>8520</v>
      </c>
      <c r="D21" s="46">
        <v>66576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46">
        <v>3</v>
      </c>
      <c r="L21" s="46">
        <v>8319</v>
      </c>
      <c r="M21" s="46">
        <v>64555</v>
      </c>
      <c r="N21" s="44" t="s">
        <v>179</v>
      </c>
      <c r="O21" s="60">
        <v>0</v>
      </c>
      <c r="P21" s="53">
        <v>0</v>
      </c>
      <c r="Q21" s="58">
        <v>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58">
        <v>0</v>
      </c>
      <c r="Y21" s="52">
        <v>0</v>
      </c>
      <c r="Z21" s="52">
        <v>0</v>
      </c>
      <c r="AA21" s="44" t="s">
        <v>179</v>
      </c>
      <c r="AB21" s="60">
        <v>0</v>
      </c>
      <c r="AC21" s="53">
        <v>0</v>
      </c>
      <c r="AD21" s="53">
        <v>0</v>
      </c>
      <c r="AE21" s="46">
        <v>1</v>
      </c>
      <c r="AF21" s="46">
        <v>1</v>
      </c>
      <c r="AG21" s="46">
        <v>201</v>
      </c>
      <c r="AH21" s="46">
        <v>2021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58">
        <v>0</v>
      </c>
      <c r="AR21" s="53">
        <v>0</v>
      </c>
      <c r="AS21" s="53">
        <v>0</v>
      </c>
      <c r="AT21" s="58">
        <v>0</v>
      </c>
      <c r="AU21" s="53">
        <v>0</v>
      </c>
      <c r="AV21" s="53">
        <v>0</v>
      </c>
      <c r="AW21" s="46">
        <v>4</v>
      </c>
      <c r="AX21" s="46">
        <v>6</v>
      </c>
      <c r="AY21" s="46">
        <v>531</v>
      </c>
      <c r="AZ21" s="46">
        <v>2</v>
      </c>
      <c r="BA21" s="46">
        <v>5</v>
      </c>
      <c r="BB21" s="46">
        <v>329</v>
      </c>
      <c r="BC21" s="46">
        <v>2</v>
      </c>
      <c r="BD21" s="46">
        <v>1</v>
      </c>
      <c r="BE21" s="46">
        <v>202</v>
      </c>
      <c r="BF21" s="44" t="s">
        <v>179</v>
      </c>
      <c r="BG21" s="45">
        <v>5</v>
      </c>
      <c r="BH21" s="46">
        <v>19366</v>
      </c>
      <c r="BI21" s="46">
        <v>170226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53">
        <v>0</v>
      </c>
      <c r="BQ21" s="53">
        <v>0</v>
      </c>
      <c r="BR21" s="53">
        <v>0</v>
      </c>
      <c r="BS21" s="48" t="s">
        <v>179</v>
      </c>
      <c r="BT21" s="45">
        <v>1</v>
      </c>
      <c r="BU21" s="46">
        <v>4832</v>
      </c>
      <c r="BV21" s="46">
        <v>37448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1</v>
      </c>
      <c r="CD21" s="46">
        <v>384</v>
      </c>
      <c r="CE21" s="46">
        <v>3084</v>
      </c>
      <c r="CF21" s="53">
        <v>0</v>
      </c>
      <c r="CG21" s="53">
        <v>0</v>
      </c>
      <c r="CH21" s="53">
        <v>0</v>
      </c>
      <c r="CI21" s="49" t="s">
        <v>179</v>
      </c>
      <c r="CJ21" s="50">
        <v>3</v>
      </c>
      <c r="CK21" s="50">
        <v>100</v>
      </c>
      <c r="CL21" s="46">
        <v>14150</v>
      </c>
      <c r="CM21" s="46">
        <v>129694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170"/>
      <c r="DA21" s="49" t="s">
        <v>179</v>
      </c>
      <c r="DB21" s="46">
        <v>5</v>
      </c>
      <c r="DC21" s="46">
        <v>6</v>
      </c>
      <c r="DD21" s="46">
        <v>19366</v>
      </c>
      <c r="DE21" s="46">
        <v>170226</v>
      </c>
      <c r="DF21" s="46">
        <v>1</v>
      </c>
      <c r="DG21" s="46">
        <v>1</v>
      </c>
      <c r="DH21" s="46">
        <v>384</v>
      </c>
      <c r="DI21" s="46">
        <v>3084</v>
      </c>
      <c r="DJ21" s="51">
        <v>0</v>
      </c>
      <c r="DK21" s="51">
        <v>0</v>
      </c>
      <c r="DL21" s="52">
        <v>0</v>
      </c>
      <c r="DM21" s="53">
        <v>0</v>
      </c>
      <c r="DN21" s="51">
        <v>0</v>
      </c>
      <c r="DO21" s="51">
        <v>0</v>
      </c>
      <c r="DP21" s="52">
        <v>0</v>
      </c>
      <c r="DQ21" s="52">
        <v>0</v>
      </c>
      <c r="DR21" s="54" t="s">
        <v>179</v>
      </c>
      <c r="DS21" s="45">
        <v>4</v>
      </c>
      <c r="DT21" s="46">
        <v>5</v>
      </c>
      <c r="DU21" s="46">
        <v>18982</v>
      </c>
      <c r="DV21" s="46">
        <v>167142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5</v>
      </c>
      <c r="EK21" s="46">
        <v>6</v>
      </c>
      <c r="EL21" s="46">
        <v>19366</v>
      </c>
      <c r="EM21" s="51">
        <v>0</v>
      </c>
      <c r="EN21" s="51">
        <v>0</v>
      </c>
      <c r="EO21" s="52">
        <v>0</v>
      </c>
      <c r="EP21" s="46">
        <v>1</v>
      </c>
      <c r="EQ21" s="46">
        <v>1</v>
      </c>
      <c r="ER21" s="46">
        <v>384</v>
      </c>
      <c r="ES21" s="46">
        <v>3</v>
      </c>
      <c r="ET21" s="46">
        <v>3</v>
      </c>
      <c r="EU21" s="46">
        <v>9358</v>
      </c>
      <c r="EV21" s="46">
        <v>1</v>
      </c>
      <c r="EW21" s="46">
        <v>2</v>
      </c>
      <c r="EX21" s="46">
        <v>9624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5</v>
      </c>
      <c r="FG21" s="46">
        <v>6</v>
      </c>
      <c r="FH21" s="46">
        <v>19366</v>
      </c>
      <c r="FI21" s="46">
        <v>170226</v>
      </c>
      <c r="FJ21" s="55">
        <v>0</v>
      </c>
      <c r="FK21" s="55">
        <v>0</v>
      </c>
      <c r="FL21" s="53">
        <v>0</v>
      </c>
      <c r="FM21" s="53">
        <v>0</v>
      </c>
      <c r="FN21" s="55">
        <v>0</v>
      </c>
      <c r="FO21" s="55">
        <v>0</v>
      </c>
      <c r="FP21" s="53">
        <v>0</v>
      </c>
      <c r="FQ21" s="52">
        <v>0</v>
      </c>
      <c r="FR21" s="51">
        <v>0</v>
      </c>
      <c r="FS21" s="51">
        <v>0</v>
      </c>
      <c r="FT21" s="52">
        <v>0</v>
      </c>
      <c r="FU21" s="52">
        <v>0</v>
      </c>
      <c r="FV21" s="51">
        <v>0</v>
      </c>
      <c r="FW21" s="51">
        <v>0</v>
      </c>
      <c r="FX21" s="52">
        <v>0</v>
      </c>
      <c r="FY21" s="49" t="s">
        <v>179</v>
      </c>
      <c r="FZ21" s="65">
        <v>0</v>
      </c>
      <c r="GA21" s="46">
        <v>2</v>
      </c>
      <c r="GB21" s="46">
        <v>2</v>
      </c>
      <c r="GC21" s="46">
        <v>5216</v>
      </c>
      <c r="GD21" s="46">
        <v>40532</v>
      </c>
      <c r="GE21" s="51">
        <v>0</v>
      </c>
      <c r="GF21" s="51">
        <v>0</v>
      </c>
      <c r="GG21" s="53">
        <v>0</v>
      </c>
      <c r="GH21" s="52">
        <v>0</v>
      </c>
      <c r="GI21" s="51">
        <v>0</v>
      </c>
      <c r="GJ21" s="51">
        <v>0</v>
      </c>
      <c r="GK21" s="52">
        <v>0</v>
      </c>
      <c r="GL21" s="52">
        <v>0</v>
      </c>
      <c r="GM21" s="46">
        <v>2</v>
      </c>
      <c r="GN21" s="46">
        <v>2</v>
      </c>
      <c r="GO21" s="46">
        <v>4526</v>
      </c>
      <c r="GP21" s="46">
        <v>45965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46">
        <v>1</v>
      </c>
      <c r="GW21" s="46">
        <v>2</v>
      </c>
      <c r="GX21" s="46">
        <v>9624</v>
      </c>
      <c r="GY21" s="46">
        <v>83729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16416</v>
      </c>
      <c r="HJ21" s="46">
        <v>2641</v>
      </c>
      <c r="HK21" s="46">
        <v>19366</v>
      </c>
      <c r="HL21" s="46">
        <v>3296</v>
      </c>
      <c r="HM21" s="46">
        <v>1251</v>
      </c>
      <c r="HN21" s="46">
        <v>14150</v>
      </c>
      <c r="HO21" s="46">
        <v>134</v>
      </c>
      <c r="HP21" s="46">
        <v>108</v>
      </c>
      <c r="HQ21" s="46">
        <v>384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45">
        <v>12986</v>
      </c>
      <c r="HZ21" s="46">
        <v>1282</v>
      </c>
      <c r="IA21" s="46">
        <v>4832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59">
        <v>0</v>
      </c>
      <c r="II21" s="59">
        <v>0</v>
      </c>
      <c r="IJ21" s="52">
        <v>0</v>
      </c>
      <c r="IK21" s="59">
        <v>0</v>
      </c>
      <c r="IL21" s="52">
        <v>0</v>
      </c>
      <c r="IM21" s="52">
        <v>0</v>
      </c>
      <c r="IN21" s="59">
        <v>0</v>
      </c>
      <c r="IO21" s="59">
        <v>0</v>
      </c>
      <c r="IP21" s="52">
        <v>0</v>
      </c>
    </row>
    <row r="22" spans="1:250" ht="24" customHeight="1" x14ac:dyDescent="0.3">
      <c r="A22" s="44" t="s">
        <v>180</v>
      </c>
      <c r="B22" s="45">
        <v>11</v>
      </c>
      <c r="C22" s="46">
        <v>171885</v>
      </c>
      <c r="D22" s="46">
        <v>1786343</v>
      </c>
      <c r="E22" s="58">
        <v>0</v>
      </c>
      <c r="F22" s="53">
        <v>0</v>
      </c>
      <c r="G22" s="52">
        <v>0</v>
      </c>
      <c r="H22" s="58">
        <v>0</v>
      </c>
      <c r="I22" s="52">
        <v>0</v>
      </c>
      <c r="J22" s="52">
        <v>0</v>
      </c>
      <c r="K22" s="46">
        <v>3</v>
      </c>
      <c r="L22" s="46">
        <v>2735</v>
      </c>
      <c r="M22" s="46">
        <v>22338</v>
      </c>
      <c r="N22" s="44" t="s">
        <v>180</v>
      </c>
      <c r="O22" s="45">
        <v>1</v>
      </c>
      <c r="P22" s="46">
        <v>145</v>
      </c>
      <c r="Q22" s="46">
        <v>1318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1</v>
      </c>
      <c r="Y22" s="46">
        <v>157</v>
      </c>
      <c r="Z22" s="46">
        <v>1428</v>
      </c>
      <c r="AA22" s="44" t="s">
        <v>180</v>
      </c>
      <c r="AB22" s="60">
        <v>0</v>
      </c>
      <c r="AC22" s="53">
        <v>0</v>
      </c>
      <c r="AD22" s="53">
        <v>0</v>
      </c>
      <c r="AE22" s="46">
        <v>6</v>
      </c>
      <c r="AF22" s="46">
        <v>1233</v>
      </c>
      <c r="AG22" s="46">
        <v>168848</v>
      </c>
      <c r="AH22" s="46">
        <v>1761259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58">
        <v>0</v>
      </c>
      <c r="AR22" s="53">
        <v>0</v>
      </c>
      <c r="AS22" s="53">
        <v>0</v>
      </c>
      <c r="AT22" s="58">
        <v>0</v>
      </c>
      <c r="AU22" s="53">
        <v>0</v>
      </c>
      <c r="AV22" s="53">
        <v>0</v>
      </c>
      <c r="AW22" s="46">
        <v>7</v>
      </c>
      <c r="AX22" s="46">
        <v>7</v>
      </c>
      <c r="AY22" s="46">
        <v>2101</v>
      </c>
      <c r="AZ22" s="46">
        <v>4</v>
      </c>
      <c r="BA22" s="46">
        <v>5</v>
      </c>
      <c r="BB22" s="46">
        <v>261</v>
      </c>
      <c r="BC22" s="46">
        <v>3</v>
      </c>
      <c r="BD22" s="46">
        <v>2</v>
      </c>
      <c r="BE22" s="46">
        <v>1840</v>
      </c>
      <c r="BF22" s="44" t="s">
        <v>180</v>
      </c>
      <c r="BG22" s="45">
        <v>7</v>
      </c>
      <c r="BH22" s="46">
        <v>8272</v>
      </c>
      <c r="BI22" s="46">
        <v>88899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1</v>
      </c>
      <c r="BQ22" s="46">
        <v>833</v>
      </c>
      <c r="BR22" s="46">
        <v>5579</v>
      </c>
      <c r="BS22" s="48" t="s">
        <v>180</v>
      </c>
      <c r="BT22" s="64">
        <v>0</v>
      </c>
      <c r="BU22" s="53">
        <v>0</v>
      </c>
      <c r="BV22" s="53">
        <v>0</v>
      </c>
      <c r="BW22" s="53">
        <v>0</v>
      </c>
      <c r="BX22" s="53">
        <v>0</v>
      </c>
      <c r="BY22" s="53">
        <v>0</v>
      </c>
      <c r="BZ22" s="53">
        <v>0</v>
      </c>
      <c r="CA22" s="53">
        <v>0</v>
      </c>
      <c r="CB22" s="53">
        <v>0</v>
      </c>
      <c r="CC22" s="46">
        <v>3</v>
      </c>
      <c r="CD22" s="46">
        <v>1118</v>
      </c>
      <c r="CE22" s="46">
        <v>8483</v>
      </c>
      <c r="CF22" s="53">
        <v>0</v>
      </c>
      <c r="CG22" s="53">
        <v>0</v>
      </c>
      <c r="CH22" s="53">
        <v>0</v>
      </c>
      <c r="CI22" s="49" t="s">
        <v>180</v>
      </c>
      <c r="CJ22" s="50">
        <v>3</v>
      </c>
      <c r="CK22" s="50">
        <v>42</v>
      </c>
      <c r="CL22" s="46">
        <v>6321</v>
      </c>
      <c r="CM22" s="46">
        <v>74837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170"/>
      <c r="DA22" s="49" t="s">
        <v>180</v>
      </c>
      <c r="DB22" s="46">
        <v>7</v>
      </c>
      <c r="DC22" s="46">
        <v>8</v>
      </c>
      <c r="DD22" s="46">
        <v>8272</v>
      </c>
      <c r="DE22" s="46">
        <v>88899</v>
      </c>
      <c r="DF22" s="46">
        <v>1</v>
      </c>
      <c r="DG22" s="46">
        <v>1</v>
      </c>
      <c r="DH22" s="46">
        <v>152</v>
      </c>
      <c r="DI22" s="46">
        <v>1002</v>
      </c>
      <c r="DJ22" s="51">
        <v>0</v>
      </c>
      <c r="DK22" s="51">
        <v>0</v>
      </c>
      <c r="DL22" s="52">
        <v>0</v>
      </c>
      <c r="DM22" s="53">
        <v>0</v>
      </c>
      <c r="DN22" s="46">
        <v>1</v>
      </c>
      <c r="DO22" s="46">
        <v>1</v>
      </c>
      <c r="DP22" s="46">
        <v>833</v>
      </c>
      <c r="DQ22" s="46">
        <v>5579</v>
      </c>
      <c r="DR22" s="54" t="s">
        <v>180</v>
      </c>
      <c r="DS22" s="45">
        <v>5</v>
      </c>
      <c r="DT22" s="46">
        <v>6</v>
      </c>
      <c r="DU22" s="46">
        <v>7287</v>
      </c>
      <c r="DV22" s="46">
        <v>82318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7</v>
      </c>
      <c r="EK22" s="46">
        <v>8</v>
      </c>
      <c r="EL22" s="46">
        <v>8272</v>
      </c>
      <c r="EM22" s="46">
        <v>1</v>
      </c>
      <c r="EN22" s="46">
        <v>1</v>
      </c>
      <c r="EO22" s="46">
        <v>405</v>
      </c>
      <c r="EP22" s="46">
        <v>3</v>
      </c>
      <c r="EQ22" s="46">
        <v>3</v>
      </c>
      <c r="ER22" s="46">
        <v>1476</v>
      </c>
      <c r="ES22" s="46">
        <v>2</v>
      </c>
      <c r="ET22" s="46">
        <v>3</v>
      </c>
      <c r="EU22" s="46">
        <v>1892</v>
      </c>
      <c r="EV22" s="46">
        <v>1</v>
      </c>
      <c r="EW22" s="46">
        <v>1</v>
      </c>
      <c r="EX22" s="46">
        <v>4499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7</v>
      </c>
      <c r="FG22" s="46">
        <v>8</v>
      </c>
      <c r="FH22" s="46">
        <v>8272</v>
      </c>
      <c r="FI22" s="46">
        <v>88899</v>
      </c>
      <c r="FJ22" s="55">
        <v>0</v>
      </c>
      <c r="FK22" s="55">
        <v>0</v>
      </c>
      <c r="FL22" s="53">
        <v>0</v>
      </c>
      <c r="FM22" s="53">
        <v>0</v>
      </c>
      <c r="FN22" s="46">
        <v>2</v>
      </c>
      <c r="FO22" s="46">
        <v>2</v>
      </c>
      <c r="FP22" s="46">
        <v>1238</v>
      </c>
      <c r="FQ22" s="46">
        <v>8715</v>
      </c>
      <c r="FR22" s="46">
        <v>1</v>
      </c>
      <c r="FS22" s="46">
        <v>1</v>
      </c>
      <c r="FT22" s="46">
        <v>152</v>
      </c>
      <c r="FU22" s="46">
        <v>1002</v>
      </c>
      <c r="FV22" s="46">
        <v>1</v>
      </c>
      <c r="FW22" s="46">
        <v>1</v>
      </c>
      <c r="FX22" s="46">
        <v>491</v>
      </c>
      <c r="FY22" s="49" t="s">
        <v>180</v>
      </c>
      <c r="FZ22" s="45">
        <v>4030</v>
      </c>
      <c r="GA22" s="51">
        <v>0</v>
      </c>
      <c r="GB22" s="51">
        <v>0</v>
      </c>
      <c r="GC22" s="53">
        <v>0</v>
      </c>
      <c r="GD22" s="52">
        <v>0</v>
      </c>
      <c r="GE22" s="46">
        <v>2</v>
      </c>
      <c r="GF22" s="46">
        <v>3</v>
      </c>
      <c r="GG22" s="46">
        <v>1892</v>
      </c>
      <c r="GH22" s="46">
        <v>14660</v>
      </c>
      <c r="GI22" s="51">
        <v>0</v>
      </c>
      <c r="GJ22" s="51">
        <v>0</v>
      </c>
      <c r="GK22" s="52">
        <v>0</v>
      </c>
      <c r="GL22" s="52">
        <v>0</v>
      </c>
      <c r="GM22" s="51">
        <v>0</v>
      </c>
      <c r="GN22" s="51">
        <v>0</v>
      </c>
      <c r="GO22" s="52">
        <v>0</v>
      </c>
      <c r="GP22" s="52">
        <v>0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46">
        <v>1</v>
      </c>
      <c r="GW22" s="46">
        <v>1</v>
      </c>
      <c r="GX22" s="46">
        <v>4499</v>
      </c>
      <c r="GY22" s="46">
        <v>60492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10252</v>
      </c>
      <c r="HJ22" s="46">
        <v>2043</v>
      </c>
      <c r="HK22" s="46">
        <v>8272</v>
      </c>
      <c r="HL22" s="46">
        <v>8184</v>
      </c>
      <c r="HM22" s="46">
        <v>947</v>
      </c>
      <c r="HN22" s="46">
        <v>6796</v>
      </c>
      <c r="HO22" s="46">
        <v>110</v>
      </c>
      <c r="HP22" s="46">
        <v>100</v>
      </c>
      <c r="HQ22" s="46">
        <v>152</v>
      </c>
      <c r="HR22" s="46">
        <v>1668</v>
      </c>
      <c r="HS22" s="46">
        <v>833</v>
      </c>
      <c r="HT22" s="46">
        <v>833</v>
      </c>
      <c r="HU22" s="52">
        <v>0</v>
      </c>
      <c r="HV22" s="52">
        <v>0</v>
      </c>
      <c r="HW22" s="52">
        <v>0</v>
      </c>
      <c r="HX22" s="57" t="s">
        <v>180</v>
      </c>
      <c r="HY22" s="62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59">
        <v>0</v>
      </c>
      <c r="IF22" s="52">
        <v>0</v>
      </c>
      <c r="IG22" s="52">
        <v>0</v>
      </c>
      <c r="IH22" s="46">
        <v>290</v>
      </c>
      <c r="II22" s="46">
        <v>163</v>
      </c>
      <c r="IJ22" s="46">
        <v>491</v>
      </c>
      <c r="IK22" s="59">
        <v>0</v>
      </c>
      <c r="IL22" s="52">
        <v>0</v>
      </c>
      <c r="IM22" s="52">
        <v>0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4</v>
      </c>
      <c r="C23" s="46">
        <v>70638</v>
      </c>
      <c r="D23" s="46">
        <v>630315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58">
        <v>0</v>
      </c>
      <c r="L23" s="52">
        <v>0</v>
      </c>
      <c r="M23" s="52">
        <v>0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1</v>
      </c>
      <c r="Y23" s="46">
        <v>157</v>
      </c>
      <c r="Z23" s="46">
        <v>1428</v>
      </c>
      <c r="AA23" s="44" t="s">
        <v>181</v>
      </c>
      <c r="AB23" s="60">
        <v>0</v>
      </c>
      <c r="AC23" s="53">
        <v>0</v>
      </c>
      <c r="AD23" s="53">
        <v>0</v>
      </c>
      <c r="AE23" s="46">
        <v>3</v>
      </c>
      <c r="AF23" s="46">
        <v>476</v>
      </c>
      <c r="AG23" s="46">
        <v>70481</v>
      </c>
      <c r="AH23" s="46">
        <v>628887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1</v>
      </c>
      <c r="AX23" s="46">
        <v>1</v>
      </c>
      <c r="AY23" s="46">
        <v>55</v>
      </c>
      <c r="AZ23" s="46">
        <v>1</v>
      </c>
      <c r="BA23" s="46">
        <v>1</v>
      </c>
      <c r="BB23" s="46">
        <v>55</v>
      </c>
      <c r="BC23" s="58">
        <v>0</v>
      </c>
      <c r="BD23" s="59">
        <v>0</v>
      </c>
      <c r="BE23" s="52">
        <v>0</v>
      </c>
      <c r="BF23" s="44" t="s">
        <v>181</v>
      </c>
      <c r="BG23" s="45">
        <v>4</v>
      </c>
      <c r="BH23" s="46">
        <v>2037</v>
      </c>
      <c r="BI23" s="46">
        <v>14956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1</v>
      </c>
      <c r="BQ23" s="46">
        <v>833</v>
      </c>
      <c r="BR23" s="46">
        <v>5579</v>
      </c>
      <c r="BS23" s="48" t="s">
        <v>181</v>
      </c>
      <c r="BT23" s="64">
        <v>0</v>
      </c>
      <c r="BU23" s="53">
        <v>0</v>
      </c>
      <c r="BV23" s="53">
        <v>0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46">
        <v>2</v>
      </c>
      <c r="CD23" s="46">
        <v>713</v>
      </c>
      <c r="CE23" s="46">
        <v>5347</v>
      </c>
      <c r="CF23" s="53">
        <v>0</v>
      </c>
      <c r="CG23" s="53">
        <v>0</v>
      </c>
      <c r="CH23" s="53">
        <v>0</v>
      </c>
      <c r="CI23" s="49" t="s">
        <v>181</v>
      </c>
      <c r="CJ23" s="50">
        <v>1</v>
      </c>
      <c r="CK23" s="50">
        <v>5</v>
      </c>
      <c r="CL23" s="46">
        <v>491</v>
      </c>
      <c r="CM23" s="46">
        <v>4030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170"/>
      <c r="DA23" s="49" t="s">
        <v>181</v>
      </c>
      <c r="DB23" s="46">
        <v>4</v>
      </c>
      <c r="DC23" s="46">
        <v>4</v>
      </c>
      <c r="DD23" s="46">
        <v>2037</v>
      </c>
      <c r="DE23" s="46">
        <v>14956</v>
      </c>
      <c r="DF23" s="46">
        <v>1</v>
      </c>
      <c r="DG23" s="46">
        <v>1</v>
      </c>
      <c r="DH23" s="46">
        <v>152</v>
      </c>
      <c r="DI23" s="46">
        <v>1002</v>
      </c>
      <c r="DJ23" s="51">
        <v>0</v>
      </c>
      <c r="DK23" s="51">
        <v>0</v>
      </c>
      <c r="DL23" s="52">
        <v>0</v>
      </c>
      <c r="DM23" s="53">
        <v>0</v>
      </c>
      <c r="DN23" s="46">
        <v>1</v>
      </c>
      <c r="DO23" s="46">
        <v>1</v>
      </c>
      <c r="DP23" s="46">
        <v>833</v>
      </c>
      <c r="DQ23" s="46">
        <v>5579</v>
      </c>
      <c r="DR23" s="54" t="s">
        <v>181</v>
      </c>
      <c r="DS23" s="45">
        <v>2</v>
      </c>
      <c r="DT23" s="46">
        <v>2</v>
      </c>
      <c r="DU23" s="46">
        <v>1052</v>
      </c>
      <c r="DV23" s="46">
        <v>8375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4</v>
      </c>
      <c r="EK23" s="46">
        <v>4</v>
      </c>
      <c r="EL23" s="46">
        <v>2037</v>
      </c>
      <c r="EM23" s="51">
        <v>0</v>
      </c>
      <c r="EN23" s="51">
        <v>0</v>
      </c>
      <c r="EO23" s="52">
        <v>0</v>
      </c>
      <c r="EP23" s="46">
        <v>3</v>
      </c>
      <c r="EQ23" s="46">
        <v>3</v>
      </c>
      <c r="ER23" s="46">
        <v>1476</v>
      </c>
      <c r="ES23" s="46">
        <v>1</v>
      </c>
      <c r="ET23" s="46">
        <v>1</v>
      </c>
      <c r="EU23" s="46">
        <v>561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4</v>
      </c>
      <c r="FG23" s="46">
        <v>4</v>
      </c>
      <c r="FH23" s="46">
        <v>2037</v>
      </c>
      <c r="FI23" s="46">
        <v>14956</v>
      </c>
      <c r="FJ23" s="55">
        <v>0</v>
      </c>
      <c r="FK23" s="55">
        <v>0</v>
      </c>
      <c r="FL23" s="53">
        <v>0</v>
      </c>
      <c r="FM23" s="53">
        <v>0</v>
      </c>
      <c r="FN23" s="46">
        <v>1</v>
      </c>
      <c r="FO23" s="46">
        <v>1</v>
      </c>
      <c r="FP23" s="46">
        <v>833</v>
      </c>
      <c r="FQ23" s="46">
        <v>5579</v>
      </c>
      <c r="FR23" s="46">
        <v>1</v>
      </c>
      <c r="FS23" s="46">
        <v>1</v>
      </c>
      <c r="FT23" s="46">
        <v>152</v>
      </c>
      <c r="FU23" s="46">
        <v>1002</v>
      </c>
      <c r="FV23" s="46">
        <v>1</v>
      </c>
      <c r="FW23" s="46">
        <v>1</v>
      </c>
      <c r="FX23" s="46">
        <v>491</v>
      </c>
      <c r="FY23" s="49" t="s">
        <v>181</v>
      </c>
      <c r="FZ23" s="45">
        <v>4030</v>
      </c>
      <c r="GA23" s="51">
        <v>0</v>
      </c>
      <c r="GB23" s="51">
        <v>0</v>
      </c>
      <c r="GC23" s="53">
        <v>0</v>
      </c>
      <c r="GD23" s="52">
        <v>0</v>
      </c>
      <c r="GE23" s="46">
        <v>1</v>
      </c>
      <c r="GF23" s="46">
        <v>1</v>
      </c>
      <c r="GG23" s="46">
        <v>561</v>
      </c>
      <c r="GH23" s="46">
        <v>4345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2272</v>
      </c>
      <c r="HJ23" s="46">
        <v>1196</v>
      </c>
      <c r="HK23" s="46">
        <v>2037</v>
      </c>
      <c r="HL23" s="46">
        <v>204</v>
      </c>
      <c r="HM23" s="46">
        <v>100</v>
      </c>
      <c r="HN23" s="46">
        <v>561</v>
      </c>
      <c r="HO23" s="46">
        <v>110</v>
      </c>
      <c r="HP23" s="46">
        <v>100</v>
      </c>
      <c r="HQ23" s="46">
        <v>152</v>
      </c>
      <c r="HR23" s="46">
        <v>1668</v>
      </c>
      <c r="HS23" s="46">
        <v>833</v>
      </c>
      <c r="HT23" s="46">
        <v>833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46">
        <v>290</v>
      </c>
      <c r="II23" s="46">
        <v>163</v>
      </c>
      <c r="IJ23" s="46">
        <v>491</v>
      </c>
      <c r="IK23" s="59">
        <v>0</v>
      </c>
      <c r="IL23" s="52">
        <v>0</v>
      </c>
      <c r="IM23" s="52">
        <v>0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3</v>
      </c>
      <c r="C24" s="46">
        <v>92880</v>
      </c>
      <c r="D24" s="46">
        <v>1090981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1</v>
      </c>
      <c r="L24" s="46">
        <v>842</v>
      </c>
      <c r="M24" s="46">
        <v>7661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58">
        <v>0</v>
      </c>
      <c r="Y24" s="52">
        <v>0</v>
      </c>
      <c r="Z24" s="52">
        <v>0</v>
      </c>
      <c r="AA24" s="44" t="s">
        <v>182</v>
      </c>
      <c r="AB24" s="60">
        <v>0</v>
      </c>
      <c r="AC24" s="53">
        <v>0</v>
      </c>
      <c r="AD24" s="53">
        <v>0</v>
      </c>
      <c r="AE24" s="46">
        <v>2</v>
      </c>
      <c r="AF24" s="46">
        <v>717</v>
      </c>
      <c r="AG24" s="46">
        <v>92038</v>
      </c>
      <c r="AH24" s="46">
        <v>1083320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46">
        <v>3</v>
      </c>
      <c r="AX24" s="46">
        <v>4</v>
      </c>
      <c r="AY24" s="46">
        <v>1591</v>
      </c>
      <c r="AZ24" s="46">
        <v>2</v>
      </c>
      <c r="BA24" s="46">
        <v>3</v>
      </c>
      <c r="BB24" s="46">
        <v>167</v>
      </c>
      <c r="BC24" s="46">
        <v>1</v>
      </c>
      <c r="BD24" s="46">
        <v>1</v>
      </c>
      <c r="BE24" s="46">
        <v>1424</v>
      </c>
      <c r="BF24" s="44" t="s">
        <v>182</v>
      </c>
      <c r="BG24" s="45">
        <v>1</v>
      </c>
      <c r="BH24" s="46">
        <v>405</v>
      </c>
      <c r="BI24" s="46">
        <v>3136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48" t="s">
        <v>182</v>
      </c>
      <c r="BT24" s="64">
        <v>0</v>
      </c>
      <c r="BU24" s="53">
        <v>0</v>
      </c>
      <c r="BV24" s="53">
        <v>0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1</v>
      </c>
      <c r="CD24" s="46">
        <v>405</v>
      </c>
      <c r="CE24" s="46">
        <v>3136</v>
      </c>
      <c r="CF24" s="53">
        <v>0</v>
      </c>
      <c r="CG24" s="53">
        <v>0</v>
      </c>
      <c r="CH24" s="53">
        <v>0</v>
      </c>
      <c r="CI24" s="49" t="s">
        <v>182</v>
      </c>
      <c r="CJ24" s="171">
        <v>0</v>
      </c>
      <c r="CK24" s="171">
        <v>0</v>
      </c>
      <c r="CL24" s="53">
        <v>0</v>
      </c>
      <c r="CM24" s="52">
        <v>0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170"/>
      <c r="DA24" s="49" t="s">
        <v>182</v>
      </c>
      <c r="DB24" s="46">
        <v>1</v>
      </c>
      <c r="DC24" s="46">
        <v>1</v>
      </c>
      <c r="DD24" s="46">
        <v>405</v>
      </c>
      <c r="DE24" s="46">
        <v>3136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51">
        <v>0</v>
      </c>
      <c r="DO24" s="51">
        <v>0</v>
      </c>
      <c r="DP24" s="52">
        <v>0</v>
      </c>
      <c r="DQ24" s="52">
        <v>0</v>
      </c>
      <c r="DR24" s="54" t="s">
        <v>182</v>
      </c>
      <c r="DS24" s="45">
        <v>1</v>
      </c>
      <c r="DT24" s="46">
        <v>1</v>
      </c>
      <c r="DU24" s="46">
        <v>405</v>
      </c>
      <c r="DV24" s="46">
        <v>3136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</v>
      </c>
      <c r="EK24" s="46">
        <v>1</v>
      </c>
      <c r="EL24" s="46">
        <v>405</v>
      </c>
      <c r="EM24" s="46">
        <v>1</v>
      </c>
      <c r="EN24" s="46">
        <v>1</v>
      </c>
      <c r="EO24" s="46">
        <v>405</v>
      </c>
      <c r="EP24" s="51">
        <v>0</v>
      </c>
      <c r="EQ24" s="51">
        <v>0</v>
      </c>
      <c r="ER24" s="52">
        <v>0</v>
      </c>
      <c r="ES24" s="55">
        <v>0</v>
      </c>
      <c r="ET24" s="51">
        <v>0</v>
      </c>
      <c r="EU24" s="59">
        <v>0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1</v>
      </c>
      <c r="FG24" s="46">
        <v>1</v>
      </c>
      <c r="FH24" s="46">
        <v>405</v>
      </c>
      <c r="FI24" s="46">
        <v>3136</v>
      </c>
      <c r="FJ24" s="55">
        <v>0</v>
      </c>
      <c r="FK24" s="55">
        <v>0</v>
      </c>
      <c r="FL24" s="53">
        <v>0</v>
      </c>
      <c r="FM24" s="53">
        <v>0</v>
      </c>
      <c r="FN24" s="46">
        <v>1</v>
      </c>
      <c r="FO24" s="46">
        <v>1</v>
      </c>
      <c r="FP24" s="46">
        <v>405</v>
      </c>
      <c r="FQ24" s="46">
        <v>3136</v>
      </c>
      <c r="FR24" s="51">
        <v>0</v>
      </c>
      <c r="FS24" s="51">
        <v>0</v>
      </c>
      <c r="FT24" s="52">
        <v>0</v>
      </c>
      <c r="FU24" s="52">
        <v>0</v>
      </c>
      <c r="FV24" s="51">
        <v>0</v>
      </c>
      <c r="FW24" s="51">
        <v>0</v>
      </c>
      <c r="FX24" s="52">
        <v>0</v>
      </c>
      <c r="FY24" s="49" t="s">
        <v>182</v>
      </c>
      <c r="FZ24" s="65">
        <v>0</v>
      </c>
      <c r="GA24" s="51">
        <v>0</v>
      </c>
      <c r="GB24" s="51">
        <v>0</v>
      </c>
      <c r="GC24" s="53">
        <v>0</v>
      </c>
      <c r="GD24" s="52">
        <v>0</v>
      </c>
      <c r="GE24" s="51">
        <v>0</v>
      </c>
      <c r="GF24" s="51">
        <v>0</v>
      </c>
      <c r="GG24" s="53">
        <v>0</v>
      </c>
      <c r="GH24" s="52">
        <v>0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6452</v>
      </c>
      <c r="HJ24" s="46">
        <v>123</v>
      </c>
      <c r="HK24" s="46">
        <v>405</v>
      </c>
      <c r="HL24" s="46">
        <v>6452</v>
      </c>
      <c r="HM24" s="46">
        <v>123</v>
      </c>
      <c r="HN24" s="46">
        <v>405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59">
        <v>0</v>
      </c>
      <c r="II24" s="59">
        <v>0</v>
      </c>
      <c r="IJ24" s="52">
        <v>0</v>
      </c>
      <c r="IK24" s="59">
        <v>0</v>
      </c>
      <c r="IL24" s="52">
        <v>0</v>
      </c>
      <c r="IM24" s="52">
        <v>0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45">
        <v>4</v>
      </c>
      <c r="C25" s="46">
        <v>8367</v>
      </c>
      <c r="D25" s="46">
        <v>65047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2</v>
      </c>
      <c r="L25" s="46">
        <v>1893</v>
      </c>
      <c r="M25" s="46">
        <v>14677</v>
      </c>
      <c r="N25" s="44" t="s">
        <v>183</v>
      </c>
      <c r="O25" s="45">
        <v>1</v>
      </c>
      <c r="P25" s="46">
        <v>145</v>
      </c>
      <c r="Q25" s="46">
        <v>1318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58">
        <v>0</v>
      </c>
      <c r="Y25" s="52">
        <v>0</v>
      </c>
      <c r="Z25" s="52">
        <v>0</v>
      </c>
      <c r="AA25" s="44" t="s">
        <v>183</v>
      </c>
      <c r="AB25" s="60">
        <v>0</v>
      </c>
      <c r="AC25" s="53">
        <v>0</v>
      </c>
      <c r="AD25" s="53">
        <v>0</v>
      </c>
      <c r="AE25" s="46">
        <v>1</v>
      </c>
      <c r="AF25" s="46">
        <v>40</v>
      </c>
      <c r="AG25" s="46">
        <v>6329</v>
      </c>
      <c r="AH25" s="46">
        <v>49052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46">
        <v>3</v>
      </c>
      <c r="AX25" s="46">
        <v>2</v>
      </c>
      <c r="AY25" s="46">
        <v>455</v>
      </c>
      <c r="AZ25" s="46">
        <v>1</v>
      </c>
      <c r="BA25" s="46">
        <v>1</v>
      </c>
      <c r="BB25" s="46">
        <v>39</v>
      </c>
      <c r="BC25" s="46">
        <v>2</v>
      </c>
      <c r="BD25" s="46">
        <v>1</v>
      </c>
      <c r="BE25" s="46">
        <v>416</v>
      </c>
      <c r="BF25" s="44" t="s">
        <v>183</v>
      </c>
      <c r="BG25" s="45">
        <v>2</v>
      </c>
      <c r="BH25" s="46">
        <v>5830</v>
      </c>
      <c r="BI25" s="46">
        <v>70807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53">
        <v>0</v>
      </c>
      <c r="BQ25" s="53">
        <v>0</v>
      </c>
      <c r="BR25" s="53">
        <v>0</v>
      </c>
      <c r="BS25" s="48" t="s">
        <v>183</v>
      </c>
      <c r="BT25" s="64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53">
        <v>0</v>
      </c>
      <c r="CD25" s="53">
        <v>0</v>
      </c>
      <c r="CE25" s="53">
        <v>0</v>
      </c>
      <c r="CF25" s="53">
        <v>0</v>
      </c>
      <c r="CG25" s="53">
        <v>0</v>
      </c>
      <c r="CH25" s="53">
        <v>0</v>
      </c>
      <c r="CI25" s="49" t="s">
        <v>183</v>
      </c>
      <c r="CJ25" s="50">
        <v>2</v>
      </c>
      <c r="CK25" s="50">
        <v>37</v>
      </c>
      <c r="CL25" s="46">
        <v>5830</v>
      </c>
      <c r="CM25" s="46">
        <v>70807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170"/>
      <c r="DA25" s="49" t="s">
        <v>183</v>
      </c>
      <c r="DB25" s="46">
        <v>2</v>
      </c>
      <c r="DC25" s="46">
        <v>3</v>
      </c>
      <c r="DD25" s="46">
        <v>5830</v>
      </c>
      <c r="DE25" s="46">
        <v>70807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51">
        <v>0</v>
      </c>
      <c r="DO25" s="51">
        <v>0</v>
      </c>
      <c r="DP25" s="52">
        <v>0</v>
      </c>
      <c r="DQ25" s="52">
        <v>0</v>
      </c>
      <c r="DR25" s="54" t="s">
        <v>183</v>
      </c>
      <c r="DS25" s="45">
        <v>2</v>
      </c>
      <c r="DT25" s="46">
        <v>3</v>
      </c>
      <c r="DU25" s="46">
        <v>5830</v>
      </c>
      <c r="DV25" s="46">
        <v>70807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2</v>
      </c>
      <c r="EK25" s="46">
        <v>3</v>
      </c>
      <c r="EL25" s="46">
        <v>5830</v>
      </c>
      <c r="EM25" s="51">
        <v>0</v>
      </c>
      <c r="EN25" s="51">
        <v>0</v>
      </c>
      <c r="EO25" s="52">
        <v>0</v>
      </c>
      <c r="EP25" s="51">
        <v>0</v>
      </c>
      <c r="EQ25" s="51">
        <v>0</v>
      </c>
      <c r="ER25" s="52">
        <v>0</v>
      </c>
      <c r="ES25" s="46">
        <v>1</v>
      </c>
      <c r="ET25" s="46">
        <v>2</v>
      </c>
      <c r="EU25" s="46">
        <v>1331</v>
      </c>
      <c r="EV25" s="46">
        <v>1</v>
      </c>
      <c r="EW25" s="46">
        <v>1</v>
      </c>
      <c r="EX25" s="46">
        <v>4499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2</v>
      </c>
      <c r="FG25" s="46">
        <v>3</v>
      </c>
      <c r="FH25" s="46">
        <v>5830</v>
      </c>
      <c r="FI25" s="46">
        <v>70807</v>
      </c>
      <c r="FJ25" s="55">
        <v>0</v>
      </c>
      <c r="FK25" s="55">
        <v>0</v>
      </c>
      <c r="FL25" s="53">
        <v>0</v>
      </c>
      <c r="FM25" s="53">
        <v>0</v>
      </c>
      <c r="FN25" s="55">
        <v>0</v>
      </c>
      <c r="FO25" s="55">
        <v>0</v>
      </c>
      <c r="FP25" s="53">
        <v>0</v>
      </c>
      <c r="FQ25" s="52">
        <v>0</v>
      </c>
      <c r="FR25" s="51">
        <v>0</v>
      </c>
      <c r="FS25" s="51">
        <v>0</v>
      </c>
      <c r="FT25" s="52">
        <v>0</v>
      </c>
      <c r="FU25" s="52">
        <v>0</v>
      </c>
      <c r="FV25" s="51">
        <v>0</v>
      </c>
      <c r="FW25" s="51">
        <v>0</v>
      </c>
      <c r="FX25" s="52">
        <v>0</v>
      </c>
      <c r="FY25" s="49" t="s">
        <v>183</v>
      </c>
      <c r="FZ25" s="65">
        <v>0</v>
      </c>
      <c r="GA25" s="51">
        <v>0</v>
      </c>
      <c r="GB25" s="51">
        <v>0</v>
      </c>
      <c r="GC25" s="53">
        <v>0</v>
      </c>
      <c r="GD25" s="52">
        <v>0</v>
      </c>
      <c r="GE25" s="46">
        <v>1</v>
      </c>
      <c r="GF25" s="46">
        <v>2</v>
      </c>
      <c r="GG25" s="46">
        <v>1331</v>
      </c>
      <c r="GH25" s="46">
        <v>10315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1</v>
      </c>
      <c r="GX25" s="46">
        <v>4499</v>
      </c>
      <c r="GY25" s="46">
        <v>60492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1528</v>
      </c>
      <c r="HJ25" s="46">
        <v>724</v>
      </c>
      <c r="HK25" s="46">
        <v>5830</v>
      </c>
      <c r="HL25" s="46">
        <v>1528</v>
      </c>
      <c r="HM25" s="46">
        <v>724</v>
      </c>
      <c r="HN25" s="46">
        <v>5830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59">
        <v>0</v>
      </c>
      <c r="II25" s="59">
        <v>0</v>
      </c>
      <c r="IJ25" s="52">
        <v>0</v>
      </c>
      <c r="IK25" s="59">
        <v>0</v>
      </c>
      <c r="IL25" s="52">
        <v>0</v>
      </c>
      <c r="IM25" s="52">
        <v>0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14</v>
      </c>
      <c r="C26" s="46">
        <v>92650</v>
      </c>
      <c r="D26" s="46">
        <v>1065088</v>
      </c>
      <c r="E26" s="58">
        <v>0</v>
      </c>
      <c r="F26" s="53">
        <v>0</v>
      </c>
      <c r="G26" s="52">
        <v>0</v>
      </c>
      <c r="H26" s="58">
        <v>0</v>
      </c>
      <c r="I26" s="52">
        <v>0</v>
      </c>
      <c r="J26" s="52">
        <v>0</v>
      </c>
      <c r="K26" s="58">
        <v>0</v>
      </c>
      <c r="L26" s="52">
        <v>0</v>
      </c>
      <c r="M26" s="52">
        <v>0</v>
      </c>
      <c r="N26" s="44" t="s">
        <v>184</v>
      </c>
      <c r="O26" s="45">
        <v>1</v>
      </c>
      <c r="P26" s="46">
        <v>945</v>
      </c>
      <c r="Q26" s="46">
        <v>7324</v>
      </c>
      <c r="R26" s="58">
        <v>0</v>
      </c>
      <c r="S26" s="53">
        <v>0</v>
      </c>
      <c r="T26" s="58">
        <v>0</v>
      </c>
      <c r="U26" s="58">
        <v>0</v>
      </c>
      <c r="V26" s="52">
        <v>0</v>
      </c>
      <c r="W26" s="52">
        <v>0</v>
      </c>
      <c r="X26" s="46">
        <v>1</v>
      </c>
      <c r="Y26" s="46">
        <v>671</v>
      </c>
      <c r="Z26" s="46">
        <v>6435</v>
      </c>
      <c r="AA26" s="44" t="s">
        <v>184</v>
      </c>
      <c r="AB26" s="60">
        <v>0</v>
      </c>
      <c r="AC26" s="53">
        <v>0</v>
      </c>
      <c r="AD26" s="53">
        <v>0</v>
      </c>
      <c r="AE26" s="46">
        <v>11</v>
      </c>
      <c r="AF26" s="46">
        <v>532</v>
      </c>
      <c r="AG26" s="46">
        <v>84774</v>
      </c>
      <c r="AH26" s="46">
        <v>984536</v>
      </c>
      <c r="AI26" s="58">
        <v>0</v>
      </c>
      <c r="AJ26" s="58">
        <v>0</v>
      </c>
      <c r="AK26" s="53">
        <v>0</v>
      </c>
      <c r="AL26" s="53">
        <v>0</v>
      </c>
      <c r="AM26" s="58">
        <v>0</v>
      </c>
      <c r="AN26" s="53">
        <v>0</v>
      </c>
      <c r="AO26" s="53">
        <v>0</v>
      </c>
      <c r="AP26" s="47" t="s">
        <v>184</v>
      </c>
      <c r="AQ26" s="46">
        <v>1</v>
      </c>
      <c r="AR26" s="46">
        <v>6260</v>
      </c>
      <c r="AS26" s="46">
        <v>66793</v>
      </c>
      <c r="AT26" s="58">
        <v>0</v>
      </c>
      <c r="AU26" s="53">
        <v>0</v>
      </c>
      <c r="AV26" s="53">
        <v>0</v>
      </c>
      <c r="AW26" s="46">
        <v>10</v>
      </c>
      <c r="AX26" s="46">
        <v>16</v>
      </c>
      <c r="AY26" s="46">
        <v>4428</v>
      </c>
      <c r="AZ26" s="46">
        <v>4</v>
      </c>
      <c r="BA26" s="46">
        <v>8</v>
      </c>
      <c r="BB26" s="46">
        <v>1051</v>
      </c>
      <c r="BC26" s="46">
        <v>6</v>
      </c>
      <c r="BD26" s="46">
        <v>8</v>
      </c>
      <c r="BE26" s="46">
        <v>3377</v>
      </c>
      <c r="BF26" s="44" t="s">
        <v>184</v>
      </c>
      <c r="BG26" s="45">
        <v>8</v>
      </c>
      <c r="BH26" s="46">
        <v>39780</v>
      </c>
      <c r="BI26" s="46">
        <v>387429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2</v>
      </c>
      <c r="BQ26" s="46">
        <v>12391</v>
      </c>
      <c r="BR26" s="46">
        <v>95765</v>
      </c>
      <c r="BS26" s="48" t="s">
        <v>184</v>
      </c>
      <c r="BT26" s="64">
        <v>0</v>
      </c>
      <c r="BU26" s="53">
        <v>0</v>
      </c>
      <c r="BV26" s="53">
        <v>0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1</v>
      </c>
      <c r="CD26" s="46">
        <v>6970</v>
      </c>
      <c r="CE26" s="46">
        <v>72405</v>
      </c>
      <c r="CF26" s="53">
        <v>0</v>
      </c>
      <c r="CG26" s="53">
        <v>0</v>
      </c>
      <c r="CH26" s="53">
        <v>0</v>
      </c>
      <c r="CI26" s="49" t="s">
        <v>184</v>
      </c>
      <c r="CJ26" s="50">
        <v>5</v>
      </c>
      <c r="CK26" s="50">
        <v>149</v>
      </c>
      <c r="CL26" s="46">
        <v>20419</v>
      </c>
      <c r="CM26" s="46">
        <v>219259</v>
      </c>
      <c r="CN26" s="55">
        <v>0</v>
      </c>
      <c r="CO26" s="55">
        <v>0</v>
      </c>
      <c r="CP26" s="53">
        <v>0</v>
      </c>
      <c r="CQ26" s="52">
        <v>0</v>
      </c>
      <c r="CR26" s="55">
        <v>0</v>
      </c>
      <c r="CS26" s="52">
        <v>0</v>
      </c>
      <c r="CT26" s="52">
        <v>0</v>
      </c>
      <c r="CU26" s="55">
        <v>0</v>
      </c>
      <c r="CV26" s="52">
        <v>0</v>
      </c>
      <c r="CW26" s="52">
        <v>0</v>
      </c>
      <c r="CX26" s="55">
        <v>0</v>
      </c>
      <c r="CY26" s="52">
        <v>0</v>
      </c>
      <c r="CZ26" s="170"/>
      <c r="DA26" s="49" t="s">
        <v>184</v>
      </c>
      <c r="DB26" s="46">
        <v>8</v>
      </c>
      <c r="DC26" s="46">
        <v>11</v>
      </c>
      <c r="DD26" s="46">
        <v>39780</v>
      </c>
      <c r="DE26" s="46">
        <v>387429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51">
        <v>0</v>
      </c>
      <c r="DO26" s="51">
        <v>0</v>
      </c>
      <c r="DP26" s="52">
        <v>0</v>
      </c>
      <c r="DQ26" s="52">
        <v>0</v>
      </c>
      <c r="DR26" s="54" t="s">
        <v>184</v>
      </c>
      <c r="DS26" s="45">
        <v>8</v>
      </c>
      <c r="DT26" s="46">
        <v>11</v>
      </c>
      <c r="DU26" s="46">
        <v>39780</v>
      </c>
      <c r="DV26" s="46">
        <v>387429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8</v>
      </c>
      <c r="EK26" s="46">
        <v>11</v>
      </c>
      <c r="EL26" s="46">
        <v>39780</v>
      </c>
      <c r="EM26" s="46">
        <v>1</v>
      </c>
      <c r="EN26" s="46">
        <v>1</v>
      </c>
      <c r="EO26" s="46">
        <v>105</v>
      </c>
      <c r="EP26" s="51">
        <v>0</v>
      </c>
      <c r="EQ26" s="51">
        <v>0</v>
      </c>
      <c r="ER26" s="52">
        <v>0</v>
      </c>
      <c r="ES26" s="46">
        <v>4</v>
      </c>
      <c r="ET26" s="46">
        <v>6</v>
      </c>
      <c r="EU26" s="46">
        <v>17161</v>
      </c>
      <c r="EV26" s="46">
        <v>1</v>
      </c>
      <c r="EW26" s="46">
        <v>1</v>
      </c>
      <c r="EX26" s="46">
        <v>6559</v>
      </c>
      <c r="EY26" s="46">
        <v>2</v>
      </c>
      <c r="EZ26" s="46">
        <v>3</v>
      </c>
      <c r="FA26" s="46">
        <v>15955</v>
      </c>
      <c r="FB26" s="55">
        <v>0</v>
      </c>
      <c r="FC26" s="55">
        <v>0</v>
      </c>
      <c r="FD26" s="59">
        <v>0</v>
      </c>
      <c r="FE26" s="48" t="s">
        <v>184</v>
      </c>
      <c r="FF26" s="45">
        <v>8</v>
      </c>
      <c r="FG26" s="46">
        <v>11</v>
      </c>
      <c r="FH26" s="46">
        <v>39780</v>
      </c>
      <c r="FI26" s="46">
        <v>387429</v>
      </c>
      <c r="FJ26" s="55">
        <v>0</v>
      </c>
      <c r="FK26" s="55">
        <v>0</v>
      </c>
      <c r="FL26" s="53">
        <v>0</v>
      </c>
      <c r="FM26" s="53">
        <v>0</v>
      </c>
      <c r="FN26" s="55">
        <v>0</v>
      </c>
      <c r="FO26" s="55">
        <v>0</v>
      </c>
      <c r="FP26" s="53">
        <v>0</v>
      </c>
      <c r="FQ26" s="52">
        <v>0</v>
      </c>
      <c r="FR26" s="46">
        <v>1</v>
      </c>
      <c r="FS26" s="46">
        <v>1</v>
      </c>
      <c r="FT26" s="46">
        <v>105</v>
      </c>
      <c r="FU26" s="46">
        <v>876</v>
      </c>
      <c r="FV26" s="51">
        <v>0</v>
      </c>
      <c r="FW26" s="51">
        <v>0</v>
      </c>
      <c r="FX26" s="52">
        <v>0</v>
      </c>
      <c r="FY26" s="49" t="s">
        <v>184</v>
      </c>
      <c r="FZ26" s="65">
        <v>0</v>
      </c>
      <c r="GA26" s="46">
        <v>2</v>
      </c>
      <c r="GB26" s="46">
        <v>3</v>
      </c>
      <c r="GC26" s="46">
        <v>12391</v>
      </c>
      <c r="GD26" s="46">
        <v>95765</v>
      </c>
      <c r="GE26" s="46">
        <v>1</v>
      </c>
      <c r="GF26" s="46">
        <v>1</v>
      </c>
      <c r="GG26" s="46">
        <v>829</v>
      </c>
      <c r="GH26" s="46">
        <v>6807</v>
      </c>
      <c r="GI26" s="46">
        <v>1</v>
      </c>
      <c r="GJ26" s="46">
        <v>2</v>
      </c>
      <c r="GK26" s="46">
        <v>3941</v>
      </c>
      <c r="GL26" s="46">
        <v>31563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46">
        <v>1</v>
      </c>
      <c r="GW26" s="46">
        <v>1</v>
      </c>
      <c r="GX26" s="46">
        <v>6559</v>
      </c>
      <c r="GY26" s="46">
        <v>84997</v>
      </c>
      <c r="GZ26" s="46">
        <v>2</v>
      </c>
      <c r="HA26" s="46">
        <v>3</v>
      </c>
      <c r="HB26" s="46">
        <v>15955</v>
      </c>
      <c r="HC26" s="46">
        <v>167421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26971</v>
      </c>
      <c r="HJ26" s="46">
        <v>5073</v>
      </c>
      <c r="HK26" s="46">
        <v>39780</v>
      </c>
      <c r="HL26" s="46">
        <v>2122</v>
      </c>
      <c r="HM26" s="46">
        <v>615</v>
      </c>
      <c r="HN26" s="46">
        <v>4046</v>
      </c>
      <c r="HO26" s="46">
        <v>3108</v>
      </c>
      <c r="HP26" s="46">
        <v>1523</v>
      </c>
      <c r="HQ26" s="46">
        <v>23343</v>
      </c>
      <c r="HR26" s="46">
        <v>21741</v>
      </c>
      <c r="HS26" s="46">
        <v>2935</v>
      </c>
      <c r="HT26" s="46">
        <v>12391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59">
        <v>0</v>
      </c>
      <c r="IF26" s="52">
        <v>0</v>
      </c>
      <c r="IG26" s="52">
        <v>0</v>
      </c>
      <c r="IH26" s="59">
        <v>0</v>
      </c>
      <c r="II26" s="59">
        <v>0</v>
      </c>
      <c r="IJ26" s="52">
        <v>0</v>
      </c>
      <c r="IK26" s="59">
        <v>0</v>
      </c>
      <c r="IL26" s="52">
        <v>0</v>
      </c>
      <c r="IM26" s="52">
        <v>0</v>
      </c>
      <c r="IN26" s="59">
        <v>0</v>
      </c>
      <c r="IO26" s="59">
        <v>0</v>
      </c>
      <c r="IP26" s="52">
        <v>0</v>
      </c>
    </row>
    <row r="27" spans="1:250" ht="24" customHeight="1" x14ac:dyDescent="0.3">
      <c r="A27" s="44" t="s">
        <v>185</v>
      </c>
      <c r="B27" s="45">
        <v>9</v>
      </c>
      <c r="C27" s="46">
        <v>26282</v>
      </c>
      <c r="D27" s="46">
        <v>196347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45">
        <v>1</v>
      </c>
      <c r="P27" s="46">
        <v>945</v>
      </c>
      <c r="Q27" s="46">
        <v>7324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46">
        <v>1</v>
      </c>
      <c r="Y27" s="46">
        <v>671</v>
      </c>
      <c r="Z27" s="46">
        <v>6435</v>
      </c>
      <c r="AA27" s="44" t="s">
        <v>185</v>
      </c>
      <c r="AB27" s="60">
        <v>0</v>
      </c>
      <c r="AC27" s="53">
        <v>0</v>
      </c>
      <c r="AD27" s="53">
        <v>0</v>
      </c>
      <c r="AE27" s="46">
        <v>7</v>
      </c>
      <c r="AF27" s="46">
        <v>101</v>
      </c>
      <c r="AG27" s="46">
        <v>24666</v>
      </c>
      <c r="AH27" s="46">
        <v>182588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4</v>
      </c>
      <c r="AX27" s="46">
        <v>6</v>
      </c>
      <c r="AY27" s="46">
        <v>2304</v>
      </c>
      <c r="AZ27" s="46">
        <v>2</v>
      </c>
      <c r="BA27" s="46">
        <v>2</v>
      </c>
      <c r="BB27" s="46">
        <v>561</v>
      </c>
      <c r="BC27" s="46">
        <v>2</v>
      </c>
      <c r="BD27" s="46">
        <v>4</v>
      </c>
      <c r="BE27" s="46">
        <v>1743</v>
      </c>
      <c r="BF27" s="44" t="s">
        <v>185</v>
      </c>
      <c r="BG27" s="45">
        <v>1</v>
      </c>
      <c r="BH27" s="46">
        <v>6559</v>
      </c>
      <c r="BI27" s="46">
        <v>84997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53">
        <v>0</v>
      </c>
      <c r="BQ27" s="53">
        <v>0</v>
      </c>
      <c r="BR27" s="53">
        <v>0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53">
        <v>0</v>
      </c>
      <c r="CD27" s="53">
        <v>0</v>
      </c>
      <c r="CE27" s="53">
        <v>0</v>
      </c>
      <c r="CF27" s="53">
        <v>0</v>
      </c>
      <c r="CG27" s="53">
        <v>0</v>
      </c>
      <c r="CH27" s="53">
        <v>0</v>
      </c>
      <c r="CI27" s="49" t="s">
        <v>185</v>
      </c>
      <c r="CJ27" s="50">
        <v>1</v>
      </c>
      <c r="CK27" s="50">
        <v>44</v>
      </c>
      <c r="CL27" s="46">
        <v>6559</v>
      </c>
      <c r="CM27" s="46">
        <v>84997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170"/>
      <c r="DA27" s="49" t="s">
        <v>185</v>
      </c>
      <c r="DB27" s="46">
        <v>1</v>
      </c>
      <c r="DC27" s="46">
        <v>1</v>
      </c>
      <c r="DD27" s="46">
        <v>6559</v>
      </c>
      <c r="DE27" s="46">
        <v>84997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51">
        <v>0</v>
      </c>
      <c r="DO27" s="51">
        <v>0</v>
      </c>
      <c r="DP27" s="52">
        <v>0</v>
      </c>
      <c r="DQ27" s="52">
        <v>0</v>
      </c>
      <c r="DR27" s="54" t="s">
        <v>185</v>
      </c>
      <c r="DS27" s="45">
        <v>1</v>
      </c>
      <c r="DT27" s="46">
        <v>1</v>
      </c>
      <c r="DU27" s="46">
        <v>6559</v>
      </c>
      <c r="DV27" s="46">
        <v>84997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1</v>
      </c>
      <c r="EK27" s="46">
        <v>1</v>
      </c>
      <c r="EL27" s="46">
        <v>6559</v>
      </c>
      <c r="EM27" s="51">
        <v>0</v>
      </c>
      <c r="EN27" s="51">
        <v>0</v>
      </c>
      <c r="EO27" s="52">
        <v>0</v>
      </c>
      <c r="EP27" s="51">
        <v>0</v>
      </c>
      <c r="EQ27" s="51">
        <v>0</v>
      </c>
      <c r="ER27" s="52">
        <v>0</v>
      </c>
      <c r="ES27" s="55">
        <v>0</v>
      </c>
      <c r="ET27" s="51">
        <v>0</v>
      </c>
      <c r="EU27" s="59">
        <v>0</v>
      </c>
      <c r="EV27" s="46">
        <v>1</v>
      </c>
      <c r="EW27" s="46">
        <v>1</v>
      </c>
      <c r="EX27" s="46">
        <v>6559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1</v>
      </c>
      <c r="FG27" s="46">
        <v>1</v>
      </c>
      <c r="FH27" s="46">
        <v>6559</v>
      </c>
      <c r="FI27" s="46">
        <v>84997</v>
      </c>
      <c r="FJ27" s="55">
        <v>0</v>
      </c>
      <c r="FK27" s="55">
        <v>0</v>
      </c>
      <c r="FL27" s="53">
        <v>0</v>
      </c>
      <c r="FM27" s="53">
        <v>0</v>
      </c>
      <c r="FN27" s="55">
        <v>0</v>
      </c>
      <c r="FO27" s="55">
        <v>0</v>
      </c>
      <c r="FP27" s="53">
        <v>0</v>
      </c>
      <c r="FQ27" s="52">
        <v>0</v>
      </c>
      <c r="FR27" s="51">
        <v>0</v>
      </c>
      <c r="FS27" s="51">
        <v>0</v>
      </c>
      <c r="FT27" s="52">
        <v>0</v>
      </c>
      <c r="FU27" s="52">
        <v>0</v>
      </c>
      <c r="FV27" s="51">
        <v>0</v>
      </c>
      <c r="FW27" s="51">
        <v>0</v>
      </c>
      <c r="FX27" s="52">
        <v>0</v>
      </c>
      <c r="FY27" s="49" t="s">
        <v>185</v>
      </c>
      <c r="FZ27" s="65">
        <v>0</v>
      </c>
      <c r="GA27" s="51">
        <v>0</v>
      </c>
      <c r="GB27" s="51">
        <v>0</v>
      </c>
      <c r="GC27" s="53">
        <v>0</v>
      </c>
      <c r="GD27" s="52">
        <v>0</v>
      </c>
      <c r="GE27" s="51">
        <v>0</v>
      </c>
      <c r="GF27" s="51">
        <v>0</v>
      </c>
      <c r="GG27" s="53">
        <v>0</v>
      </c>
      <c r="GH27" s="52">
        <v>0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1</v>
      </c>
      <c r="GW27" s="46">
        <v>1</v>
      </c>
      <c r="GX27" s="46">
        <v>6559</v>
      </c>
      <c r="GY27" s="46">
        <v>84997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770</v>
      </c>
      <c r="HJ27" s="46">
        <v>393</v>
      </c>
      <c r="HK27" s="46">
        <v>6559</v>
      </c>
      <c r="HL27" s="52">
        <v>0</v>
      </c>
      <c r="HM27" s="52">
        <v>0</v>
      </c>
      <c r="HN27" s="52">
        <v>0</v>
      </c>
      <c r="HO27" s="46">
        <v>770</v>
      </c>
      <c r="HP27" s="46">
        <v>393</v>
      </c>
      <c r="HQ27" s="46">
        <v>6559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59">
        <v>0</v>
      </c>
      <c r="II27" s="59">
        <v>0</v>
      </c>
      <c r="IJ27" s="52">
        <v>0</v>
      </c>
      <c r="IK27" s="59">
        <v>0</v>
      </c>
      <c r="IL27" s="52">
        <v>0</v>
      </c>
      <c r="IM27" s="52">
        <v>0</v>
      </c>
      <c r="IN27" s="59">
        <v>0</v>
      </c>
      <c r="IO27" s="59">
        <v>0</v>
      </c>
      <c r="IP27" s="52">
        <v>0</v>
      </c>
    </row>
    <row r="28" spans="1:250" ht="24" customHeight="1" x14ac:dyDescent="0.3">
      <c r="A28" s="44" t="s">
        <v>186</v>
      </c>
      <c r="B28" s="45">
        <v>1</v>
      </c>
      <c r="C28" s="46">
        <v>6260</v>
      </c>
      <c r="D28" s="46">
        <v>66793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58">
        <v>0</v>
      </c>
      <c r="L28" s="52">
        <v>0</v>
      </c>
      <c r="M28" s="52">
        <v>0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58">
        <v>0</v>
      </c>
      <c r="Y28" s="52">
        <v>0</v>
      </c>
      <c r="Z28" s="52">
        <v>0</v>
      </c>
      <c r="AA28" s="44" t="s">
        <v>186</v>
      </c>
      <c r="AB28" s="60">
        <v>0</v>
      </c>
      <c r="AC28" s="53">
        <v>0</v>
      </c>
      <c r="AD28" s="53">
        <v>0</v>
      </c>
      <c r="AE28" s="58">
        <v>0</v>
      </c>
      <c r="AF28" s="58">
        <v>0</v>
      </c>
      <c r="AG28" s="53">
        <v>0</v>
      </c>
      <c r="AH28" s="53">
        <v>0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46">
        <v>1</v>
      </c>
      <c r="AR28" s="46">
        <v>6260</v>
      </c>
      <c r="AS28" s="46">
        <v>66793</v>
      </c>
      <c r="AT28" s="58">
        <v>0</v>
      </c>
      <c r="AU28" s="53">
        <v>0</v>
      </c>
      <c r="AV28" s="53">
        <v>0</v>
      </c>
      <c r="AW28" s="46">
        <v>3</v>
      </c>
      <c r="AX28" s="46">
        <v>7</v>
      </c>
      <c r="AY28" s="46">
        <v>1167</v>
      </c>
      <c r="AZ28" s="46">
        <v>1</v>
      </c>
      <c r="BA28" s="46">
        <v>5</v>
      </c>
      <c r="BB28" s="46">
        <v>398</v>
      </c>
      <c r="BC28" s="46">
        <v>2</v>
      </c>
      <c r="BD28" s="46">
        <v>2</v>
      </c>
      <c r="BE28" s="46">
        <v>769</v>
      </c>
      <c r="BF28" s="44" t="s">
        <v>186</v>
      </c>
      <c r="BG28" s="45">
        <v>3</v>
      </c>
      <c r="BH28" s="46">
        <v>8879</v>
      </c>
      <c r="BI28" s="46">
        <v>70218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1</v>
      </c>
      <c r="BQ28" s="46">
        <v>4109</v>
      </c>
      <c r="BR28" s="46">
        <v>31848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49" t="s">
        <v>186</v>
      </c>
      <c r="CJ28" s="50">
        <v>2</v>
      </c>
      <c r="CK28" s="50">
        <v>39</v>
      </c>
      <c r="CL28" s="46">
        <v>4770</v>
      </c>
      <c r="CM28" s="46">
        <v>38370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55">
        <v>0</v>
      </c>
      <c r="CV28" s="52">
        <v>0</v>
      </c>
      <c r="CW28" s="52">
        <v>0</v>
      </c>
      <c r="CX28" s="55">
        <v>0</v>
      </c>
      <c r="CY28" s="52">
        <v>0</v>
      </c>
      <c r="CZ28" s="170"/>
      <c r="DA28" s="49" t="s">
        <v>186</v>
      </c>
      <c r="DB28" s="46">
        <v>3</v>
      </c>
      <c r="DC28" s="46">
        <v>4</v>
      </c>
      <c r="DD28" s="46">
        <v>8879</v>
      </c>
      <c r="DE28" s="46">
        <v>70218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51">
        <v>0</v>
      </c>
      <c r="DO28" s="51">
        <v>0</v>
      </c>
      <c r="DP28" s="52">
        <v>0</v>
      </c>
      <c r="DQ28" s="52">
        <v>0</v>
      </c>
      <c r="DR28" s="54" t="s">
        <v>186</v>
      </c>
      <c r="DS28" s="45">
        <v>3</v>
      </c>
      <c r="DT28" s="46">
        <v>4</v>
      </c>
      <c r="DU28" s="46">
        <v>8879</v>
      </c>
      <c r="DV28" s="46">
        <v>70218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3</v>
      </c>
      <c r="EK28" s="46">
        <v>4</v>
      </c>
      <c r="EL28" s="46">
        <v>8879</v>
      </c>
      <c r="EM28" s="51">
        <v>0</v>
      </c>
      <c r="EN28" s="51">
        <v>0</v>
      </c>
      <c r="EO28" s="52">
        <v>0</v>
      </c>
      <c r="EP28" s="51">
        <v>0</v>
      </c>
      <c r="EQ28" s="51">
        <v>0</v>
      </c>
      <c r="ER28" s="52">
        <v>0</v>
      </c>
      <c r="ES28" s="46">
        <v>3</v>
      </c>
      <c r="ET28" s="46">
        <v>4</v>
      </c>
      <c r="EU28" s="46">
        <v>8879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3</v>
      </c>
      <c r="FG28" s="46">
        <v>4</v>
      </c>
      <c r="FH28" s="46">
        <v>8879</v>
      </c>
      <c r="FI28" s="46">
        <v>70218</v>
      </c>
      <c r="FJ28" s="55">
        <v>0</v>
      </c>
      <c r="FK28" s="55">
        <v>0</v>
      </c>
      <c r="FL28" s="53">
        <v>0</v>
      </c>
      <c r="FM28" s="53">
        <v>0</v>
      </c>
      <c r="FN28" s="55">
        <v>0</v>
      </c>
      <c r="FO28" s="55">
        <v>0</v>
      </c>
      <c r="FP28" s="53">
        <v>0</v>
      </c>
      <c r="FQ28" s="52">
        <v>0</v>
      </c>
      <c r="FR28" s="51">
        <v>0</v>
      </c>
      <c r="FS28" s="51">
        <v>0</v>
      </c>
      <c r="FT28" s="52">
        <v>0</v>
      </c>
      <c r="FU28" s="52">
        <v>0</v>
      </c>
      <c r="FV28" s="51">
        <v>0</v>
      </c>
      <c r="FW28" s="51">
        <v>0</v>
      </c>
      <c r="FX28" s="52">
        <v>0</v>
      </c>
      <c r="FY28" s="49" t="s">
        <v>186</v>
      </c>
      <c r="FZ28" s="65">
        <v>0</v>
      </c>
      <c r="GA28" s="46">
        <v>1</v>
      </c>
      <c r="GB28" s="46">
        <v>1</v>
      </c>
      <c r="GC28" s="46">
        <v>4109</v>
      </c>
      <c r="GD28" s="46">
        <v>31848</v>
      </c>
      <c r="GE28" s="46">
        <v>1</v>
      </c>
      <c r="GF28" s="46">
        <v>1</v>
      </c>
      <c r="GG28" s="46">
        <v>829</v>
      </c>
      <c r="GH28" s="46">
        <v>6807</v>
      </c>
      <c r="GI28" s="46">
        <v>1</v>
      </c>
      <c r="GJ28" s="46">
        <v>2</v>
      </c>
      <c r="GK28" s="46">
        <v>3941</v>
      </c>
      <c r="GL28" s="46">
        <v>31563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4264</v>
      </c>
      <c r="HJ28" s="46">
        <v>1662</v>
      </c>
      <c r="HK28" s="46">
        <v>8879</v>
      </c>
      <c r="HL28" s="46">
        <v>2041</v>
      </c>
      <c r="HM28" s="46">
        <v>575</v>
      </c>
      <c r="HN28" s="46">
        <v>3941</v>
      </c>
      <c r="HO28" s="46">
        <v>280</v>
      </c>
      <c r="HP28" s="46">
        <v>165</v>
      </c>
      <c r="HQ28" s="46">
        <v>829</v>
      </c>
      <c r="HR28" s="46">
        <v>1943</v>
      </c>
      <c r="HS28" s="46">
        <v>922</v>
      </c>
      <c r="HT28" s="46">
        <v>4109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59">
        <v>0</v>
      </c>
      <c r="II28" s="59">
        <v>0</v>
      </c>
      <c r="IJ28" s="52">
        <v>0</v>
      </c>
      <c r="IK28" s="59">
        <v>0</v>
      </c>
      <c r="IL28" s="52">
        <v>0</v>
      </c>
      <c r="IM28" s="52">
        <v>0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45">
        <v>4</v>
      </c>
      <c r="C29" s="46">
        <v>60108</v>
      </c>
      <c r="D29" s="46">
        <v>801948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58">
        <v>0</v>
      </c>
      <c r="L29" s="52">
        <v>0</v>
      </c>
      <c r="M29" s="52">
        <v>0</v>
      </c>
      <c r="N29" s="44" t="s">
        <v>187</v>
      </c>
      <c r="O29" s="60">
        <v>0</v>
      </c>
      <c r="P29" s="53">
        <v>0</v>
      </c>
      <c r="Q29" s="58">
        <v>0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58">
        <v>0</v>
      </c>
      <c r="Y29" s="52">
        <v>0</v>
      </c>
      <c r="Z29" s="52">
        <v>0</v>
      </c>
      <c r="AA29" s="44" t="s">
        <v>187</v>
      </c>
      <c r="AB29" s="60">
        <v>0</v>
      </c>
      <c r="AC29" s="53">
        <v>0</v>
      </c>
      <c r="AD29" s="53">
        <v>0</v>
      </c>
      <c r="AE29" s="46">
        <v>4</v>
      </c>
      <c r="AF29" s="46">
        <v>431</v>
      </c>
      <c r="AG29" s="46">
        <v>60108</v>
      </c>
      <c r="AH29" s="46">
        <v>801948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46">
        <v>3</v>
      </c>
      <c r="AX29" s="46">
        <v>3</v>
      </c>
      <c r="AY29" s="46">
        <v>957</v>
      </c>
      <c r="AZ29" s="46">
        <v>1</v>
      </c>
      <c r="BA29" s="46">
        <v>1</v>
      </c>
      <c r="BB29" s="46">
        <v>92</v>
      </c>
      <c r="BC29" s="46">
        <v>2</v>
      </c>
      <c r="BD29" s="46">
        <v>2</v>
      </c>
      <c r="BE29" s="46">
        <v>865</v>
      </c>
      <c r="BF29" s="44" t="s">
        <v>187</v>
      </c>
      <c r="BG29" s="45">
        <v>4</v>
      </c>
      <c r="BH29" s="46">
        <v>24342</v>
      </c>
      <c r="BI29" s="46">
        <v>232214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1</v>
      </c>
      <c r="BQ29" s="46">
        <v>8282</v>
      </c>
      <c r="BR29" s="46">
        <v>63917</v>
      </c>
      <c r="BS29" s="48" t="s">
        <v>187</v>
      </c>
      <c r="BT29" s="64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1</v>
      </c>
      <c r="CD29" s="46">
        <v>6970</v>
      </c>
      <c r="CE29" s="46">
        <v>72405</v>
      </c>
      <c r="CF29" s="53">
        <v>0</v>
      </c>
      <c r="CG29" s="53">
        <v>0</v>
      </c>
      <c r="CH29" s="53">
        <v>0</v>
      </c>
      <c r="CI29" s="49" t="s">
        <v>187</v>
      </c>
      <c r="CJ29" s="50">
        <v>2</v>
      </c>
      <c r="CK29" s="50">
        <v>66</v>
      </c>
      <c r="CL29" s="46">
        <v>9090</v>
      </c>
      <c r="CM29" s="46">
        <v>95892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55">
        <v>0</v>
      </c>
      <c r="CV29" s="52">
        <v>0</v>
      </c>
      <c r="CW29" s="52">
        <v>0</v>
      </c>
      <c r="CX29" s="55">
        <v>0</v>
      </c>
      <c r="CY29" s="52">
        <v>0</v>
      </c>
      <c r="CZ29" s="170"/>
      <c r="DA29" s="49" t="s">
        <v>187</v>
      </c>
      <c r="DB29" s="46">
        <v>4</v>
      </c>
      <c r="DC29" s="46">
        <v>6</v>
      </c>
      <c r="DD29" s="46">
        <v>24342</v>
      </c>
      <c r="DE29" s="46">
        <v>232214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51">
        <v>0</v>
      </c>
      <c r="DO29" s="51">
        <v>0</v>
      </c>
      <c r="DP29" s="52">
        <v>0</v>
      </c>
      <c r="DQ29" s="52">
        <v>0</v>
      </c>
      <c r="DR29" s="54" t="s">
        <v>187</v>
      </c>
      <c r="DS29" s="45">
        <v>4</v>
      </c>
      <c r="DT29" s="46">
        <v>6</v>
      </c>
      <c r="DU29" s="46">
        <v>24342</v>
      </c>
      <c r="DV29" s="46">
        <v>232214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4</v>
      </c>
      <c r="EK29" s="46">
        <v>6</v>
      </c>
      <c r="EL29" s="46">
        <v>24342</v>
      </c>
      <c r="EM29" s="46">
        <v>1</v>
      </c>
      <c r="EN29" s="46">
        <v>1</v>
      </c>
      <c r="EO29" s="46">
        <v>105</v>
      </c>
      <c r="EP29" s="51">
        <v>0</v>
      </c>
      <c r="EQ29" s="51">
        <v>0</v>
      </c>
      <c r="ER29" s="52">
        <v>0</v>
      </c>
      <c r="ES29" s="46">
        <v>1</v>
      </c>
      <c r="ET29" s="46">
        <v>2</v>
      </c>
      <c r="EU29" s="46">
        <v>8282</v>
      </c>
      <c r="EV29" s="55">
        <v>0</v>
      </c>
      <c r="EW29" s="55">
        <v>0</v>
      </c>
      <c r="EX29" s="59">
        <v>0</v>
      </c>
      <c r="EY29" s="46">
        <v>2</v>
      </c>
      <c r="EZ29" s="46">
        <v>3</v>
      </c>
      <c r="FA29" s="46">
        <v>15955</v>
      </c>
      <c r="FB29" s="55">
        <v>0</v>
      </c>
      <c r="FC29" s="55">
        <v>0</v>
      </c>
      <c r="FD29" s="59">
        <v>0</v>
      </c>
      <c r="FE29" s="48" t="s">
        <v>187</v>
      </c>
      <c r="FF29" s="45">
        <v>4</v>
      </c>
      <c r="FG29" s="46">
        <v>6</v>
      </c>
      <c r="FH29" s="46">
        <v>24342</v>
      </c>
      <c r="FI29" s="46">
        <v>232214</v>
      </c>
      <c r="FJ29" s="55">
        <v>0</v>
      </c>
      <c r="FK29" s="55">
        <v>0</v>
      </c>
      <c r="FL29" s="53">
        <v>0</v>
      </c>
      <c r="FM29" s="53">
        <v>0</v>
      </c>
      <c r="FN29" s="55">
        <v>0</v>
      </c>
      <c r="FO29" s="55">
        <v>0</v>
      </c>
      <c r="FP29" s="53">
        <v>0</v>
      </c>
      <c r="FQ29" s="52">
        <v>0</v>
      </c>
      <c r="FR29" s="46">
        <v>1</v>
      </c>
      <c r="FS29" s="46">
        <v>1</v>
      </c>
      <c r="FT29" s="46">
        <v>105</v>
      </c>
      <c r="FU29" s="46">
        <v>876</v>
      </c>
      <c r="FV29" s="51">
        <v>0</v>
      </c>
      <c r="FW29" s="51">
        <v>0</v>
      </c>
      <c r="FX29" s="52">
        <v>0</v>
      </c>
      <c r="FY29" s="49" t="s">
        <v>187</v>
      </c>
      <c r="FZ29" s="65">
        <v>0</v>
      </c>
      <c r="GA29" s="46">
        <v>1</v>
      </c>
      <c r="GB29" s="46">
        <v>2</v>
      </c>
      <c r="GC29" s="46">
        <v>8282</v>
      </c>
      <c r="GD29" s="46">
        <v>63917</v>
      </c>
      <c r="GE29" s="51">
        <v>0</v>
      </c>
      <c r="GF29" s="51">
        <v>0</v>
      </c>
      <c r="GG29" s="53">
        <v>0</v>
      </c>
      <c r="GH29" s="52">
        <v>0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46">
        <v>2</v>
      </c>
      <c r="HA29" s="46">
        <v>3</v>
      </c>
      <c r="HB29" s="46">
        <v>15955</v>
      </c>
      <c r="HC29" s="46">
        <v>167421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21937</v>
      </c>
      <c r="HJ29" s="46">
        <v>3018</v>
      </c>
      <c r="HK29" s="46">
        <v>24342</v>
      </c>
      <c r="HL29" s="46">
        <v>81</v>
      </c>
      <c r="HM29" s="46">
        <v>40</v>
      </c>
      <c r="HN29" s="46">
        <v>105</v>
      </c>
      <c r="HO29" s="46">
        <v>2058</v>
      </c>
      <c r="HP29" s="46">
        <v>965</v>
      </c>
      <c r="HQ29" s="46">
        <v>15955</v>
      </c>
      <c r="HR29" s="46">
        <v>19798</v>
      </c>
      <c r="HS29" s="46">
        <v>2013</v>
      </c>
      <c r="HT29" s="46">
        <v>8282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59">
        <v>0</v>
      </c>
      <c r="II29" s="59">
        <v>0</v>
      </c>
      <c r="IJ29" s="52">
        <v>0</v>
      </c>
      <c r="IK29" s="59">
        <v>0</v>
      </c>
      <c r="IL29" s="52">
        <v>0</v>
      </c>
      <c r="IM29" s="52">
        <v>0</v>
      </c>
      <c r="IN29" s="59">
        <v>0</v>
      </c>
      <c r="IO29" s="59">
        <v>0</v>
      </c>
      <c r="IP29" s="52">
        <v>0</v>
      </c>
    </row>
    <row r="30" spans="1:250" ht="35.1" customHeight="1" thickBot="1" x14ac:dyDescent="0.35">
      <c r="A30" s="66" t="s">
        <v>188</v>
      </c>
      <c r="B30" s="67">
        <v>17.649999999999999</v>
      </c>
      <c r="C30" s="68">
        <v>21.11</v>
      </c>
      <c r="D30" s="68">
        <v>26.72</v>
      </c>
      <c r="E30" s="69">
        <v>0</v>
      </c>
      <c r="F30" s="70">
        <v>0</v>
      </c>
      <c r="G30" s="71">
        <v>0</v>
      </c>
      <c r="H30" s="69">
        <v>0</v>
      </c>
      <c r="I30" s="71">
        <v>0</v>
      </c>
      <c r="J30" s="71">
        <v>0</v>
      </c>
      <c r="K30" s="72">
        <v>50</v>
      </c>
      <c r="L30" s="68">
        <v>-80.599999999999994</v>
      </c>
      <c r="M30" s="68">
        <v>-82.39</v>
      </c>
      <c r="N30" s="66" t="s">
        <v>188</v>
      </c>
      <c r="O30" s="73">
        <v>0</v>
      </c>
      <c r="P30" s="68">
        <v>-81.47</v>
      </c>
      <c r="Q30" s="68">
        <v>-84.32</v>
      </c>
      <c r="R30" s="69">
        <v>0</v>
      </c>
      <c r="S30" s="71">
        <v>0</v>
      </c>
      <c r="T30" s="71">
        <v>0</v>
      </c>
      <c r="U30" s="69">
        <v>0</v>
      </c>
      <c r="V30" s="71">
        <v>0</v>
      </c>
      <c r="W30" s="71">
        <v>0</v>
      </c>
      <c r="X30" s="68">
        <v>-50</v>
      </c>
      <c r="Y30" s="68">
        <v>-71.040000000000006</v>
      </c>
      <c r="Z30" s="68">
        <v>-71.36</v>
      </c>
      <c r="AA30" s="66" t="s">
        <v>188</v>
      </c>
      <c r="AB30" s="73">
        <v>0</v>
      </c>
      <c r="AC30" s="70">
        <v>0</v>
      </c>
      <c r="AD30" s="70">
        <v>0</v>
      </c>
      <c r="AE30" s="68">
        <v>43.75</v>
      </c>
      <c r="AF30" s="68">
        <v>90.68</v>
      </c>
      <c r="AG30" s="68">
        <v>106.03</v>
      </c>
      <c r="AH30" s="68">
        <v>93.56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9">
        <v>0</v>
      </c>
      <c r="AR30" s="70">
        <v>0</v>
      </c>
      <c r="AS30" s="70">
        <v>0</v>
      </c>
      <c r="AT30" s="69">
        <v>0</v>
      </c>
      <c r="AU30" s="70">
        <v>0</v>
      </c>
      <c r="AV30" s="70">
        <v>0</v>
      </c>
      <c r="AW30" s="68">
        <v>3.13</v>
      </c>
      <c r="AX30" s="68">
        <v>-26.67</v>
      </c>
      <c r="AY30" s="68">
        <v>-54.9</v>
      </c>
      <c r="AZ30" s="68">
        <v>25</v>
      </c>
      <c r="BA30" s="68">
        <v>12.12</v>
      </c>
      <c r="BB30" s="68">
        <v>-1.26</v>
      </c>
      <c r="BC30" s="68">
        <v>-10</v>
      </c>
      <c r="BD30" s="68">
        <v>-57.14</v>
      </c>
      <c r="BE30" s="68">
        <v>-60.5</v>
      </c>
      <c r="BF30" s="66" t="s">
        <v>188</v>
      </c>
      <c r="BG30" s="67">
        <v>30.43</v>
      </c>
      <c r="BH30" s="68">
        <v>-62.55</v>
      </c>
      <c r="BI30" s="68">
        <v>-67.27</v>
      </c>
      <c r="BJ30" s="70">
        <v>0</v>
      </c>
      <c r="BK30" s="70">
        <v>0</v>
      </c>
      <c r="BL30" s="70">
        <v>0</v>
      </c>
      <c r="BM30" s="70">
        <v>0</v>
      </c>
      <c r="BN30" s="70">
        <v>0</v>
      </c>
      <c r="BO30" s="70">
        <v>0</v>
      </c>
      <c r="BP30" s="68">
        <v>100</v>
      </c>
      <c r="BQ30" s="68">
        <v>-24.58</v>
      </c>
      <c r="BR30" s="68">
        <v>-21.35</v>
      </c>
      <c r="BS30" s="66" t="s">
        <v>188</v>
      </c>
      <c r="BT30" s="169">
        <v>0</v>
      </c>
      <c r="BU30" s="68">
        <v>-19.760000000000002</v>
      </c>
      <c r="BV30" s="68">
        <v>-24.8</v>
      </c>
      <c r="BW30" s="70">
        <v>0</v>
      </c>
      <c r="BX30" s="70">
        <v>0</v>
      </c>
      <c r="BY30" s="70">
        <v>0</v>
      </c>
      <c r="BZ30" s="70">
        <v>0</v>
      </c>
      <c r="CA30" s="70">
        <v>0</v>
      </c>
      <c r="CB30" s="70">
        <v>0</v>
      </c>
      <c r="CC30" s="70">
        <v>0</v>
      </c>
      <c r="CD30" s="70">
        <v>0</v>
      </c>
      <c r="CE30" s="70">
        <v>0</v>
      </c>
      <c r="CF30" s="70">
        <v>0</v>
      </c>
      <c r="CG30" s="70">
        <v>0</v>
      </c>
      <c r="CH30" s="70">
        <v>0</v>
      </c>
      <c r="CI30" s="74" t="s">
        <v>188</v>
      </c>
      <c r="CJ30" s="173">
        <v>0</v>
      </c>
      <c r="CK30" s="75">
        <v>-73.94</v>
      </c>
      <c r="CL30" s="68">
        <v>-72.650000000000006</v>
      </c>
      <c r="CM30" s="68">
        <v>-75.739999999999995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92">
        <v>0</v>
      </c>
      <c r="CV30" s="71">
        <v>0</v>
      </c>
      <c r="CW30" s="71">
        <v>0</v>
      </c>
      <c r="CX30" s="92">
        <v>0</v>
      </c>
      <c r="CY30" s="71">
        <v>0</v>
      </c>
      <c r="CZ30" s="174"/>
      <c r="DA30" s="74" t="s">
        <v>188</v>
      </c>
      <c r="DB30" s="76">
        <v>30.43</v>
      </c>
      <c r="DC30" s="76">
        <v>-36.07</v>
      </c>
      <c r="DD30" s="68">
        <v>-62.55</v>
      </c>
      <c r="DE30" s="68">
        <v>-67.27</v>
      </c>
      <c r="DF30" s="77">
        <v>0</v>
      </c>
      <c r="DG30" s="77">
        <v>0</v>
      </c>
      <c r="DH30" s="71">
        <v>0</v>
      </c>
      <c r="DI30" s="71">
        <v>0</v>
      </c>
      <c r="DJ30" s="77">
        <v>0</v>
      </c>
      <c r="DK30" s="77">
        <v>0</v>
      </c>
      <c r="DL30" s="71">
        <v>0</v>
      </c>
      <c r="DM30" s="70">
        <v>0</v>
      </c>
      <c r="DN30" s="76">
        <v>-50</v>
      </c>
      <c r="DO30" s="76">
        <v>-66.67</v>
      </c>
      <c r="DP30" s="68">
        <v>73.540000000000006</v>
      </c>
      <c r="DQ30" s="68">
        <v>61.9</v>
      </c>
      <c r="DR30" s="78" t="s">
        <v>188</v>
      </c>
      <c r="DS30" s="79">
        <v>23.81</v>
      </c>
      <c r="DT30" s="80">
        <v>-39.659999999999997</v>
      </c>
      <c r="DU30" s="81">
        <v>-63.79</v>
      </c>
      <c r="DV30" s="81">
        <v>-68.34</v>
      </c>
      <c r="DW30" s="82">
        <v>0</v>
      </c>
      <c r="DX30" s="82">
        <v>0</v>
      </c>
      <c r="DY30" s="83">
        <v>0</v>
      </c>
      <c r="DZ30" s="83">
        <v>0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30.43</v>
      </c>
      <c r="EK30" s="76">
        <v>-36.07</v>
      </c>
      <c r="EL30" s="68">
        <v>-62.55</v>
      </c>
      <c r="EM30" s="77">
        <v>0</v>
      </c>
      <c r="EN30" s="77">
        <v>0</v>
      </c>
      <c r="EO30" s="68">
        <v>35.42</v>
      </c>
      <c r="EP30" s="76">
        <v>150</v>
      </c>
      <c r="EQ30" s="76">
        <v>25</v>
      </c>
      <c r="ER30" s="68">
        <v>-75.69</v>
      </c>
      <c r="ES30" s="76">
        <v>14.29</v>
      </c>
      <c r="ET30" s="76">
        <v>-32.35</v>
      </c>
      <c r="EU30" s="68">
        <v>-37.89</v>
      </c>
      <c r="EV30" s="92">
        <v>0</v>
      </c>
      <c r="EW30" s="76">
        <v>-66.67</v>
      </c>
      <c r="EX30" s="68">
        <v>-71.44</v>
      </c>
      <c r="EY30" s="76">
        <v>200</v>
      </c>
      <c r="EZ30" s="76">
        <v>300</v>
      </c>
      <c r="FA30" s="68">
        <v>671.92</v>
      </c>
      <c r="FB30" s="92">
        <v>0</v>
      </c>
      <c r="FC30" s="92">
        <v>0</v>
      </c>
      <c r="FD30" s="93">
        <v>0</v>
      </c>
      <c r="FE30" s="74" t="s">
        <v>188</v>
      </c>
      <c r="FF30" s="79">
        <v>30.43</v>
      </c>
      <c r="FG30" s="76">
        <v>-36.07</v>
      </c>
      <c r="FH30" s="68">
        <v>-62.55</v>
      </c>
      <c r="FI30" s="68">
        <v>-67.27</v>
      </c>
      <c r="FJ30" s="84">
        <v>0</v>
      </c>
      <c r="FK30" s="84">
        <v>0</v>
      </c>
      <c r="FL30" s="85">
        <v>0</v>
      </c>
      <c r="FM30" s="85">
        <v>0</v>
      </c>
      <c r="FN30" s="92">
        <v>0</v>
      </c>
      <c r="FO30" s="76">
        <v>-33.33</v>
      </c>
      <c r="FP30" s="68">
        <v>157.91999999999999</v>
      </c>
      <c r="FQ30" s="68">
        <v>152.9</v>
      </c>
      <c r="FR30" s="76">
        <v>200</v>
      </c>
      <c r="FS30" s="76">
        <v>200</v>
      </c>
      <c r="FT30" s="68">
        <v>46.49</v>
      </c>
      <c r="FU30" s="68">
        <v>29.16</v>
      </c>
      <c r="FV30" s="76">
        <v>100</v>
      </c>
      <c r="FW30" s="76">
        <v>-33.33</v>
      </c>
      <c r="FX30" s="68">
        <v>-69.8</v>
      </c>
      <c r="FY30" s="74" t="s">
        <v>188</v>
      </c>
      <c r="FZ30" s="68">
        <v>-59.85</v>
      </c>
      <c r="GA30" s="77">
        <v>0</v>
      </c>
      <c r="GB30" s="77">
        <v>0</v>
      </c>
      <c r="GC30" s="70">
        <v>0</v>
      </c>
      <c r="GD30" s="71">
        <v>0</v>
      </c>
      <c r="GE30" s="76">
        <v>-28.57</v>
      </c>
      <c r="GF30" s="76">
        <v>-30.77</v>
      </c>
      <c r="GG30" s="68">
        <v>-75.27</v>
      </c>
      <c r="GH30" s="68">
        <v>-76.05</v>
      </c>
      <c r="GI30" s="77">
        <v>0</v>
      </c>
      <c r="GJ30" s="77">
        <v>0</v>
      </c>
      <c r="GK30" s="71">
        <v>0</v>
      </c>
      <c r="GL30" s="71">
        <v>0</v>
      </c>
      <c r="GM30" s="76">
        <v>50</v>
      </c>
      <c r="GN30" s="76">
        <v>-36.36</v>
      </c>
      <c r="GO30" s="68">
        <v>-25.65</v>
      </c>
      <c r="GP30" s="68">
        <v>-23.52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76">
        <v>-25</v>
      </c>
      <c r="GW30" s="76">
        <v>-76.47</v>
      </c>
      <c r="GX30" s="68">
        <v>-75.7</v>
      </c>
      <c r="GY30" s="68">
        <v>-73.45</v>
      </c>
      <c r="GZ30" s="76">
        <v>50</v>
      </c>
      <c r="HA30" s="76">
        <v>100</v>
      </c>
      <c r="HB30" s="68">
        <v>156.59</v>
      </c>
      <c r="HC30" s="68">
        <v>132.25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-50.42</v>
      </c>
      <c r="HJ30" s="68">
        <v>-40.65</v>
      </c>
      <c r="HK30" s="68">
        <v>-62.55</v>
      </c>
      <c r="HL30" s="68">
        <v>-36.72</v>
      </c>
      <c r="HM30" s="68">
        <v>-53.8</v>
      </c>
      <c r="HN30" s="68">
        <v>-61.98</v>
      </c>
      <c r="HO30" s="68">
        <v>-76.239999999999995</v>
      </c>
      <c r="HP30" s="68">
        <v>-70.94</v>
      </c>
      <c r="HQ30" s="68">
        <v>-75.930000000000007</v>
      </c>
      <c r="HR30" s="68">
        <v>164.66</v>
      </c>
      <c r="HS30" s="68">
        <v>147.03</v>
      </c>
      <c r="HT30" s="68">
        <v>28.34</v>
      </c>
      <c r="HU30" s="71">
        <v>0</v>
      </c>
      <c r="HV30" s="71">
        <v>0</v>
      </c>
      <c r="HW30" s="71">
        <v>0</v>
      </c>
      <c r="HX30" s="74" t="s">
        <v>188</v>
      </c>
      <c r="HY30" s="67">
        <v>-47.56</v>
      </c>
      <c r="HZ30" s="68">
        <v>-6.08</v>
      </c>
      <c r="IA30" s="68">
        <v>-19.760000000000002</v>
      </c>
      <c r="IB30" s="93">
        <v>0</v>
      </c>
      <c r="IC30" s="71">
        <v>0</v>
      </c>
      <c r="ID30" s="71">
        <v>0</v>
      </c>
      <c r="IE30" s="93">
        <v>0</v>
      </c>
      <c r="IF30" s="71">
        <v>0</v>
      </c>
      <c r="IG30" s="71">
        <v>0</v>
      </c>
      <c r="IH30" s="68">
        <v>-89.15</v>
      </c>
      <c r="II30" s="68">
        <v>-72.19</v>
      </c>
      <c r="IJ30" s="68">
        <v>-37.35</v>
      </c>
      <c r="IK30" s="93">
        <v>0</v>
      </c>
      <c r="IL30" s="71">
        <v>0</v>
      </c>
      <c r="IM30" s="71">
        <v>0</v>
      </c>
      <c r="IN30" s="93">
        <v>0</v>
      </c>
      <c r="IO30" s="93">
        <v>0</v>
      </c>
      <c r="IP30" s="71">
        <v>0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23</v>
      </c>
      <c r="B71" s="89" t="s">
        <v>334</v>
      </c>
      <c r="C71" s="90" t="s">
        <v>335</v>
      </c>
      <c r="D71" s="91">
        <v>18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E85D-8D86-4F1B-9C53-46F1A7CEBE4B}">
  <dimension ref="A1:IP71"/>
  <sheetViews>
    <sheetView view="pageBreakPreview" topLeftCell="HS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表24. 新竹市核發建築物建造及拆除執照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24. Construction and Demolition Licenses in Hsinchu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表24. 新竹市核發建築物建造及拆除執照(續1)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24. Construction and Demolition Licenses in Hsinchu City(Cont.1)</v>
      </c>
      <c r="V1" s="181"/>
      <c r="W1" s="181"/>
      <c r="X1" s="181"/>
      <c r="Y1" s="181"/>
      <c r="Z1" s="181"/>
      <c r="AA1" s="182" t="str">
        <f>A1&amp;"(續2)"</f>
        <v>表24. 新竹市核發建築物建造及拆除執照(續2)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24. Construction and Demolition Licenses in Hsinchu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表24. 新竹市核發建築物建造及拆除執照(續完)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24. Construction and Demolition Licenses in Hsinchu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表24-1. 新竹市核發建築物使用執照-按用途別分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24-1. Usage Licenses in Hsinchu City -By Use</v>
      </c>
      <c r="BN1" s="181"/>
      <c r="BO1" s="181"/>
      <c r="BP1" s="181"/>
      <c r="BQ1" s="181"/>
      <c r="BR1" s="181"/>
      <c r="BS1" s="190" t="str">
        <f>BF1&amp;"(續1)"</f>
        <v>表24-1. 新竹市核發建築物使用執照-按用途別分(續1)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24-1. Usage Licenses in Hsinchu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表24-1. 新竹市核發建築物使用執照-按用途別分(續完)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24-1. Usage Licenses in Hsinchu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表24-2. 新竹市核發建築物使用執照-按構造別分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24-2. Usage Licenses in Hsinchu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表24-2. 新竹市核發建築物使用執照-按構造別分(續)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24-2. Usage Licenses in Hsinchu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表24-3. 新竹市核發建築物使用執照-按高度別分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24-3. Usage Licenses in Hsinchu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表24-4. 新竹市核發建築物使用執照-按層數別分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24-4. Usage Licenses in Hsinchu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表24-4. 新竹市核發建築物使用執照-按層數別分(續1)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24-4. Usage Licenses in Hsinchu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表24-4. 新竹市核發建築物使用執照-按層數別分(續完)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24-4. Usage Licenses in Hsinchu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表24-5. 新竹市核發建築物使用執照-按使用分區別分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24-5. Usage Licenses in Hsinchu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表24-5. 新竹市核發建築物使用執照-按使用分區別分(續)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24-5. Usage Licenses in Hsinchu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300</v>
      </c>
      <c r="C9" s="46">
        <v>640866</v>
      </c>
      <c r="D9" s="46">
        <v>4346599</v>
      </c>
      <c r="E9" s="46">
        <v>1</v>
      </c>
      <c r="F9" s="46">
        <v>98</v>
      </c>
      <c r="G9" s="46">
        <v>565</v>
      </c>
      <c r="H9" s="46">
        <v>4</v>
      </c>
      <c r="I9" s="46">
        <v>11591</v>
      </c>
      <c r="J9" s="46">
        <v>60543</v>
      </c>
      <c r="K9" s="46">
        <v>22</v>
      </c>
      <c r="L9" s="46">
        <v>121702</v>
      </c>
      <c r="M9" s="46">
        <v>664650</v>
      </c>
      <c r="N9" s="44" t="s">
        <v>167</v>
      </c>
      <c r="O9" s="45">
        <v>14</v>
      </c>
      <c r="P9" s="46">
        <v>38426</v>
      </c>
      <c r="Q9" s="46">
        <v>225661</v>
      </c>
      <c r="R9" s="46">
        <v>3</v>
      </c>
      <c r="S9" s="46">
        <v>8250</v>
      </c>
      <c r="T9" s="46">
        <v>45660</v>
      </c>
      <c r="U9" s="46">
        <v>2</v>
      </c>
      <c r="V9" s="46">
        <v>666</v>
      </c>
      <c r="W9" s="46">
        <v>3697</v>
      </c>
      <c r="X9" s="46">
        <v>8</v>
      </c>
      <c r="Y9" s="46">
        <v>1945</v>
      </c>
      <c r="Z9" s="46">
        <v>10113</v>
      </c>
      <c r="AA9" s="44" t="s">
        <v>167</v>
      </c>
      <c r="AB9" s="60">
        <v>0</v>
      </c>
      <c r="AC9" s="53">
        <v>0</v>
      </c>
      <c r="AD9" s="53">
        <v>0</v>
      </c>
      <c r="AE9" s="46">
        <v>244</v>
      </c>
      <c r="AF9" s="46">
        <v>3005</v>
      </c>
      <c r="AG9" s="46">
        <v>457713</v>
      </c>
      <c r="AH9" s="46">
        <v>3333242</v>
      </c>
      <c r="AI9" s="46">
        <v>1</v>
      </c>
      <c r="AJ9" s="46">
        <v>1</v>
      </c>
      <c r="AK9" s="46">
        <v>277</v>
      </c>
      <c r="AL9" s="46">
        <v>1438</v>
      </c>
      <c r="AM9" s="58">
        <v>0</v>
      </c>
      <c r="AN9" s="53">
        <v>0</v>
      </c>
      <c r="AO9" s="53">
        <v>0</v>
      </c>
      <c r="AP9" s="47" t="s">
        <v>167</v>
      </c>
      <c r="AQ9" s="46">
        <v>1</v>
      </c>
      <c r="AR9" s="46">
        <v>198</v>
      </c>
      <c r="AS9" s="46">
        <v>1030</v>
      </c>
      <c r="AT9" s="46">
        <v>1</v>
      </c>
      <c r="AU9" s="46">
        <v>198</v>
      </c>
      <c r="AV9" s="46">
        <v>1030</v>
      </c>
      <c r="AW9" s="46">
        <v>87</v>
      </c>
      <c r="AX9" s="46">
        <v>108</v>
      </c>
      <c r="AY9" s="46">
        <v>52160</v>
      </c>
      <c r="AZ9" s="46">
        <v>60</v>
      </c>
      <c r="BA9" s="46">
        <v>80</v>
      </c>
      <c r="BB9" s="46">
        <v>21482</v>
      </c>
      <c r="BC9" s="46">
        <v>27</v>
      </c>
      <c r="BD9" s="46">
        <v>28</v>
      </c>
      <c r="BE9" s="46">
        <v>30678</v>
      </c>
      <c r="BF9" s="44" t="s">
        <v>167</v>
      </c>
      <c r="BG9" s="45">
        <v>241</v>
      </c>
      <c r="BH9" s="46">
        <v>513182</v>
      </c>
      <c r="BI9" s="46">
        <v>4049579</v>
      </c>
      <c r="BJ9" s="46">
        <v>1</v>
      </c>
      <c r="BK9" s="46">
        <v>98</v>
      </c>
      <c r="BL9" s="46">
        <v>565</v>
      </c>
      <c r="BM9" s="46">
        <v>2</v>
      </c>
      <c r="BN9" s="46">
        <v>2539</v>
      </c>
      <c r="BO9" s="46">
        <v>13237</v>
      </c>
      <c r="BP9" s="46">
        <v>11</v>
      </c>
      <c r="BQ9" s="46">
        <v>15153</v>
      </c>
      <c r="BR9" s="46">
        <v>78830</v>
      </c>
      <c r="BS9" s="48" t="s">
        <v>167</v>
      </c>
      <c r="BT9" s="45">
        <v>17</v>
      </c>
      <c r="BU9" s="46">
        <v>27534</v>
      </c>
      <c r="BV9" s="46">
        <v>143176</v>
      </c>
      <c r="BW9" s="46">
        <v>3</v>
      </c>
      <c r="BX9" s="46">
        <v>6461</v>
      </c>
      <c r="BY9" s="46">
        <v>33602</v>
      </c>
      <c r="BZ9" s="46">
        <v>4</v>
      </c>
      <c r="CA9" s="46">
        <v>4913</v>
      </c>
      <c r="CB9" s="46">
        <v>25806</v>
      </c>
      <c r="CC9" s="46">
        <v>15</v>
      </c>
      <c r="CD9" s="46">
        <v>38915</v>
      </c>
      <c r="CE9" s="46">
        <v>238710</v>
      </c>
      <c r="CF9" s="46">
        <v>1</v>
      </c>
      <c r="CG9" s="46">
        <v>6096</v>
      </c>
      <c r="CH9" s="46">
        <v>31697</v>
      </c>
      <c r="CI9" s="49" t="s">
        <v>167</v>
      </c>
      <c r="CJ9" s="50">
        <v>184</v>
      </c>
      <c r="CK9" s="50">
        <v>2884</v>
      </c>
      <c r="CL9" s="46">
        <v>410378</v>
      </c>
      <c r="CM9" s="46">
        <v>3478263</v>
      </c>
      <c r="CN9" s="55">
        <v>0</v>
      </c>
      <c r="CO9" s="55">
        <v>0</v>
      </c>
      <c r="CP9" s="53">
        <v>0</v>
      </c>
      <c r="CQ9" s="52">
        <v>0</v>
      </c>
      <c r="CR9" s="55">
        <v>0</v>
      </c>
      <c r="CS9" s="52">
        <v>0</v>
      </c>
      <c r="CT9" s="52">
        <v>0</v>
      </c>
      <c r="CU9" s="46">
        <v>3</v>
      </c>
      <c r="CV9" s="46">
        <v>1095</v>
      </c>
      <c r="CW9" s="46">
        <v>5693</v>
      </c>
      <c r="CX9" s="46">
        <v>3</v>
      </c>
      <c r="CY9" s="46">
        <v>1095</v>
      </c>
      <c r="CZ9" s="46">
        <v>5693</v>
      </c>
      <c r="DA9" s="49" t="s">
        <v>167</v>
      </c>
      <c r="DB9" s="46">
        <v>241</v>
      </c>
      <c r="DC9" s="46">
        <v>401</v>
      </c>
      <c r="DD9" s="46">
        <v>513182</v>
      </c>
      <c r="DE9" s="46">
        <v>4049579</v>
      </c>
      <c r="DF9" s="46">
        <v>1</v>
      </c>
      <c r="DG9" s="46">
        <v>1</v>
      </c>
      <c r="DH9" s="46">
        <v>234</v>
      </c>
      <c r="DI9" s="46">
        <v>1220</v>
      </c>
      <c r="DJ9" s="51">
        <v>0</v>
      </c>
      <c r="DK9" s="51">
        <v>0</v>
      </c>
      <c r="DL9" s="52">
        <v>0</v>
      </c>
      <c r="DM9" s="53">
        <v>0</v>
      </c>
      <c r="DN9" s="46">
        <v>29</v>
      </c>
      <c r="DO9" s="46">
        <v>39</v>
      </c>
      <c r="DP9" s="46">
        <v>14328</v>
      </c>
      <c r="DQ9" s="46">
        <v>74847</v>
      </c>
      <c r="DR9" s="54" t="s">
        <v>167</v>
      </c>
      <c r="DS9" s="45">
        <v>208</v>
      </c>
      <c r="DT9" s="46">
        <v>358</v>
      </c>
      <c r="DU9" s="46">
        <v>491804</v>
      </c>
      <c r="DV9" s="46">
        <v>3938063</v>
      </c>
      <c r="DW9" s="46">
        <v>3</v>
      </c>
      <c r="DX9" s="46">
        <v>3</v>
      </c>
      <c r="DY9" s="46">
        <v>6816</v>
      </c>
      <c r="DZ9" s="46">
        <v>35449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241</v>
      </c>
      <c r="EK9" s="46">
        <v>401</v>
      </c>
      <c r="EL9" s="46">
        <v>513182</v>
      </c>
      <c r="EM9" s="46">
        <v>25</v>
      </c>
      <c r="EN9" s="46">
        <v>27</v>
      </c>
      <c r="EO9" s="46">
        <v>10764</v>
      </c>
      <c r="EP9" s="46">
        <v>137</v>
      </c>
      <c r="EQ9" s="46">
        <v>238</v>
      </c>
      <c r="ER9" s="46">
        <v>81050</v>
      </c>
      <c r="ES9" s="46">
        <v>57</v>
      </c>
      <c r="ET9" s="46">
        <v>94</v>
      </c>
      <c r="EU9" s="46">
        <v>73354</v>
      </c>
      <c r="EV9" s="46">
        <v>12</v>
      </c>
      <c r="EW9" s="46">
        <v>18</v>
      </c>
      <c r="EX9" s="46">
        <v>49430</v>
      </c>
      <c r="EY9" s="46">
        <v>9</v>
      </c>
      <c r="EZ9" s="46">
        <v>19</v>
      </c>
      <c r="FA9" s="46">
        <v>173006</v>
      </c>
      <c r="FB9" s="46">
        <v>1</v>
      </c>
      <c r="FC9" s="46">
        <v>5</v>
      </c>
      <c r="FD9" s="46">
        <v>125578</v>
      </c>
      <c r="FE9" s="48" t="s">
        <v>167</v>
      </c>
      <c r="FF9" s="45">
        <v>241</v>
      </c>
      <c r="FG9" s="46">
        <v>401</v>
      </c>
      <c r="FH9" s="46">
        <v>513182</v>
      </c>
      <c r="FI9" s="46">
        <v>4049579</v>
      </c>
      <c r="FJ9" s="55">
        <v>0</v>
      </c>
      <c r="FK9" s="55">
        <v>0</v>
      </c>
      <c r="FL9" s="53">
        <v>0</v>
      </c>
      <c r="FM9" s="53">
        <v>0</v>
      </c>
      <c r="FN9" s="46">
        <v>26</v>
      </c>
      <c r="FO9" s="46">
        <v>34</v>
      </c>
      <c r="FP9" s="46">
        <v>12416</v>
      </c>
      <c r="FQ9" s="46">
        <v>64563</v>
      </c>
      <c r="FR9" s="46">
        <v>10</v>
      </c>
      <c r="FS9" s="46">
        <v>11</v>
      </c>
      <c r="FT9" s="46">
        <v>5654</v>
      </c>
      <c r="FU9" s="46">
        <v>29433</v>
      </c>
      <c r="FV9" s="46">
        <v>48</v>
      </c>
      <c r="FW9" s="46">
        <v>68</v>
      </c>
      <c r="FX9" s="46">
        <v>30363</v>
      </c>
      <c r="FY9" s="49" t="s">
        <v>167</v>
      </c>
      <c r="FZ9" s="45">
        <v>158089</v>
      </c>
      <c r="GA9" s="46">
        <v>79</v>
      </c>
      <c r="GB9" s="46">
        <v>153</v>
      </c>
      <c r="GC9" s="46">
        <v>54894</v>
      </c>
      <c r="GD9" s="46">
        <v>287224</v>
      </c>
      <c r="GE9" s="46">
        <v>49</v>
      </c>
      <c r="GF9" s="46">
        <v>80</v>
      </c>
      <c r="GG9" s="46">
        <v>42524</v>
      </c>
      <c r="GH9" s="46">
        <v>221252</v>
      </c>
      <c r="GI9" s="46">
        <v>2</v>
      </c>
      <c r="GJ9" s="46">
        <v>6</v>
      </c>
      <c r="GK9" s="46">
        <v>6157</v>
      </c>
      <c r="GL9" s="46">
        <v>38175</v>
      </c>
      <c r="GM9" s="46">
        <v>4</v>
      </c>
      <c r="GN9" s="46">
        <v>6</v>
      </c>
      <c r="GO9" s="46">
        <v>8707</v>
      </c>
      <c r="GP9" s="46">
        <v>54566</v>
      </c>
      <c r="GQ9" s="49" t="s">
        <v>167</v>
      </c>
      <c r="GR9" s="45">
        <v>1</v>
      </c>
      <c r="GS9" s="46">
        <v>2</v>
      </c>
      <c r="GT9" s="46">
        <v>3272</v>
      </c>
      <c r="GU9" s="46">
        <v>20282</v>
      </c>
      <c r="GV9" s="46">
        <v>13</v>
      </c>
      <c r="GW9" s="46">
        <v>20</v>
      </c>
      <c r="GX9" s="46">
        <v>83688</v>
      </c>
      <c r="GY9" s="46">
        <v>570516</v>
      </c>
      <c r="GZ9" s="46">
        <v>8</v>
      </c>
      <c r="HA9" s="46">
        <v>16</v>
      </c>
      <c r="HB9" s="46">
        <v>139929</v>
      </c>
      <c r="HC9" s="46">
        <v>1261788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2193180</v>
      </c>
      <c r="HJ9" s="46">
        <v>78396</v>
      </c>
      <c r="HK9" s="46">
        <v>513182</v>
      </c>
      <c r="HL9" s="46">
        <v>50516</v>
      </c>
      <c r="HM9" s="46">
        <v>20957</v>
      </c>
      <c r="HN9" s="46">
        <v>149851</v>
      </c>
      <c r="HO9" s="46">
        <v>28935</v>
      </c>
      <c r="HP9" s="46">
        <v>14507</v>
      </c>
      <c r="HQ9" s="46">
        <v>213854</v>
      </c>
      <c r="HR9" s="46">
        <v>16530</v>
      </c>
      <c r="HS9" s="46">
        <v>6335</v>
      </c>
      <c r="HT9" s="46">
        <v>10958</v>
      </c>
      <c r="HU9" s="52">
        <v>0</v>
      </c>
      <c r="HV9" s="52">
        <v>0</v>
      </c>
      <c r="HW9" s="52">
        <v>0</v>
      </c>
      <c r="HX9" s="57" t="s">
        <v>167</v>
      </c>
      <c r="HY9" s="45">
        <v>1792629</v>
      </c>
      <c r="HZ9" s="46">
        <v>9874</v>
      </c>
      <c r="IA9" s="46">
        <v>24405</v>
      </c>
      <c r="IB9" s="59">
        <v>0</v>
      </c>
      <c r="IC9" s="52">
        <v>0</v>
      </c>
      <c r="ID9" s="52">
        <v>0</v>
      </c>
      <c r="IE9" s="46">
        <v>21926</v>
      </c>
      <c r="IF9" s="46">
        <v>4763</v>
      </c>
      <c r="IG9" s="46">
        <v>18777</v>
      </c>
      <c r="IH9" s="46">
        <v>234658</v>
      </c>
      <c r="II9" s="46">
        <v>8631</v>
      </c>
      <c r="IJ9" s="46">
        <v>37522</v>
      </c>
      <c r="IK9" s="46">
        <v>19870</v>
      </c>
      <c r="IL9" s="46">
        <v>9200</v>
      </c>
      <c r="IM9" s="46">
        <v>44731</v>
      </c>
      <c r="IN9" s="46">
        <v>28116</v>
      </c>
      <c r="IO9" s="46">
        <v>4129</v>
      </c>
      <c r="IP9" s="46">
        <v>13084</v>
      </c>
    </row>
    <row r="10" spans="1:250" ht="24" customHeight="1" x14ac:dyDescent="0.3">
      <c r="A10" s="44" t="s">
        <v>168</v>
      </c>
      <c r="B10" s="45">
        <v>238</v>
      </c>
      <c r="C10" s="46">
        <v>597269</v>
      </c>
      <c r="D10" s="46">
        <v>4782255</v>
      </c>
      <c r="E10" s="58">
        <v>0</v>
      </c>
      <c r="F10" s="53">
        <v>0</v>
      </c>
      <c r="G10" s="52">
        <v>0</v>
      </c>
      <c r="H10" s="46">
        <v>3</v>
      </c>
      <c r="I10" s="46">
        <v>14519</v>
      </c>
      <c r="J10" s="46">
        <v>89035</v>
      </c>
      <c r="K10" s="46">
        <v>21</v>
      </c>
      <c r="L10" s="46">
        <v>81033</v>
      </c>
      <c r="M10" s="46">
        <v>527670</v>
      </c>
      <c r="N10" s="44" t="s">
        <v>168</v>
      </c>
      <c r="O10" s="45">
        <v>12</v>
      </c>
      <c r="P10" s="46">
        <v>17963</v>
      </c>
      <c r="Q10" s="46">
        <v>93465</v>
      </c>
      <c r="R10" s="46">
        <v>1</v>
      </c>
      <c r="S10" s="46">
        <v>1984</v>
      </c>
      <c r="T10" s="46">
        <v>11438</v>
      </c>
      <c r="U10" s="46">
        <v>2</v>
      </c>
      <c r="V10" s="46">
        <v>5606</v>
      </c>
      <c r="W10" s="46">
        <v>29153</v>
      </c>
      <c r="X10" s="46">
        <v>8</v>
      </c>
      <c r="Y10" s="46">
        <v>1943</v>
      </c>
      <c r="Z10" s="46">
        <v>10105</v>
      </c>
      <c r="AA10" s="44" t="s">
        <v>168</v>
      </c>
      <c r="AB10" s="60">
        <v>0</v>
      </c>
      <c r="AC10" s="53">
        <v>0</v>
      </c>
      <c r="AD10" s="53">
        <v>0</v>
      </c>
      <c r="AE10" s="46">
        <v>190</v>
      </c>
      <c r="AF10" s="46">
        <v>3038</v>
      </c>
      <c r="AG10" s="46">
        <v>472845</v>
      </c>
      <c r="AH10" s="46">
        <v>4014232</v>
      </c>
      <c r="AI10" s="58">
        <v>0</v>
      </c>
      <c r="AJ10" s="58">
        <v>0</v>
      </c>
      <c r="AK10" s="53">
        <v>0</v>
      </c>
      <c r="AL10" s="53">
        <v>0</v>
      </c>
      <c r="AM10" s="58">
        <v>0</v>
      </c>
      <c r="AN10" s="53">
        <v>0</v>
      </c>
      <c r="AO10" s="53">
        <v>0</v>
      </c>
      <c r="AP10" s="47" t="s">
        <v>168</v>
      </c>
      <c r="AQ10" s="46">
        <v>1</v>
      </c>
      <c r="AR10" s="46">
        <v>1376</v>
      </c>
      <c r="AS10" s="46">
        <v>7157</v>
      </c>
      <c r="AT10" s="46">
        <v>1</v>
      </c>
      <c r="AU10" s="46">
        <v>1376</v>
      </c>
      <c r="AV10" s="46">
        <v>7157</v>
      </c>
      <c r="AW10" s="46">
        <v>99</v>
      </c>
      <c r="AX10" s="46">
        <v>172</v>
      </c>
      <c r="AY10" s="46">
        <v>72037</v>
      </c>
      <c r="AZ10" s="46">
        <v>71</v>
      </c>
      <c r="BA10" s="46">
        <v>142</v>
      </c>
      <c r="BB10" s="46">
        <v>31790</v>
      </c>
      <c r="BC10" s="46">
        <v>28</v>
      </c>
      <c r="BD10" s="46">
        <v>30</v>
      </c>
      <c r="BE10" s="46">
        <v>40247</v>
      </c>
      <c r="BF10" s="44" t="s">
        <v>168</v>
      </c>
      <c r="BG10" s="45">
        <v>199</v>
      </c>
      <c r="BH10" s="46">
        <v>432627</v>
      </c>
      <c r="BI10" s="46">
        <v>3118204</v>
      </c>
      <c r="BJ10" s="46">
        <v>1</v>
      </c>
      <c r="BK10" s="46">
        <v>18161</v>
      </c>
      <c r="BL10" s="46">
        <v>94440</v>
      </c>
      <c r="BM10" s="53">
        <v>0</v>
      </c>
      <c r="BN10" s="53">
        <v>0</v>
      </c>
      <c r="BO10" s="53">
        <v>0</v>
      </c>
      <c r="BP10" s="46">
        <v>11</v>
      </c>
      <c r="BQ10" s="46">
        <v>13606</v>
      </c>
      <c r="BR10" s="46">
        <v>79963</v>
      </c>
      <c r="BS10" s="48" t="s">
        <v>168</v>
      </c>
      <c r="BT10" s="45">
        <v>10</v>
      </c>
      <c r="BU10" s="46">
        <v>28243</v>
      </c>
      <c r="BV10" s="46">
        <v>150462</v>
      </c>
      <c r="BW10" s="46">
        <v>1</v>
      </c>
      <c r="BX10" s="46">
        <v>15130</v>
      </c>
      <c r="BY10" s="46">
        <v>78677</v>
      </c>
      <c r="BZ10" s="46">
        <v>3</v>
      </c>
      <c r="CA10" s="46">
        <v>51983</v>
      </c>
      <c r="CB10" s="46">
        <v>465556</v>
      </c>
      <c r="CC10" s="46">
        <v>14</v>
      </c>
      <c r="CD10" s="46">
        <v>44095</v>
      </c>
      <c r="CE10" s="46">
        <v>266860</v>
      </c>
      <c r="CF10" s="53">
        <v>0</v>
      </c>
      <c r="CG10" s="53">
        <v>0</v>
      </c>
      <c r="CH10" s="53">
        <v>0</v>
      </c>
      <c r="CI10" s="49" t="s">
        <v>168</v>
      </c>
      <c r="CJ10" s="50">
        <v>159</v>
      </c>
      <c r="CK10" s="50">
        <v>1707</v>
      </c>
      <c r="CL10" s="46">
        <v>261409</v>
      </c>
      <c r="CM10" s="46">
        <v>1982246</v>
      </c>
      <c r="CN10" s="55">
        <v>0</v>
      </c>
      <c r="CO10" s="55">
        <v>0</v>
      </c>
      <c r="CP10" s="53">
        <v>0</v>
      </c>
      <c r="CQ10" s="52">
        <v>0</v>
      </c>
      <c r="CR10" s="55">
        <v>0</v>
      </c>
      <c r="CS10" s="52">
        <v>0</v>
      </c>
      <c r="CT10" s="52">
        <v>0</v>
      </c>
      <c r="CU10" s="55">
        <v>0</v>
      </c>
      <c r="CV10" s="52">
        <v>0</v>
      </c>
      <c r="CW10" s="52">
        <v>0</v>
      </c>
      <c r="CX10" s="55">
        <v>0</v>
      </c>
      <c r="CY10" s="52">
        <v>0</v>
      </c>
      <c r="CZ10" s="52">
        <v>0</v>
      </c>
      <c r="DA10" s="49" t="s">
        <v>168</v>
      </c>
      <c r="DB10" s="46">
        <v>199</v>
      </c>
      <c r="DC10" s="46">
        <v>447</v>
      </c>
      <c r="DD10" s="46">
        <v>432627</v>
      </c>
      <c r="DE10" s="46">
        <v>3118204</v>
      </c>
      <c r="DF10" s="46">
        <v>5</v>
      </c>
      <c r="DG10" s="46">
        <v>10</v>
      </c>
      <c r="DH10" s="46">
        <v>1461</v>
      </c>
      <c r="DI10" s="46">
        <v>6466</v>
      </c>
      <c r="DJ10" s="51">
        <v>0</v>
      </c>
      <c r="DK10" s="51">
        <v>0</v>
      </c>
      <c r="DL10" s="52">
        <v>0</v>
      </c>
      <c r="DM10" s="53">
        <v>0</v>
      </c>
      <c r="DN10" s="46">
        <v>19</v>
      </c>
      <c r="DO10" s="46">
        <v>22</v>
      </c>
      <c r="DP10" s="46">
        <v>14375</v>
      </c>
      <c r="DQ10" s="46">
        <v>84194</v>
      </c>
      <c r="DR10" s="54" t="s">
        <v>168</v>
      </c>
      <c r="DS10" s="45">
        <v>171</v>
      </c>
      <c r="DT10" s="46">
        <v>411</v>
      </c>
      <c r="DU10" s="46">
        <v>415442</v>
      </c>
      <c r="DV10" s="46">
        <v>3020530</v>
      </c>
      <c r="DW10" s="46">
        <v>4</v>
      </c>
      <c r="DX10" s="46">
        <v>4</v>
      </c>
      <c r="DY10" s="46">
        <v>1349</v>
      </c>
      <c r="DZ10" s="46">
        <v>7014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199</v>
      </c>
      <c r="EK10" s="46">
        <v>447</v>
      </c>
      <c r="EL10" s="46">
        <v>432627</v>
      </c>
      <c r="EM10" s="46">
        <v>22</v>
      </c>
      <c r="EN10" s="46">
        <v>31</v>
      </c>
      <c r="EO10" s="46">
        <v>7059</v>
      </c>
      <c r="EP10" s="46">
        <v>108</v>
      </c>
      <c r="EQ10" s="46">
        <v>270</v>
      </c>
      <c r="ER10" s="46">
        <v>71181</v>
      </c>
      <c r="ES10" s="46">
        <v>50</v>
      </c>
      <c r="ET10" s="46">
        <v>66</v>
      </c>
      <c r="EU10" s="46">
        <v>124028</v>
      </c>
      <c r="EV10" s="46">
        <v>13</v>
      </c>
      <c r="EW10" s="46">
        <v>65</v>
      </c>
      <c r="EX10" s="46">
        <v>112550</v>
      </c>
      <c r="EY10" s="46">
        <v>5</v>
      </c>
      <c r="EZ10" s="46">
        <v>13</v>
      </c>
      <c r="FA10" s="46">
        <v>89746</v>
      </c>
      <c r="FB10" s="46">
        <v>1</v>
      </c>
      <c r="FC10" s="46">
        <v>2</v>
      </c>
      <c r="FD10" s="46">
        <v>28063</v>
      </c>
      <c r="FE10" s="48" t="s">
        <v>168</v>
      </c>
      <c r="FF10" s="45">
        <v>199</v>
      </c>
      <c r="FG10" s="46">
        <v>447</v>
      </c>
      <c r="FH10" s="46">
        <v>432627</v>
      </c>
      <c r="FI10" s="46">
        <v>3118204</v>
      </c>
      <c r="FJ10" s="55">
        <v>0</v>
      </c>
      <c r="FK10" s="55">
        <v>0</v>
      </c>
      <c r="FL10" s="53">
        <v>0</v>
      </c>
      <c r="FM10" s="53">
        <v>0</v>
      </c>
      <c r="FN10" s="46">
        <v>17</v>
      </c>
      <c r="FO10" s="46">
        <v>20</v>
      </c>
      <c r="FP10" s="46">
        <v>5066</v>
      </c>
      <c r="FQ10" s="46">
        <v>26363</v>
      </c>
      <c r="FR10" s="46">
        <v>16</v>
      </c>
      <c r="FS10" s="46">
        <v>22</v>
      </c>
      <c r="FT10" s="46">
        <v>6976</v>
      </c>
      <c r="FU10" s="46">
        <v>39431</v>
      </c>
      <c r="FV10" s="46">
        <v>32</v>
      </c>
      <c r="FW10" s="46">
        <v>71</v>
      </c>
      <c r="FX10" s="46">
        <v>48719</v>
      </c>
      <c r="FY10" s="49" t="s">
        <v>168</v>
      </c>
      <c r="FZ10" s="45">
        <v>254930</v>
      </c>
      <c r="GA10" s="46">
        <v>65</v>
      </c>
      <c r="GB10" s="46">
        <v>183</v>
      </c>
      <c r="GC10" s="46">
        <v>71257</v>
      </c>
      <c r="GD10" s="46">
        <v>371086</v>
      </c>
      <c r="GE10" s="46">
        <v>39</v>
      </c>
      <c r="GF10" s="46">
        <v>53</v>
      </c>
      <c r="GG10" s="46">
        <v>21026</v>
      </c>
      <c r="GH10" s="46">
        <v>109844</v>
      </c>
      <c r="GI10" s="46">
        <v>4</v>
      </c>
      <c r="GJ10" s="46">
        <v>9</v>
      </c>
      <c r="GK10" s="46">
        <v>40590</v>
      </c>
      <c r="GL10" s="46">
        <v>251656</v>
      </c>
      <c r="GM10" s="46">
        <v>7</v>
      </c>
      <c r="GN10" s="46">
        <v>9</v>
      </c>
      <c r="GO10" s="46">
        <v>13770</v>
      </c>
      <c r="GP10" s="46">
        <v>87292</v>
      </c>
      <c r="GQ10" s="49" t="s">
        <v>168</v>
      </c>
      <c r="GR10" s="45">
        <v>1</v>
      </c>
      <c r="GS10" s="46">
        <v>1</v>
      </c>
      <c r="GT10" s="46">
        <v>233</v>
      </c>
      <c r="GU10" s="46">
        <v>1447</v>
      </c>
      <c r="GV10" s="46">
        <v>11</v>
      </c>
      <c r="GW10" s="46">
        <v>22</v>
      </c>
      <c r="GX10" s="46">
        <v>121946</v>
      </c>
      <c r="GY10" s="46">
        <v>1004897</v>
      </c>
      <c r="GZ10" s="46">
        <v>6</v>
      </c>
      <c r="HA10" s="46">
        <v>55</v>
      </c>
      <c r="HB10" s="46">
        <v>74981</v>
      </c>
      <c r="HC10" s="46">
        <v>670985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1124914</v>
      </c>
      <c r="HJ10" s="46">
        <v>66129</v>
      </c>
      <c r="HK10" s="46">
        <v>432627</v>
      </c>
      <c r="HL10" s="46">
        <v>27578</v>
      </c>
      <c r="HM10" s="46">
        <v>14575</v>
      </c>
      <c r="HN10" s="46">
        <v>119454</v>
      </c>
      <c r="HO10" s="46">
        <v>9798</v>
      </c>
      <c r="HP10" s="46">
        <v>4195</v>
      </c>
      <c r="HQ10" s="46">
        <v>32695</v>
      </c>
      <c r="HR10" s="46">
        <v>4773</v>
      </c>
      <c r="HS10" s="46">
        <v>3225</v>
      </c>
      <c r="HT10" s="46">
        <v>10825</v>
      </c>
      <c r="HU10" s="46">
        <v>22169</v>
      </c>
      <c r="HV10" s="46">
        <v>1739</v>
      </c>
      <c r="HW10" s="46">
        <v>3953</v>
      </c>
      <c r="HX10" s="57" t="s">
        <v>168</v>
      </c>
      <c r="HY10" s="45">
        <v>913955</v>
      </c>
      <c r="HZ10" s="46">
        <v>4896</v>
      </c>
      <c r="IA10" s="46">
        <v>23754</v>
      </c>
      <c r="IB10" s="59">
        <v>0</v>
      </c>
      <c r="IC10" s="52">
        <v>0</v>
      </c>
      <c r="ID10" s="52">
        <v>0</v>
      </c>
      <c r="IE10" s="46">
        <v>13673</v>
      </c>
      <c r="IF10" s="46">
        <v>5050</v>
      </c>
      <c r="IG10" s="46">
        <v>24645</v>
      </c>
      <c r="IH10" s="46">
        <v>87898</v>
      </c>
      <c r="II10" s="46">
        <v>9725</v>
      </c>
      <c r="IJ10" s="46">
        <v>34219</v>
      </c>
      <c r="IK10" s="46">
        <v>37737</v>
      </c>
      <c r="IL10" s="46">
        <v>19290</v>
      </c>
      <c r="IM10" s="46">
        <v>131765</v>
      </c>
      <c r="IN10" s="46">
        <v>7333</v>
      </c>
      <c r="IO10" s="46">
        <v>3434</v>
      </c>
      <c r="IP10" s="46">
        <v>51317</v>
      </c>
    </row>
    <row r="11" spans="1:250" ht="24" customHeight="1" x14ac:dyDescent="0.3">
      <c r="A11" s="44" t="s">
        <v>169</v>
      </c>
      <c r="B11" s="45">
        <v>199</v>
      </c>
      <c r="C11" s="46">
        <v>501813</v>
      </c>
      <c r="D11" s="46">
        <v>4027060</v>
      </c>
      <c r="E11" s="58">
        <v>0</v>
      </c>
      <c r="F11" s="53">
        <v>0</v>
      </c>
      <c r="G11" s="52">
        <v>0</v>
      </c>
      <c r="H11" s="58">
        <v>0</v>
      </c>
      <c r="I11" s="52">
        <v>0</v>
      </c>
      <c r="J11" s="52">
        <v>0</v>
      </c>
      <c r="K11" s="46">
        <v>12</v>
      </c>
      <c r="L11" s="46">
        <v>102024</v>
      </c>
      <c r="M11" s="46">
        <v>677537</v>
      </c>
      <c r="N11" s="44" t="s">
        <v>169</v>
      </c>
      <c r="O11" s="45">
        <v>7</v>
      </c>
      <c r="P11" s="46">
        <v>3240</v>
      </c>
      <c r="Q11" s="46">
        <v>16924</v>
      </c>
      <c r="R11" s="46">
        <v>2</v>
      </c>
      <c r="S11" s="46">
        <v>1570</v>
      </c>
      <c r="T11" s="46">
        <v>8301</v>
      </c>
      <c r="U11" s="46">
        <v>1</v>
      </c>
      <c r="V11" s="46">
        <v>1508</v>
      </c>
      <c r="W11" s="46">
        <v>7872</v>
      </c>
      <c r="X11" s="46">
        <v>11</v>
      </c>
      <c r="Y11" s="46">
        <v>5155</v>
      </c>
      <c r="Z11" s="46">
        <v>29616</v>
      </c>
      <c r="AA11" s="44" t="s">
        <v>169</v>
      </c>
      <c r="AB11" s="60">
        <v>0</v>
      </c>
      <c r="AC11" s="53">
        <v>0</v>
      </c>
      <c r="AD11" s="53">
        <v>0</v>
      </c>
      <c r="AE11" s="46">
        <v>163</v>
      </c>
      <c r="AF11" s="46">
        <v>2707</v>
      </c>
      <c r="AG11" s="46">
        <v>387427</v>
      </c>
      <c r="AH11" s="46">
        <v>3282235</v>
      </c>
      <c r="AI11" s="58">
        <v>0</v>
      </c>
      <c r="AJ11" s="58">
        <v>0</v>
      </c>
      <c r="AK11" s="53">
        <v>0</v>
      </c>
      <c r="AL11" s="53">
        <v>0</v>
      </c>
      <c r="AM11" s="58">
        <v>0</v>
      </c>
      <c r="AN11" s="53">
        <v>0</v>
      </c>
      <c r="AO11" s="53">
        <v>0</v>
      </c>
      <c r="AP11" s="47" t="s">
        <v>169</v>
      </c>
      <c r="AQ11" s="46">
        <v>3</v>
      </c>
      <c r="AR11" s="46">
        <v>889</v>
      </c>
      <c r="AS11" s="46">
        <v>4575</v>
      </c>
      <c r="AT11" s="46">
        <v>3</v>
      </c>
      <c r="AU11" s="46">
        <v>889</v>
      </c>
      <c r="AV11" s="46">
        <v>4575</v>
      </c>
      <c r="AW11" s="46">
        <v>105</v>
      </c>
      <c r="AX11" s="46">
        <v>194</v>
      </c>
      <c r="AY11" s="46">
        <v>73139</v>
      </c>
      <c r="AZ11" s="46">
        <v>73</v>
      </c>
      <c r="BA11" s="46">
        <v>159</v>
      </c>
      <c r="BB11" s="46">
        <v>37541</v>
      </c>
      <c r="BC11" s="46">
        <v>32</v>
      </c>
      <c r="BD11" s="46">
        <v>35</v>
      </c>
      <c r="BE11" s="46">
        <v>35598</v>
      </c>
      <c r="BF11" s="44" t="s">
        <v>169</v>
      </c>
      <c r="BG11" s="45">
        <v>188</v>
      </c>
      <c r="BH11" s="46">
        <v>568343</v>
      </c>
      <c r="BI11" s="46">
        <v>4777611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46">
        <v>14</v>
      </c>
      <c r="BQ11" s="46">
        <v>61514</v>
      </c>
      <c r="BR11" s="46">
        <v>335017</v>
      </c>
      <c r="BS11" s="48" t="s">
        <v>169</v>
      </c>
      <c r="BT11" s="45">
        <v>8</v>
      </c>
      <c r="BU11" s="46">
        <v>6663</v>
      </c>
      <c r="BV11" s="46">
        <v>34658</v>
      </c>
      <c r="BW11" s="46">
        <v>1</v>
      </c>
      <c r="BX11" s="46">
        <v>7833</v>
      </c>
      <c r="BY11" s="46">
        <v>40733</v>
      </c>
      <c r="BZ11" s="46">
        <v>1</v>
      </c>
      <c r="CA11" s="46">
        <v>496</v>
      </c>
      <c r="CB11" s="46">
        <v>2578</v>
      </c>
      <c r="CC11" s="46">
        <v>11</v>
      </c>
      <c r="CD11" s="46">
        <v>4197</v>
      </c>
      <c r="CE11" s="46">
        <v>21830</v>
      </c>
      <c r="CF11" s="53">
        <v>0</v>
      </c>
      <c r="CG11" s="53">
        <v>0</v>
      </c>
      <c r="CH11" s="53">
        <v>0</v>
      </c>
      <c r="CI11" s="49" t="s">
        <v>169</v>
      </c>
      <c r="CJ11" s="50">
        <v>147</v>
      </c>
      <c r="CK11" s="50">
        <v>3489</v>
      </c>
      <c r="CL11" s="46">
        <v>485549</v>
      </c>
      <c r="CM11" s="46">
        <v>4331927</v>
      </c>
      <c r="CN11" s="46">
        <v>1</v>
      </c>
      <c r="CO11" s="46">
        <v>1</v>
      </c>
      <c r="CP11" s="46">
        <v>277</v>
      </c>
      <c r="CQ11" s="46">
        <v>1438</v>
      </c>
      <c r="CR11" s="55">
        <v>0</v>
      </c>
      <c r="CS11" s="52">
        <v>0</v>
      </c>
      <c r="CT11" s="52">
        <v>0</v>
      </c>
      <c r="CU11" s="46">
        <v>5</v>
      </c>
      <c r="CV11" s="46">
        <v>1814</v>
      </c>
      <c r="CW11" s="46">
        <v>9430</v>
      </c>
      <c r="CX11" s="46">
        <v>5</v>
      </c>
      <c r="CY11" s="46">
        <v>1814</v>
      </c>
      <c r="CZ11" s="46">
        <v>9430</v>
      </c>
      <c r="DA11" s="49" t="s">
        <v>169</v>
      </c>
      <c r="DB11" s="46">
        <v>188</v>
      </c>
      <c r="DC11" s="46">
        <v>474</v>
      </c>
      <c r="DD11" s="46">
        <v>568343</v>
      </c>
      <c r="DE11" s="46">
        <v>4777611</v>
      </c>
      <c r="DF11" s="46">
        <v>1</v>
      </c>
      <c r="DG11" s="46">
        <v>1</v>
      </c>
      <c r="DH11" s="46">
        <v>81</v>
      </c>
      <c r="DI11" s="46">
        <v>324</v>
      </c>
      <c r="DJ11" s="51">
        <v>0</v>
      </c>
      <c r="DK11" s="51">
        <v>0</v>
      </c>
      <c r="DL11" s="52">
        <v>0</v>
      </c>
      <c r="DM11" s="53">
        <v>0</v>
      </c>
      <c r="DN11" s="46">
        <v>16</v>
      </c>
      <c r="DO11" s="46">
        <v>65</v>
      </c>
      <c r="DP11" s="46">
        <v>31297</v>
      </c>
      <c r="DQ11" s="46">
        <v>165104</v>
      </c>
      <c r="DR11" s="54" t="s">
        <v>169</v>
      </c>
      <c r="DS11" s="45">
        <v>170</v>
      </c>
      <c r="DT11" s="46">
        <v>407</v>
      </c>
      <c r="DU11" s="46">
        <v>535958</v>
      </c>
      <c r="DV11" s="46">
        <v>4606948</v>
      </c>
      <c r="DW11" s="46">
        <v>1</v>
      </c>
      <c r="DX11" s="46">
        <v>1</v>
      </c>
      <c r="DY11" s="46">
        <v>1007</v>
      </c>
      <c r="DZ11" s="46">
        <v>5235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188</v>
      </c>
      <c r="EK11" s="46">
        <v>474</v>
      </c>
      <c r="EL11" s="46">
        <v>568343</v>
      </c>
      <c r="EM11" s="46">
        <v>13</v>
      </c>
      <c r="EN11" s="46">
        <v>16</v>
      </c>
      <c r="EO11" s="46">
        <v>2058</v>
      </c>
      <c r="EP11" s="46">
        <v>97</v>
      </c>
      <c r="EQ11" s="46">
        <v>299</v>
      </c>
      <c r="ER11" s="46">
        <v>69620</v>
      </c>
      <c r="ES11" s="46">
        <v>58</v>
      </c>
      <c r="ET11" s="46">
        <v>118</v>
      </c>
      <c r="EU11" s="46">
        <v>107317</v>
      </c>
      <c r="EV11" s="46">
        <v>8</v>
      </c>
      <c r="EW11" s="46">
        <v>10</v>
      </c>
      <c r="EX11" s="46">
        <v>59118</v>
      </c>
      <c r="EY11" s="46">
        <v>7</v>
      </c>
      <c r="EZ11" s="46">
        <v>19</v>
      </c>
      <c r="FA11" s="46">
        <v>71450</v>
      </c>
      <c r="FB11" s="46">
        <v>5</v>
      </c>
      <c r="FC11" s="46">
        <v>12</v>
      </c>
      <c r="FD11" s="46">
        <v>258780</v>
      </c>
      <c r="FE11" s="48" t="s">
        <v>169</v>
      </c>
      <c r="FF11" s="45">
        <v>188</v>
      </c>
      <c r="FG11" s="46">
        <v>474</v>
      </c>
      <c r="FH11" s="46">
        <v>568343</v>
      </c>
      <c r="FI11" s="46">
        <v>4777611</v>
      </c>
      <c r="FJ11" s="55">
        <v>0</v>
      </c>
      <c r="FK11" s="55">
        <v>0</v>
      </c>
      <c r="FL11" s="53">
        <v>0</v>
      </c>
      <c r="FM11" s="53">
        <v>0</v>
      </c>
      <c r="FN11" s="46">
        <v>15</v>
      </c>
      <c r="FO11" s="46">
        <v>32</v>
      </c>
      <c r="FP11" s="46">
        <v>6060</v>
      </c>
      <c r="FQ11" s="46">
        <v>33853</v>
      </c>
      <c r="FR11" s="46">
        <v>10</v>
      </c>
      <c r="FS11" s="46">
        <v>22</v>
      </c>
      <c r="FT11" s="46">
        <v>9352</v>
      </c>
      <c r="FU11" s="46">
        <v>48524</v>
      </c>
      <c r="FV11" s="46">
        <v>26</v>
      </c>
      <c r="FW11" s="46">
        <v>154</v>
      </c>
      <c r="FX11" s="46">
        <v>31271</v>
      </c>
      <c r="FY11" s="49" t="s">
        <v>169</v>
      </c>
      <c r="FZ11" s="45">
        <v>164348</v>
      </c>
      <c r="GA11" s="46">
        <v>63</v>
      </c>
      <c r="GB11" s="46">
        <v>143</v>
      </c>
      <c r="GC11" s="46">
        <v>50738</v>
      </c>
      <c r="GD11" s="46">
        <v>266592</v>
      </c>
      <c r="GE11" s="46">
        <v>45</v>
      </c>
      <c r="GF11" s="46">
        <v>70</v>
      </c>
      <c r="GG11" s="46">
        <v>59904</v>
      </c>
      <c r="GH11" s="46">
        <v>314029</v>
      </c>
      <c r="GI11" s="46">
        <v>2</v>
      </c>
      <c r="GJ11" s="46">
        <v>3</v>
      </c>
      <c r="GK11" s="46">
        <v>3398</v>
      </c>
      <c r="GL11" s="46">
        <v>21063</v>
      </c>
      <c r="GM11" s="46">
        <v>7</v>
      </c>
      <c r="GN11" s="46">
        <v>9</v>
      </c>
      <c r="GO11" s="46">
        <v>27285</v>
      </c>
      <c r="GP11" s="46">
        <v>168344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46">
        <v>8</v>
      </c>
      <c r="GW11" s="46">
        <v>10</v>
      </c>
      <c r="GX11" s="46">
        <v>50105</v>
      </c>
      <c r="GY11" s="46">
        <v>376783</v>
      </c>
      <c r="GZ11" s="46">
        <v>7</v>
      </c>
      <c r="HA11" s="46">
        <v>19</v>
      </c>
      <c r="HB11" s="46">
        <v>71450</v>
      </c>
      <c r="HC11" s="46">
        <v>649609</v>
      </c>
      <c r="HD11" s="46">
        <v>3</v>
      </c>
      <c r="HE11" s="46">
        <v>6</v>
      </c>
      <c r="HF11" s="46">
        <v>95540</v>
      </c>
      <c r="HG11" s="46">
        <v>987797</v>
      </c>
      <c r="HH11" s="56" t="s">
        <v>169</v>
      </c>
      <c r="HI11" s="46">
        <v>1249203</v>
      </c>
      <c r="HJ11" s="46">
        <v>75260</v>
      </c>
      <c r="HK11" s="46">
        <v>568343</v>
      </c>
      <c r="HL11" s="46">
        <v>51799</v>
      </c>
      <c r="HM11" s="46">
        <v>23102</v>
      </c>
      <c r="HN11" s="46">
        <v>236223</v>
      </c>
      <c r="HO11" s="46">
        <v>13636</v>
      </c>
      <c r="HP11" s="46">
        <v>8082</v>
      </c>
      <c r="HQ11" s="46">
        <v>162418</v>
      </c>
      <c r="HR11" s="46">
        <v>4310</v>
      </c>
      <c r="HS11" s="46">
        <v>2219</v>
      </c>
      <c r="HT11" s="46">
        <v>16129</v>
      </c>
      <c r="HU11" s="52">
        <v>0</v>
      </c>
      <c r="HV11" s="52">
        <v>0</v>
      </c>
      <c r="HW11" s="52">
        <v>0</v>
      </c>
      <c r="HX11" s="57" t="s">
        <v>169</v>
      </c>
      <c r="HY11" s="45">
        <v>1058551</v>
      </c>
      <c r="HZ11" s="46">
        <v>3780</v>
      </c>
      <c r="IA11" s="46">
        <v>5497</v>
      </c>
      <c r="IB11" s="59">
        <v>0</v>
      </c>
      <c r="IC11" s="52">
        <v>0</v>
      </c>
      <c r="ID11" s="52">
        <v>0</v>
      </c>
      <c r="IE11" s="46">
        <v>15957</v>
      </c>
      <c r="IF11" s="46">
        <v>3546</v>
      </c>
      <c r="IG11" s="46">
        <v>12390</v>
      </c>
      <c r="IH11" s="46">
        <v>19340</v>
      </c>
      <c r="II11" s="46">
        <v>1592</v>
      </c>
      <c r="IJ11" s="46">
        <v>8700</v>
      </c>
      <c r="IK11" s="46">
        <v>36492</v>
      </c>
      <c r="IL11" s="46">
        <v>15599</v>
      </c>
      <c r="IM11" s="46">
        <v>86012</v>
      </c>
      <c r="IN11" s="46">
        <v>49118</v>
      </c>
      <c r="IO11" s="46">
        <v>17340</v>
      </c>
      <c r="IP11" s="46">
        <v>40974</v>
      </c>
    </row>
    <row r="12" spans="1:250" ht="24" customHeight="1" x14ac:dyDescent="0.3">
      <c r="A12" s="44" t="s">
        <v>170</v>
      </c>
      <c r="B12" s="45">
        <v>213</v>
      </c>
      <c r="C12" s="46">
        <v>442374</v>
      </c>
      <c r="D12" s="46">
        <v>3393501</v>
      </c>
      <c r="E12" s="58">
        <v>0</v>
      </c>
      <c r="F12" s="53">
        <v>0</v>
      </c>
      <c r="G12" s="52">
        <v>0</v>
      </c>
      <c r="H12" s="46">
        <v>2</v>
      </c>
      <c r="I12" s="46">
        <v>5297</v>
      </c>
      <c r="J12" s="46">
        <v>27548</v>
      </c>
      <c r="K12" s="46">
        <v>8</v>
      </c>
      <c r="L12" s="46">
        <v>19812</v>
      </c>
      <c r="M12" s="46">
        <v>103019</v>
      </c>
      <c r="N12" s="44" t="s">
        <v>170</v>
      </c>
      <c r="O12" s="45">
        <v>13</v>
      </c>
      <c r="P12" s="46">
        <v>19722</v>
      </c>
      <c r="Q12" s="46">
        <v>103753</v>
      </c>
      <c r="R12" s="58">
        <v>0</v>
      </c>
      <c r="S12" s="53">
        <v>0</v>
      </c>
      <c r="T12" s="58">
        <v>0</v>
      </c>
      <c r="U12" s="58">
        <v>0</v>
      </c>
      <c r="V12" s="52">
        <v>0</v>
      </c>
      <c r="W12" s="52">
        <v>0</v>
      </c>
      <c r="X12" s="46">
        <v>15</v>
      </c>
      <c r="Y12" s="46">
        <v>27196</v>
      </c>
      <c r="Z12" s="46">
        <v>158021</v>
      </c>
      <c r="AA12" s="44" t="s">
        <v>170</v>
      </c>
      <c r="AB12" s="60">
        <v>0</v>
      </c>
      <c r="AC12" s="53">
        <v>0</v>
      </c>
      <c r="AD12" s="53">
        <v>0</v>
      </c>
      <c r="AE12" s="46">
        <v>171</v>
      </c>
      <c r="AF12" s="46">
        <v>2973</v>
      </c>
      <c r="AG12" s="46">
        <v>361154</v>
      </c>
      <c r="AH12" s="46">
        <v>2964628</v>
      </c>
      <c r="AI12" s="58">
        <v>0</v>
      </c>
      <c r="AJ12" s="58">
        <v>0</v>
      </c>
      <c r="AK12" s="53">
        <v>0</v>
      </c>
      <c r="AL12" s="53">
        <v>0</v>
      </c>
      <c r="AM12" s="46">
        <v>1</v>
      </c>
      <c r="AN12" s="46">
        <v>727</v>
      </c>
      <c r="AO12" s="46">
        <v>3850</v>
      </c>
      <c r="AP12" s="47" t="s">
        <v>170</v>
      </c>
      <c r="AQ12" s="46">
        <v>3</v>
      </c>
      <c r="AR12" s="46">
        <v>8466</v>
      </c>
      <c r="AS12" s="46">
        <v>32682</v>
      </c>
      <c r="AT12" s="46">
        <v>3</v>
      </c>
      <c r="AU12" s="46">
        <v>8466</v>
      </c>
      <c r="AV12" s="46">
        <v>32682</v>
      </c>
      <c r="AW12" s="46">
        <v>121</v>
      </c>
      <c r="AX12" s="46">
        <v>218</v>
      </c>
      <c r="AY12" s="46">
        <v>54050</v>
      </c>
      <c r="AZ12" s="46">
        <v>91</v>
      </c>
      <c r="BA12" s="46">
        <v>166</v>
      </c>
      <c r="BB12" s="46">
        <v>34402</v>
      </c>
      <c r="BC12" s="46">
        <v>30</v>
      </c>
      <c r="BD12" s="46">
        <v>52</v>
      </c>
      <c r="BE12" s="46">
        <v>19648</v>
      </c>
      <c r="BF12" s="44" t="s">
        <v>170</v>
      </c>
      <c r="BG12" s="45">
        <v>197</v>
      </c>
      <c r="BH12" s="46">
        <v>457950</v>
      </c>
      <c r="BI12" s="46">
        <v>3339074</v>
      </c>
      <c r="BJ12" s="53">
        <v>0</v>
      </c>
      <c r="BK12" s="53">
        <v>0</v>
      </c>
      <c r="BL12" s="53">
        <v>0</v>
      </c>
      <c r="BM12" s="46">
        <v>2</v>
      </c>
      <c r="BN12" s="46">
        <v>2276</v>
      </c>
      <c r="BO12" s="46">
        <v>11949</v>
      </c>
      <c r="BP12" s="46">
        <v>10</v>
      </c>
      <c r="BQ12" s="46">
        <v>63870</v>
      </c>
      <c r="BR12" s="46">
        <v>363016</v>
      </c>
      <c r="BS12" s="48" t="s">
        <v>170</v>
      </c>
      <c r="BT12" s="45">
        <v>10</v>
      </c>
      <c r="BU12" s="46">
        <v>26677</v>
      </c>
      <c r="BV12" s="46">
        <v>150112</v>
      </c>
      <c r="BW12" s="53">
        <v>0</v>
      </c>
      <c r="BX12" s="53">
        <v>0</v>
      </c>
      <c r="BY12" s="53">
        <v>0</v>
      </c>
      <c r="BZ12" s="53">
        <v>0</v>
      </c>
      <c r="CA12" s="53">
        <v>0</v>
      </c>
      <c r="CB12" s="53">
        <v>0</v>
      </c>
      <c r="CC12" s="46">
        <v>11</v>
      </c>
      <c r="CD12" s="46">
        <v>2401</v>
      </c>
      <c r="CE12" s="46">
        <v>12486</v>
      </c>
      <c r="CF12" s="53">
        <v>0</v>
      </c>
      <c r="CG12" s="53">
        <v>0</v>
      </c>
      <c r="CH12" s="53">
        <v>0</v>
      </c>
      <c r="CI12" s="49" t="s">
        <v>170</v>
      </c>
      <c r="CJ12" s="50">
        <v>160</v>
      </c>
      <c r="CK12" s="50">
        <v>2223</v>
      </c>
      <c r="CL12" s="46">
        <v>338939</v>
      </c>
      <c r="CM12" s="46">
        <v>2621108</v>
      </c>
      <c r="CN12" s="55">
        <v>0</v>
      </c>
      <c r="CO12" s="55">
        <v>0</v>
      </c>
      <c r="CP12" s="53">
        <v>0</v>
      </c>
      <c r="CQ12" s="52">
        <v>0</v>
      </c>
      <c r="CR12" s="55">
        <v>0</v>
      </c>
      <c r="CS12" s="52">
        <v>0</v>
      </c>
      <c r="CT12" s="52">
        <v>0</v>
      </c>
      <c r="CU12" s="46">
        <v>4</v>
      </c>
      <c r="CV12" s="46">
        <v>23787</v>
      </c>
      <c r="CW12" s="46">
        <v>180403</v>
      </c>
      <c r="CX12" s="46">
        <v>1</v>
      </c>
      <c r="CY12" s="46">
        <v>896</v>
      </c>
      <c r="CZ12" s="46">
        <v>4659</v>
      </c>
      <c r="DA12" s="49" t="s">
        <v>170</v>
      </c>
      <c r="DB12" s="46">
        <v>197</v>
      </c>
      <c r="DC12" s="46">
        <v>448</v>
      </c>
      <c r="DD12" s="46">
        <v>457950</v>
      </c>
      <c r="DE12" s="46">
        <v>3339074</v>
      </c>
      <c r="DF12" s="46">
        <v>1</v>
      </c>
      <c r="DG12" s="46">
        <v>1</v>
      </c>
      <c r="DH12" s="46">
        <v>455</v>
      </c>
      <c r="DI12" s="46">
        <v>2349</v>
      </c>
      <c r="DJ12" s="46">
        <v>1</v>
      </c>
      <c r="DK12" s="46">
        <v>1</v>
      </c>
      <c r="DL12" s="46">
        <v>292</v>
      </c>
      <c r="DM12" s="46">
        <v>1519</v>
      </c>
      <c r="DN12" s="46">
        <v>22</v>
      </c>
      <c r="DO12" s="46">
        <v>33</v>
      </c>
      <c r="DP12" s="46">
        <v>25338</v>
      </c>
      <c r="DQ12" s="46">
        <v>132844</v>
      </c>
      <c r="DR12" s="54" t="s">
        <v>170</v>
      </c>
      <c r="DS12" s="45">
        <v>173</v>
      </c>
      <c r="DT12" s="46">
        <v>413</v>
      </c>
      <c r="DU12" s="46">
        <v>431865</v>
      </c>
      <c r="DV12" s="46">
        <v>3202362</v>
      </c>
      <c r="DW12" s="51">
        <v>0</v>
      </c>
      <c r="DX12" s="51">
        <v>0</v>
      </c>
      <c r="DY12" s="52">
        <v>0</v>
      </c>
      <c r="DZ12" s="52">
        <v>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197</v>
      </c>
      <c r="EK12" s="46">
        <v>448</v>
      </c>
      <c r="EL12" s="46">
        <v>457950</v>
      </c>
      <c r="EM12" s="46">
        <v>18</v>
      </c>
      <c r="EN12" s="46">
        <v>24</v>
      </c>
      <c r="EO12" s="46">
        <v>4473</v>
      </c>
      <c r="EP12" s="46">
        <v>79</v>
      </c>
      <c r="EQ12" s="46">
        <v>265</v>
      </c>
      <c r="ER12" s="46">
        <v>95860</v>
      </c>
      <c r="ES12" s="46">
        <v>80</v>
      </c>
      <c r="ET12" s="46">
        <v>124</v>
      </c>
      <c r="EU12" s="46">
        <v>130681</v>
      </c>
      <c r="EV12" s="46">
        <v>10</v>
      </c>
      <c r="EW12" s="46">
        <v>20</v>
      </c>
      <c r="EX12" s="46">
        <v>95129</v>
      </c>
      <c r="EY12" s="46">
        <v>7</v>
      </c>
      <c r="EZ12" s="46">
        <v>11</v>
      </c>
      <c r="FA12" s="46">
        <v>75904</v>
      </c>
      <c r="FB12" s="46">
        <v>3</v>
      </c>
      <c r="FC12" s="46">
        <v>4</v>
      </c>
      <c r="FD12" s="46">
        <v>55903</v>
      </c>
      <c r="FE12" s="48" t="s">
        <v>170</v>
      </c>
      <c r="FF12" s="45">
        <v>197</v>
      </c>
      <c r="FG12" s="46">
        <v>448</v>
      </c>
      <c r="FH12" s="46">
        <v>457950</v>
      </c>
      <c r="FI12" s="46">
        <v>3339074</v>
      </c>
      <c r="FJ12" s="55">
        <v>0</v>
      </c>
      <c r="FK12" s="55">
        <v>0</v>
      </c>
      <c r="FL12" s="53">
        <v>0</v>
      </c>
      <c r="FM12" s="53">
        <v>0</v>
      </c>
      <c r="FN12" s="46">
        <v>21</v>
      </c>
      <c r="FO12" s="46">
        <v>31</v>
      </c>
      <c r="FP12" s="46">
        <v>22141</v>
      </c>
      <c r="FQ12" s="46">
        <v>116130</v>
      </c>
      <c r="FR12" s="46">
        <v>6</v>
      </c>
      <c r="FS12" s="46">
        <v>7</v>
      </c>
      <c r="FT12" s="46">
        <v>4377</v>
      </c>
      <c r="FU12" s="46">
        <v>22873</v>
      </c>
      <c r="FV12" s="46">
        <v>20</v>
      </c>
      <c r="FW12" s="46">
        <v>101</v>
      </c>
      <c r="FX12" s="46">
        <v>26394</v>
      </c>
      <c r="FY12" s="49" t="s">
        <v>170</v>
      </c>
      <c r="FZ12" s="45">
        <v>140856</v>
      </c>
      <c r="GA12" s="46">
        <v>55</v>
      </c>
      <c r="GB12" s="46">
        <v>151</v>
      </c>
      <c r="GC12" s="46">
        <v>46763</v>
      </c>
      <c r="GD12" s="46">
        <v>242857</v>
      </c>
      <c r="GE12" s="46">
        <v>60</v>
      </c>
      <c r="GF12" s="46">
        <v>101</v>
      </c>
      <c r="GG12" s="46">
        <v>67373</v>
      </c>
      <c r="GH12" s="46">
        <v>352655</v>
      </c>
      <c r="GI12" s="46">
        <v>5</v>
      </c>
      <c r="GJ12" s="46">
        <v>5</v>
      </c>
      <c r="GK12" s="46">
        <v>5096</v>
      </c>
      <c r="GL12" s="46">
        <v>31594</v>
      </c>
      <c r="GM12" s="46">
        <v>10</v>
      </c>
      <c r="GN12" s="46">
        <v>17</v>
      </c>
      <c r="GO12" s="46">
        <v>41592</v>
      </c>
      <c r="GP12" s="46">
        <v>264258</v>
      </c>
      <c r="GQ12" s="49" t="s">
        <v>170</v>
      </c>
      <c r="GR12" s="45">
        <v>1</v>
      </c>
      <c r="GS12" s="46">
        <v>1</v>
      </c>
      <c r="GT12" s="46">
        <v>26217</v>
      </c>
      <c r="GU12" s="46">
        <v>165521</v>
      </c>
      <c r="GV12" s="46">
        <v>6</v>
      </c>
      <c r="GW12" s="46">
        <v>9</v>
      </c>
      <c r="GX12" s="46">
        <v>32929</v>
      </c>
      <c r="GY12" s="46">
        <v>258426</v>
      </c>
      <c r="GZ12" s="46">
        <v>10</v>
      </c>
      <c r="HA12" s="46">
        <v>21</v>
      </c>
      <c r="HB12" s="46">
        <v>129165</v>
      </c>
      <c r="HC12" s="46">
        <v>1170914</v>
      </c>
      <c r="HD12" s="46">
        <v>2</v>
      </c>
      <c r="HE12" s="46">
        <v>2</v>
      </c>
      <c r="HF12" s="46">
        <v>22879</v>
      </c>
      <c r="HG12" s="46">
        <v>219639</v>
      </c>
      <c r="HH12" s="56" t="s">
        <v>170</v>
      </c>
      <c r="HI12" s="46">
        <v>2941720</v>
      </c>
      <c r="HJ12" s="46">
        <v>83853</v>
      </c>
      <c r="HK12" s="46">
        <v>457950</v>
      </c>
      <c r="HL12" s="46">
        <v>53188</v>
      </c>
      <c r="HM12" s="46">
        <v>24708</v>
      </c>
      <c r="HN12" s="46">
        <v>201223</v>
      </c>
      <c r="HO12" s="46">
        <v>5749</v>
      </c>
      <c r="HP12" s="46">
        <v>3015</v>
      </c>
      <c r="HQ12" s="46">
        <v>37056</v>
      </c>
      <c r="HR12" s="46">
        <v>6599</v>
      </c>
      <c r="HS12" s="46">
        <v>2906</v>
      </c>
      <c r="HT12" s="46">
        <v>10084</v>
      </c>
      <c r="HU12" s="46">
        <v>2964</v>
      </c>
      <c r="HV12" s="46">
        <v>105</v>
      </c>
      <c r="HW12" s="46">
        <v>105</v>
      </c>
      <c r="HX12" s="57" t="s">
        <v>170</v>
      </c>
      <c r="HY12" s="45">
        <v>2654247</v>
      </c>
      <c r="HZ12" s="46">
        <v>3463</v>
      </c>
      <c r="IA12" s="46">
        <v>12747</v>
      </c>
      <c r="IB12" s="46">
        <v>578</v>
      </c>
      <c r="IC12" s="46">
        <v>115</v>
      </c>
      <c r="ID12" s="46">
        <v>231</v>
      </c>
      <c r="IE12" s="46">
        <v>98688</v>
      </c>
      <c r="IF12" s="46">
        <v>24807</v>
      </c>
      <c r="IG12" s="46">
        <v>39422</v>
      </c>
      <c r="IH12" s="46">
        <v>39586</v>
      </c>
      <c r="II12" s="46">
        <v>3695</v>
      </c>
      <c r="IJ12" s="46">
        <v>6023</v>
      </c>
      <c r="IK12" s="46">
        <v>45281</v>
      </c>
      <c r="IL12" s="46">
        <v>16016</v>
      </c>
      <c r="IM12" s="46">
        <v>110930</v>
      </c>
      <c r="IN12" s="46">
        <v>34840</v>
      </c>
      <c r="IO12" s="46">
        <v>5023</v>
      </c>
      <c r="IP12" s="46">
        <v>40129</v>
      </c>
    </row>
    <row r="13" spans="1:250" ht="24" customHeight="1" x14ac:dyDescent="0.3">
      <c r="A13" s="44" t="s">
        <v>171</v>
      </c>
      <c r="B13" s="45">
        <v>171</v>
      </c>
      <c r="C13" s="46">
        <v>535794</v>
      </c>
      <c r="D13" s="46">
        <v>4003707</v>
      </c>
      <c r="E13" s="58">
        <v>0</v>
      </c>
      <c r="F13" s="53">
        <v>0</v>
      </c>
      <c r="G13" s="52">
        <v>0</v>
      </c>
      <c r="H13" s="46">
        <v>1</v>
      </c>
      <c r="I13" s="46">
        <v>1040</v>
      </c>
      <c r="J13" s="46">
        <v>5408</v>
      </c>
      <c r="K13" s="46">
        <v>9</v>
      </c>
      <c r="L13" s="46">
        <v>164640</v>
      </c>
      <c r="M13" s="46">
        <v>962094</v>
      </c>
      <c r="N13" s="44" t="s">
        <v>171</v>
      </c>
      <c r="O13" s="45">
        <v>10</v>
      </c>
      <c r="P13" s="46">
        <v>8948</v>
      </c>
      <c r="Q13" s="46">
        <v>46393</v>
      </c>
      <c r="R13" s="46">
        <v>1</v>
      </c>
      <c r="S13" s="46">
        <v>46</v>
      </c>
      <c r="T13" s="46">
        <v>237</v>
      </c>
      <c r="U13" s="58">
        <v>0</v>
      </c>
      <c r="V13" s="52">
        <v>0</v>
      </c>
      <c r="W13" s="52">
        <v>0</v>
      </c>
      <c r="X13" s="46">
        <v>9</v>
      </c>
      <c r="Y13" s="46">
        <v>25763</v>
      </c>
      <c r="Z13" s="46">
        <v>220642</v>
      </c>
      <c r="AA13" s="44" t="s">
        <v>171</v>
      </c>
      <c r="AB13" s="60">
        <v>0</v>
      </c>
      <c r="AC13" s="53">
        <v>0</v>
      </c>
      <c r="AD13" s="53">
        <v>0</v>
      </c>
      <c r="AE13" s="46">
        <v>134</v>
      </c>
      <c r="AF13" s="46">
        <v>2431</v>
      </c>
      <c r="AG13" s="46">
        <v>321997</v>
      </c>
      <c r="AH13" s="46">
        <v>2653560</v>
      </c>
      <c r="AI13" s="58">
        <v>0</v>
      </c>
      <c r="AJ13" s="58">
        <v>0</v>
      </c>
      <c r="AK13" s="53">
        <v>0</v>
      </c>
      <c r="AL13" s="53">
        <v>0</v>
      </c>
      <c r="AM13" s="58">
        <v>0</v>
      </c>
      <c r="AN13" s="53">
        <v>0</v>
      </c>
      <c r="AO13" s="53">
        <v>0</v>
      </c>
      <c r="AP13" s="47" t="s">
        <v>171</v>
      </c>
      <c r="AQ13" s="46">
        <v>7</v>
      </c>
      <c r="AR13" s="46">
        <v>13360</v>
      </c>
      <c r="AS13" s="46">
        <v>115373</v>
      </c>
      <c r="AT13" s="58">
        <v>0</v>
      </c>
      <c r="AU13" s="53">
        <v>0</v>
      </c>
      <c r="AV13" s="53">
        <v>0</v>
      </c>
      <c r="AW13" s="46">
        <v>94</v>
      </c>
      <c r="AX13" s="46">
        <v>249</v>
      </c>
      <c r="AY13" s="46">
        <v>74653</v>
      </c>
      <c r="AZ13" s="46">
        <v>69</v>
      </c>
      <c r="BA13" s="46">
        <v>211</v>
      </c>
      <c r="BB13" s="46">
        <v>44325</v>
      </c>
      <c r="BC13" s="46">
        <v>25</v>
      </c>
      <c r="BD13" s="46">
        <v>38</v>
      </c>
      <c r="BE13" s="46">
        <v>30328</v>
      </c>
      <c r="BF13" s="44" t="s">
        <v>171</v>
      </c>
      <c r="BG13" s="45">
        <v>174</v>
      </c>
      <c r="BH13" s="46">
        <v>350910</v>
      </c>
      <c r="BI13" s="46">
        <v>2461970</v>
      </c>
      <c r="BJ13" s="53">
        <v>0</v>
      </c>
      <c r="BK13" s="53">
        <v>0</v>
      </c>
      <c r="BL13" s="53">
        <v>0</v>
      </c>
      <c r="BM13" s="46">
        <v>3</v>
      </c>
      <c r="BN13" s="46">
        <v>8678</v>
      </c>
      <c r="BO13" s="46">
        <v>45129</v>
      </c>
      <c r="BP13" s="46">
        <v>16</v>
      </c>
      <c r="BQ13" s="46">
        <v>58849</v>
      </c>
      <c r="BR13" s="46">
        <v>406738</v>
      </c>
      <c r="BS13" s="48" t="s">
        <v>171</v>
      </c>
      <c r="BT13" s="45">
        <v>10</v>
      </c>
      <c r="BU13" s="46">
        <v>37375</v>
      </c>
      <c r="BV13" s="46">
        <v>221634</v>
      </c>
      <c r="BW13" s="46">
        <v>1</v>
      </c>
      <c r="BX13" s="46">
        <v>1020</v>
      </c>
      <c r="BY13" s="46">
        <v>6322</v>
      </c>
      <c r="BZ13" s="46">
        <v>3</v>
      </c>
      <c r="CA13" s="46">
        <v>4536</v>
      </c>
      <c r="CB13" s="46">
        <v>23589</v>
      </c>
      <c r="CC13" s="46">
        <v>8</v>
      </c>
      <c r="CD13" s="46">
        <v>4158</v>
      </c>
      <c r="CE13" s="46">
        <v>24001</v>
      </c>
      <c r="CF13" s="53">
        <v>0</v>
      </c>
      <c r="CG13" s="53">
        <v>0</v>
      </c>
      <c r="CH13" s="53">
        <v>0</v>
      </c>
      <c r="CI13" s="49" t="s">
        <v>171</v>
      </c>
      <c r="CJ13" s="50">
        <v>128</v>
      </c>
      <c r="CK13" s="50">
        <v>1397</v>
      </c>
      <c r="CL13" s="46">
        <v>212096</v>
      </c>
      <c r="CM13" s="46">
        <v>1475821</v>
      </c>
      <c r="CN13" s="55">
        <v>0</v>
      </c>
      <c r="CO13" s="55">
        <v>0</v>
      </c>
      <c r="CP13" s="53">
        <v>0</v>
      </c>
      <c r="CQ13" s="52">
        <v>0</v>
      </c>
      <c r="CR13" s="55">
        <v>0</v>
      </c>
      <c r="CS13" s="52">
        <v>0</v>
      </c>
      <c r="CT13" s="52">
        <v>0</v>
      </c>
      <c r="CU13" s="46">
        <v>5</v>
      </c>
      <c r="CV13" s="46">
        <v>24198</v>
      </c>
      <c r="CW13" s="46">
        <v>258736</v>
      </c>
      <c r="CX13" s="55">
        <v>0</v>
      </c>
      <c r="CY13" s="52">
        <v>0</v>
      </c>
      <c r="CZ13" s="52">
        <v>0</v>
      </c>
      <c r="DA13" s="49" t="s">
        <v>171</v>
      </c>
      <c r="DB13" s="46">
        <v>174</v>
      </c>
      <c r="DC13" s="46">
        <v>434</v>
      </c>
      <c r="DD13" s="46">
        <v>350910</v>
      </c>
      <c r="DE13" s="46">
        <v>2461970</v>
      </c>
      <c r="DF13" s="51">
        <v>0</v>
      </c>
      <c r="DG13" s="51">
        <v>0</v>
      </c>
      <c r="DH13" s="52">
        <v>0</v>
      </c>
      <c r="DI13" s="52">
        <v>0</v>
      </c>
      <c r="DJ13" s="51">
        <v>0</v>
      </c>
      <c r="DK13" s="51">
        <v>0</v>
      </c>
      <c r="DL13" s="52">
        <v>0</v>
      </c>
      <c r="DM13" s="53">
        <v>0</v>
      </c>
      <c r="DN13" s="46">
        <v>25</v>
      </c>
      <c r="DO13" s="46">
        <v>26</v>
      </c>
      <c r="DP13" s="46">
        <v>17389</v>
      </c>
      <c r="DQ13" s="46">
        <v>90951</v>
      </c>
      <c r="DR13" s="54" t="s">
        <v>171</v>
      </c>
      <c r="DS13" s="45">
        <v>145</v>
      </c>
      <c r="DT13" s="46">
        <v>403</v>
      </c>
      <c r="DU13" s="46">
        <v>325288</v>
      </c>
      <c r="DV13" s="46">
        <v>2328205</v>
      </c>
      <c r="DW13" s="46">
        <v>4</v>
      </c>
      <c r="DX13" s="46">
        <v>5</v>
      </c>
      <c r="DY13" s="46">
        <v>8233</v>
      </c>
      <c r="DZ13" s="46">
        <v>42814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174</v>
      </c>
      <c r="EK13" s="46">
        <v>434</v>
      </c>
      <c r="EL13" s="46">
        <v>350910</v>
      </c>
      <c r="EM13" s="46">
        <v>15</v>
      </c>
      <c r="EN13" s="46">
        <v>16</v>
      </c>
      <c r="EO13" s="46">
        <v>10201</v>
      </c>
      <c r="EP13" s="46">
        <v>84</v>
      </c>
      <c r="EQ13" s="46">
        <v>328</v>
      </c>
      <c r="ER13" s="46">
        <v>98636</v>
      </c>
      <c r="ES13" s="46">
        <v>60</v>
      </c>
      <c r="ET13" s="46">
        <v>71</v>
      </c>
      <c r="EU13" s="46">
        <v>71328</v>
      </c>
      <c r="EV13" s="46">
        <v>8</v>
      </c>
      <c r="EW13" s="46">
        <v>10</v>
      </c>
      <c r="EX13" s="46">
        <v>59604</v>
      </c>
      <c r="EY13" s="46">
        <v>6</v>
      </c>
      <c r="EZ13" s="46">
        <v>8</v>
      </c>
      <c r="FA13" s="46">
        <v>88984</v>
      </c>
      <c r="FB13" s="46">
        <v>1</v>
      </c>
      <c r="FC13" s="46">
        <v>1</v>
      </c>
      <c r="FD13" s="46">
        <v>22157</v>
      </c>
      <c r="FE13" s="48" t="s">
        <v>171</v>
      </c>
      <c r="FF13" s="45">
        <v>174</v>
      </c>
      <c r="FG13" s="46">
        <v>434</v>
      </c>
      <c r="FH13" s="46">
        <v>350910</v>
      </c>
      <c r="FI13" s="46">
        <v>2461970</v>
      </c>
      <c r="FJ13" s="55">
        <v>0</v>
      </c>
      <c r="FK13" s="55">
        <v>0</v>
      </c>
      <c r="FL13" s="53">
        <v>0</v>
      </c>
      <c r="FM13" s="53">
        <v>0</v>
      </c>
      <c r="FN13" s="46">
        <v>21</v>
      </c>
      <c r="FO13" s="46">
        <v>22</v>
      </c>
      <c r="FP13" s="46">
        <v>13022</v>
      </c>
      <c r="FQ13" s="46">
        <v>67586</v>
      </c>
      <c r="FR13" s="46">
        <v>12</v>
      </c>
      <c r="FS13" s="46">
        <v>18</v>
      </c>
      <c r="FT13" s="46">
        <v>20230</v>
      </c>
      <c r="FU13" s="46">
        <v>105051</v>
      </c>
      <c r="FV13" s="46">
        <v>17</v>
      </c>
      <c r="FW13" s="46">
        <v>19</v>
      </c>
      <c r="FX13" s="46">
        <v>9489</v>
      </c>
      <c r="FY13" s="49" t="s">
        <v>171</v>
      </c>
      <c r="FZ13" s="45">
        <v>46575</v>
      </c>
      <c r="GA13" s="46">
        <v>55</v>
      </c>
      <c r="GB13" s="46">
        <v>292</v>
      </c>
      <c r="GC13" s="46">
        <v>72021</v>
      </c>
      <c r="GD13" s="46">
        <v>375711</v>
      </c>
      <c r="GE13" s="46">
        <v>45</v>
      </c>
      <c r="GF13" s="46">
        <v>52</v>
      </c>
      <c r="GG13" s="46">
        <v>35531</v>
      </c>
      <c r="GH13" s="46">
        <v>185896</v>
      </c>
      <c r="GI13" s="46">
        <v>2</v>
      </c>
      <c r="GJ13" s="46">
        <v>2</v>
      </c>
      <c r="GK13" s="46">
        <v>3666</v>
      </c>
      <c r="GL13" s="46">
        <v>22731</v>
      </c>
      <c r="GM13" s="46">
        <v>5</v>
      </c>
      <c r="GN13" s="46">
        <v>8</v>
      </c>
      <c r="GO13" s="46">
        <v>20876</v>
      </c>
      <c r="GP13" s="46">
        <v>131634</v>
      </c>
      <c r="GQ13" s="49" t="s">
        <v>171</v>
      </c>
      <c r="GR13" s="45">
        <v>3</v>
      </c>
      <c r="GS13" s="46">
        <v>3</v>
      </c>
      <c r="GT13" s="46">
        <v>32402</v>
      </c>
      <c r="GU13" s="46">
        <v>200263</v>
      </c>
      <c r="GV13" s="46">
        <v>7</v>
      </c>
      <c r="GW13" s="46">
        <v>7</v>
      </c>
      <c r="GX13" s="46">
        <v>54452</v>
      </c>
      <c r="GY13" s="46">
        <v>458628</v>
      </c>
      <c r="GZ13" s="46">
        <v>5</v>
      </c>
      <c r="HA13" s="46">
        <v>9</v>
      </c>
      <c r="HB13" s="46">
        <v>51002</v>
      </c>
      <c r="HC13" s="46">
        <v>459579</v>
      </c>
      <c r="HD13" s="46">
        <v>1</v>
      </c>
      <c r="HE13" s="46">
        <v>1</v>
      </c>
      <c r="HF13" s="46">
        <v>16062</v>
      </c>
      <c r="HG13" s="46">
        <v>160200</v>
      </c>
      <c r="HH13" s="56" t="s">
        <v>171</v>
      </c>
      <c r="HI13" s="46">
        <v>2323072</v>
      </c>
      <c r="HJ13" s="46">
        <v>60731</v>
      </c>
      <c r="HK13" s="46">
        <v>350910</v>
      </c>
      <c r="HL13" s="46">
        <v>38152</v>
      </c>
      <c r="HM13" s="46">
        <v>16949</v>
      </c>
      <c r="HN13" s="46">
        <v>98837</v>
      </c>
      <c r="HO13" s="46">
        <v>13514</v>
      </c>
      <c r="HP13" s="46">
        <v>5537</v>
      </c>
      <c r="HQ13" s="46">
        <v>62528</v>
      </c>
      <c r="HR13" s="46">
        <v>11585</v>
      </c>
      <c r="HS13" s="46">
        <v>5979</v>
      </c>
      <c r="HT13" s="46">
        <v>40843</v>
      </c>
      <c r="HU13" s="46">
        <v>16094</v>
      </c>
      <c r="HV13" s="46">
        <v>593</v>
      </c>
      <c r="HW13" s="46">
        <v>2945</v>
      </c>
      <c r="HX13" s="57" t="s">
        <v>171</v>
      </c>
      <c r="HY13" s="45">
        <v>2061561</v>
      </c>
      <c r="HZ13" s="46">
        <v>6017</v>
      </c>
      <c r="IA13" s="46">
        <v>33513</v>
      </c>
      <c r="IB13" s="46">
        <v>2500</v>
      </c>
      <c r="IC13" s="46">
        <v>489</v>
      </c>
      <c r="ID13" s="46">
        <v>2126</v>
      </c>
      <c r="IE13" s="46">
        <v>1715</v>
      </c>
      <c r="IF13" s="46">
        <v>945</v>
      </c>
      <c r="IG13" s="46">
        <v>5444</v>
      </c>
      <c r="IH13" s="46">
        <v>118020</v>
      </c>
      <c r="II13" s="46">
        <v>10135</v>
      </c>
      <c r="IJ13" s="46">
        <v>30591</v>
      </c>
      <c r="IK13" s="46">
        <v>32223</v>
      </c>
      <c r="IL13" s="46">
        <v>13969</v>
      </c>
      <c r="IM13" s="46">
        <v>73965</v>
      </c>
      <c r="IN13" s="46">
        <v>27708</v>
      </c>
      <c r="IO13" s="46">
        <v>118</v>
      </c>
      <c r="IP13" s="46">
        <v>118</v>
      </c>
    </row>
    <row r="14" spans="1:250" ht="24" customHeight="1" x14ac:dyDescent="0.3">
      <c r="A14" s="44" t="s">
        <v>172</v>
      </c>
      <c r="B14" s="45">
        <v>43</v>
      </c>
      <c r="C14" s="46">
        <v>37949</v>
      </c>
      <c r="D14" s="46">
        <v>249397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1</v>
      </c>
      <c r="L14" s="46">
        <v>199</v>
      </c>
      <c r="M14" s="46">
        <v>1037</v>
      </c>
      <c r="N14" s="44" t="s">
        <v>172</v>
      </c>
      <c r="O14" s="45">
        <v>2</v>
      </c>
      <c r="P14" s="46">
        <v>667</v>
      </c>
      <c r="Q14" s="46">
        <v>3467</v>
      </c>
      <c r="R14" s="58">
        <v>0</v>
      </c>
      <c r="S14" s="53">
        <v>0</v>
      </c>
      <c r="T14" s="58">
        <v>0</v>
      </c>
      <c r="U14" s="58">
        <v>0</v>
      </c>
      <c r="V14" s="52">
        <v>0</v>
      </c>
      <c r="W14" s="52">
        <v>0</v>
      </c>
      <c r="X14" s="46">
        <v>2</v>
      </c>
      <c r="Y14" s="46">
        <v>246</v>
      </c>
      <c r="Z14" s="46">
        <v>1280</v>
      </c>
      <c r="AA14" s="44" t="s">
        <v>172</v>
      </c>
      <c r="AB14" s="60">
        <v>0</v>
      </c>
      <c r="AC14" s="53">
        <v>0</v>
      </c>
      <c r="AD14" s="53">
        <v>0</v>
      </c>
      <c r="AE14" s="46">
        <v>35</v>
      </c>
      <c r="AF14" s="46">
        <v>231</v>
      </c>
      <c r="AG14" s="46">
        <v>28080</v>
      </c>
      <c r="AH14" s="46">
        <v>167528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46">
        <v>3</v>
      </c>
      <c r="AR14" s="46">
        <v>8757</v>
      </c>
      <c r="AS14" s="46">
        <v>76085</v>
      </c>
      <c r="AT14" s="58">
        <v>0</v>
      </c>
      <c r="AU14" s="53">
        <v>0</v>
      </c>
      <c r="AV14" s="53">
        <v>0</v>
      </c>
      <c r="AW14" s="46">
        <v>21</v>
      </c>
      <c r="AX14" s="46">
        <v>51</v>
      </c>
      <c r="AY14" s="46">
        <v>18385</v>
      </c>
      <c r="AZ14" s="46">
        <v>12</v>
      </c>
      <c r="BA14" s="46">
        <v>39</v>
      </c>
      <c r="BB14" s="46">
        <v>8796</v>
      </c>
      <c r="BC14" s="46">
        <v>9</v>
      </c>
      <c r="BD14" s="46">
        <v>12</v>
      </c>
      <c r="BE14" s="46">
        <v>9589</v>
      </c>
      <c r="BF14" s="44" t="s">
        <v>172</v>
      </c>
      <c r="BG14" s="45">
        <v>49</v>
      </c>
      <c r="BH14" s="46">
        <v>126999</v>
      </c>
      <c r="BI14" s="46">
        <v>951625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4</v>
      </c>
      <c r="BQ14" s="46">
        <v>35370</v>
      </c>
      <c r="BR14" s="46">
        <v>285078</v>
      </c>
      <c r="BS14" s="48" t="s">
        <v>172</v>
      </c>
      <c r="BT14" s="45">
        <v>2</v>
      </c>
      <c r="BU14" s="46">
        <v>28622</v>
      </c>
      <c r="BV14" s="46">
        <v>175911</v>
      </c>
      <c r="BW14" s="53">
        <v>0</v>
      </c>
      <c r="BX14" s="53">
        <v>0</v>
      </c>
      <c r="BY14" s="53">
        <v>0</v>
      </c>
      <c r="BZ14" s="46">
        <v>1</v>
      </c>
      <c r="CA14" s="46">
        <v>940</v>
      </c>
      <c r="CB14" s="46">
        <v>4889</v>
      </c>
      <c r="CC14" s="46">
        <v>3</v>
      </c>
      <c r="CD14" s="46">
        <v>570</v>
      </c>
      <c r="CE14" s="46">
        <v>2793</v>
      </c>
      <c r="CF14" s="53">
        <v>0</v>
      </c>
      <c r="CG14" s="53">
        <v>0</v>
      </c>
      <c r="CH14" s="53">
        <v>0</v>
      </c>
      <c r="CI14" s="49" t="s">
        <v>172</v>
      </c>
      <c r="CJ14" s="50">
        <v>37</v>
      </c>
      <c r="CK14" s="50">
        <v>244</v>
      </c>
      <c r="CL14" s="46">
        <v>38646</v>
      </c>
      <c r="CM14" s="46">
        <v>231225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46">
        <v>2</v>
      </c>
      <c r="CV14" s="46">
        <v>22851</v>
      </c>
      <c r="CW14" s="46">
        <v>251729</v>
      </c>
      <c r="CX14" s="55">
        <v>0</v>
      </c>
      <c r="CY14" s="52">
        <v>0</v>
      </c>
      <c r="CZ14" s="52">
        <v>0</v>
      </c>
      <c r="DA14" s="49" t="s">
        <v>172</v>
      </c>
      <c r="DB14" s="46">
        <v>49</v>
      </c>
      <c r="DC14" s="46">
        <v>109</v>
      </c>
      <c r="DD14" s="46">
        <v>126999</v>
      </c>
      <c r="DE14" s="46">
        <v>951625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5</v>
      </c>
      <c r="DO14" s="46">
        <v>5</v>
      </c>
      <c r="DP14" s="46">
        <v>1360</v>
      </c>
      <c r="DQ14" s="46">
        <v>7068</v>
      </c>
      <c r="DR14" s="54" t="s">
        <v>172</v>
      </c>
      <c r="DS14" s="45">
        <v>44</v>
      </c>
      <c r="DT14" s="46">
        <v>104</v>
      </c>
      <c r="DU14" s="46">
        <v>125639</v>
      </c>
      <c r="DV14" s="46">
        <v>944557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49</v>
      </c>
      <c r="EK14" s="46">
        <v>109</v>
      </c>
      <c r="EL14" s="46">
        <v>126999</v>
      </c>
      <c r="EM14" s="46">
        <v>5</v>
      </c>
      <c r="EN14" s="46">
        <v>6</v>
      </c>
      <c r="EO14" s="46">
        <v>8410</v>
      </c>
      <c r="EP14" s="46">
        <v>23</v>
      </c>
      <c r="EQ14" s="46">
        <v>78</v>
      </c>
      <c r="ER14" s="46">
        <v>19166</v>
      </c>
      <c r="ES14" s="46">
        <v>16</v>
      </c>
      <c r="ET14" s="46">
        <v>20</v>
      </c>
      <c r="EU14" s="46">
        <v>14123</v>
      </c>
      <c r="EV14" s="46">
        <v>3</v>
      </c>
      <c r="EW14" s="46">
        <v>3</v>
      </c>
      <c r="EX14" s="46">
        <v>36661</v>
      </c>
      <c r="EY14" s="46">
        <v>1</v>
      </c>
      <c r="EZ14" s="46">
        <v>1</v>
      </c>
      <c r="FA14" s="46">
        <v>26482</v>
      </c>
      <c r="FB14" s="46">
        <v>1</v>
      </c>
      <c r="FC14" s="46">
        <v>1</v>
      </c>
      <c r="FD14" s="46">
        <v>22157</v>
      </c>
      <c r="FE14" s="48" t="s">
        <v>172</v>
      </c>
      <c r="FF14" s="45">
        <v>49</v>
      </c>
      <c r="FG14" s="46">
        <v>109</v>
      </c>
      <c r="FH14" s="46">
        <v>126999</v>
      </c>
      <c r="FI14" s="46">
        <v>951625</v>
      </c>
      <c r="FJ14" s="55">
        <v>0</v>
      </c>
      <c r="FK14" s="55">
        <v>0</v>
      </c>
      <c r="FL14" s="53">
        <v>0</v>
      </c>
      <c r="FM14" s="53">
        <v>0</v>
      </c>
      <c r="FN14" s="46">
        <v>4</v>
      </c>
      <c r="FO14" s="46">
        <v>5</v>
      </c>
      <c r="FP14" s="46">
        <v>8284</v>
      </c>
      <c r="FQ14" s="46">
        <v>43427</v>
      </c>
      <c r="FR14" s="46">
        <v>2</v>
      </c>
      <c r="FS14" s="46">
        <v>2</v>
      </c>
      <c r="FT14" s="46">
        <v>700</v>
      </c>
      <c r="FU14" s="46">
        <v>3492</v>
      </c>
      <c r="FV14" s="46">
        <v>8</v>
      </c>
      <c r="FW14" s="46">
        <v>9</v>
      </c>
      <c r="FX14" s="46">
        <v>4510</v>
      </c>
      <c r="FY14" s="49" t="s">
        <v>172</v>
      </c>
      <c r="FZ14" s="45">
        <v>20686</v>
      </c>
      <c r="GA14" s="46">
        <v>15</v>
      </c>
      <c r="GB14" s="46">
        <v>69</v>
      </c>
      <c r="GC14" s="46">
        <v>14656</v>
      </c>
      <c r="GD14" s="46">
        <v>76341</v>
      </c>
      <c r="GE14" s="46">
        <v>14</v>
      </c>
      <c r="GF14" s="46">
        <v>17</v>
      </c>
      <c r="GG14" s="46">
        <v>7775</v>
      </c>
      <c r="GH14" s="46">
        <v>40605</v>
      </c>
      <c r="GI14" s="51">
        <v>0</v>
      </c>
      <c r="GJ14" s="51">
        <v>0</v>
      </c>
      <c r="GK14" s="52">
        <v>0</v>
      </c>
      <c r="GL14" s="52">
        <v>0</v>
      </c>
      <c r="GM14" s="46">
        <v>1</v>
      </c>
      <c r="GN14" s="46">
        <v>2</v>
      </c>
      <c r="GO14" s="46">
        <v>5774</v>
      </c>
      <c r="GP14" s="46">
        <v>37482</v>
      </c>
      <c r="GQ14" s="49" t="s">
        <v>172</v>
      </c>
      <c r="GR14" s="45">
        <v>1</v>
      </c>
      <c r="GS14" s="46">
        <v>1</v>
      </c>
      <c r="GT14" s="46">
        <v>27072</v>
      </c>
      <c r="GU14" s="46">
        <v>167849</v>
      </c>
      <c r="GV14" s="46">
        <v>3</v>
      </c>
      <c r="GW14" s="46">
        <v>3</v>
      </c>
      <c r="GX14" s="46">
        <v>36071</v>
      </c>
      <c r="GY14" s="46">
        <v>313627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1695222</v>
      </c>
      <c r="HJ14" s="46">
        <v>15137</v>
      </c>
      <c r="HK14" s="46">
        <v>126999</v>
      </c>
      <c r="HL14" s="46">
        <v>6588</v>
      </c>
      <c r="HM14" s="46">
        <v>3268</v>
      </c>
      <c r="HN14" s="46">
        <v>17115</v>
      </c>
      <c r="HO14" s="46">
        <v>6822</v>
      </c>
      <c r="HP14" s="46">
        <v>1699</v>
      </c>
      <c r="HQ14" s="46">
        <v>28271</v>
      </c>
      <c r="HR14" s="46">
        <v>5190</v>
      </c>
      <c r="HS14" s="46">
        <v>2044</v>
      </c>
      <c r="HT14" s="46">
        <v>27640</v>
      </c>
      <c r="HU14" s="46">
        <v>15136</v>
      </c>
      <c r="HV14" s="46">
        <v>133</v>
      </c>
      <c r="HW14" s="46">
        <v>133</v>
      </c>
      <c r="HX14" s="57" t="s">
        <v>172</v>
      </c>
      <c r="HY14" s="45">
        <v>1642317</v>
      </c>
      <c r="HZ14" s="46">
        <v>3588</v>
      </c>
      <c r="IA14" s="46">
        <v>28622</v>
      </c>
      <c r="IB14" s="46">
        <v>1383</v>
      </c>
      <c r="IC14" s="46">
        <v>267</v>
      </c>
      <c r="ID14" s="46">
        <v>826</v>
      </c>
      <c r="IE14" s="46">
        <v>100</v>
      </c>
      <c r="IF14" s="46">
        <v>47</v>
      </c>
      <c r="IG14" s="46">
        <v>130</v>
      </c>
      <c r="IH14" s="46">
        <v>8322</v>
      </c>
      <c r="II14" s="46">
        <v>76</v>
      </c>
      <c r="IJ14" s="46">
        <v>7730</v>
      </c>
      <c r="IK14" s="46">
        <v>9364</v>
      </c>
      <c r="IL14" s="46">
        <v>4015</v>
      </c>
      <c r="IM14" s="46">
        <v>16532</v>
      </c>
      <c r="IN14" s="59">
        <v>0</v>
      </c>
      <c r="IO14" s="59">
        <v>0</v>
      </c>
      <c r="IP14" s="52">
        <v>0</v>
      </c>
    </row>
    <row r="15" spans="1:250" ht="24" customHeight="1" x14ac:dyDescent="0.3">
      <c r="A15" s="44" t="s">
        <v>173</v>
      </c>
      <c r="B15" s="45">
        <v>12</v>
      </c>
      <c r="C15" s="46">
        <v>9965</v>
      </c>
      <c r="D15" s="46">
        <v>63566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58">
        <v>0</v>
      </c>
      <c r="L15" s="52">
        <v>0</v>
      </c>
      <c r="M15" s="52">
        <v>0</v>
      </c>
      <c r="N15" s="44" t="s">
        <v>173</v>
      </c>
      <c r="O15" s="45">
        <v>1</v>
      </c>
      <c r="P15" s="46">
        <v>145</v>
      </c>
      <c r="Q15" s="46">
        <v>754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1</v>
      </c>
      <c r="Y15" s="46">
        <v>198</v>
      </c>
      <c r="Z15" s="46">
        <v>1032</v>
      </c>
      <c r="AA15" s="44" t="s">
        <v>173</v>
      </c>
      <c r="AB15" s="60">
        <v>0</v>
      </c>
      <c r="AC15" s="53">
        <v>0</v>
      </c>
      <c r="AD15" s="53">
        <v>0</v>
      </c>
      <c r="AE15" s="46">
        <v>9</v>
      </c>
      <c r="AF15" s="46">
        <v>66</v>
      </c>
      <c r="AG15" s="46">
        <v>8917</v>
      </c>
      <c r="AH15" s="46">
        <v>57871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46">
        <v>1</v>
      </c>
      <c r="AR15" s="46">
        <v>705</v>
      </c>
      <c r="AS15" s="46">
        <v>3909</v>
      </c>
      <c r="AT15" s="58">
        <v>0</v>
      </c>
      <c r="AU15" s="53">
        <v>0</v>
      </c>
      <c r="AV15" s="53">
        <v>0</v>
      </c>
      <c r="AW15" s="46">
        <v>6</v>
      </c>
      <c r="AX15" s="46">
        <v>7</v>
      </c>
      <c r="AY15" s="46">
        <v>6095</v>
      </c>
      <c r="AZ15" s="46">
        <v>2</v>
      </c>
      <c r="BA15" s="46">
        <v>3</v>
      </c>
      <c r="BB15" s="46">
        <v>923</v>
      </c>
      <c r="BC15" s="46">
        <v>4</v>
      </c>
      <c r="BD15" s="46">
        <v>4</v>
      </c>
      <c r="BE15" s="46">
        <v>5172</v>
      </c>
      <c r="BF15" s="44" t="s">
        <v>173</v>
      </c>
      <c r="BG15" s="45">
        <v>19</v>
      </c>
      <c r="BH15" s="46">
        <v>78548</v>
      </c>
      <c r="BI15" s="46">
        <v>675319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46">
        <v>2</v>
      </c>
      <c r="BQ15" s="46">
        <v>34212</v>
      </c>
      <c r="BR15" s="46">
        <v>279055</v>
      </c>
      <c r="BS15" s="48" t="s">
        <v>173</v>
      </c>
      <c r="BT15" s="45">
        <v>1</v>
      </c>
      <c r="BU15" s="46">
        <v>1550</v>
      </c>
      <c r="BV15" s="46">
        <v>8062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53">
        <v>0</v>
      </c>
      <c r="CG15" s="53">
        <v>0</v>
      </c>
      <c r="CH15" s="53">
        <v>0</v>
      </c>
      <c r="CI15" s="49" t="s">
        <v>173</v>
      </c>
      <c r="CJ15" s="50">
        <v>15</v>
      </c>
      <c r="CK15" s="50">
        <v>157</v>
      </c>
      <c r="CL15" s="46">
        <v>20629</v>
      </c>
      <c r="CM15" s="46">
        <v>140086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46">
        <v>1</v>
      </c>
      <c r="CV15" s="46">
        <v>22157</v>
      </c>
      <c r="CW15" s="46">
        <v>248116</v>
      </c>
      <c r="CX15" s="55">
        <v>0</v>
      </c>
      <c r="CY15" s="52">
        <v>0</v>
      </c>
      <c r="CZ15" s="52">
        <v>0</v>
      </c>
      <c r="DA15" s="49" t="s">
        <v>173</v>
      </c>
      <c r="DB15" s="46">
        <v>19</v>
      </c>
      <c r="DC15" s="46">
        <v>22</v>
      </c>
      <c r="DD15" s="46">
        <v>78548</v>
      </c>
      <c r="DE15" s="46">
        <v>675319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1</v>
      </c>
      <c r="DO15" s="46">
        <v>1</v>
      </c>
      <c r="DP15" s="46">
        <v>146</v>
      </c>
      <c r="DQ15" s="46">
        <v>761</v>
      </c>
      <c r="DR15" s="54" t="s">
        <v>173</v>
      </c>
      <c r="DS15" s="45">
        <v>18</v>
      </c>
      <c r="DT15" s="46">
        <v>21</v>
      </c>
      <c r="DU15" s="46">
        <v>78402</v>
      </c>
      <c r="DV15" s="46">
        <v>674558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19</v>
      </c>
      <c r="EK15" s="46">
        <v>22</v>
      </c>
      <c r="EL15" s="46">
        <v>78548</v>
      </c>
      <c r="EM15" s="46">
        <v>1</v>
      </c>
      <c r="EN15" s="46">
        <v>2</v>
      </c>
      <c r="EO15" s="46">
        <v>7730</v>
      </c>
      <c r="EP15" s="46">
        <v>6</v>
      </c>
      <c r="EQ15" s="46">
        <v>7</v>
      </c>
      <c r="ER15" s="46">
        <v>3140</v>
      </c>
      <c r="ES15" s="46">
        <v>8</v>
      </c>
      <c r="ET15" s="46">
        <v>9</v>
      </c>
      <c r="EU15" s="46">
        <v>9450</v>
      </c>
      <c r="EV15" s="46">
        <v>2</v>
      </c>
      <c r="EW15" s="46">
        <v>2</v>
      </c>
      <c r="EX15" s="46">
        <v>9589</v>
      </c>
      <c r="EY15" s="46">
        <v>1</v>
      </c>
      <c r="EZ15" s="46">
        <v>1</v>
      </c>
      <c r="FA15" s="46">
        <v>26482</v>
      </c>
      <c r="FB15" s="46">
        <v>1</v>
      </c>
      <c r="FC15" s="46">
        <v>1</v>
      </c>
      <c r="FD15" s="46">
        <v>22157</v>
      </c>
      <c r="FE15" s="48" t="s">
        <v>173</v>
      </c>
      <c r="FF15" s="45">
        <v>19</v>
      </c>
      <c r="FG15" s="46">
        <v>22</v>
      </c>
      <c r="FH15" s="46">
        <v>78548</v>
      </c>
      <c r="FI15" s="46">
        <v>675319</v>
      </c>
      <c r="FJ15" s="55">
        <v>0</v>
      </c>
      <c r="FK15" s="55">
        <v>0</v>
      </c>
      <c r="FL15" s="53">
        <v>0</v>
      </c>
      <c r="FM15" s="53">
        <v>0</v>
      </c>
      <c r="FN15" s="46">
        <v>1</v>
      </c>
      <c r="FO15" s="46">
        <v>2</v>
      </c>
      <c r="FP15" s="46">
        <v>7730</v>
      </c>
      <c r="FQ15" s="46">
        <v>40717</v>
      </c>
      <c r="FR15" s="51">
        <v>0</v>
      </c>
      <c r="FS15" s="51">
        <v>0</v>
      </c>
      <c r="FT15" s="52">
        <v>0</v>
      </c>
      <c r="FU15" s="52">
        <v>0</v>
      </c>
      <c r="FV15" s="46">
        <v>1</v>
      </c>
      <c r="FW15" s="46">
        <v>1</v>
      </c>
      <c r="FX15" s="46">
        <v>1550</v>
      </c>
      <c r="FY15" s="49" t="s">
        <v>173</v>
      </c>
      <c r="FZ15" s="45">
        <v>8062</v>
      </c>
      <c r="GA15" s="46">
        <v>5</v>
      </c>
      <c r="GB15" s="46">
        <v>6</v>
      </c>
      <c r="GC15" s="46">
        <v>1590</v>
      </c>
      <c r="GD15" s="46">
        <v>8197</v>
      </c>
      <c r="GE15" s="46">
        <v>7</v>
      </c>
      <c r="GF15" s="46">
        <v>7</v>
      </c>
      <c r="GG15" s="46">
        <v>3676</v>
      </c>
      <c r="GH15" s="46">
        <v>19118</v>
      </c>
      <c r="GI15" s="51">
        <v>0</v>
      </c>
      <c r="GJ15" s="51">
        <v>0</v>
      </c>
      <c r="GK15" s="52">
        <v>0</v>
      </c>
      <c r="GL15" s="52">
        <v>0</v>
      </c>
      <c r="GM15" s="46">
        <v>1</v>
      </c>
      <c r="GN15" s="46">
        <v>2</v>
      </c>
      <c r="GO15" s="46">
        <v>5774</v>
      </c>
      <c r="GP15" s="46">
        <v>37482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46">
        <v>3</v>
      </c>
      <c r="GW15" s="46">
        <v>3</v>
      </c>
      <c r="GX15" s="46">
        <v>36071</v>
      </c>
      <c r="GY15" s="46">
        <v>313627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841417</v>
      </c>
      <c r="HJ15" s="46">
        <v>5650</v>
      </c>
      <c r="HK15" s="46">
        <v>78548</v>
      </c>
      <c r="HL15" s="46">
        <v>3155</v>
      </c>
      <c r="HM15" s="46">
        <v>1428</v>
      </c>
      <c r="HN15" s="46">
        <v>9949</v>
      </c>
      <c r="HO15" s="46">
        <v>3063</v>
      </c>
      <c r="HP15" s="46">
        <v>1460</v>
      </c>
      <c r="HQ15" s="46">
        <v>27773</v>
      </c>
      <c r="HR15" s="46">
        <v>4430</v>
      </c>
      <c r="HS15" s="46">
        <v>1541</v>
      </c>
      <c r="HT15" s="46">
        <v>26482</v>
      </c>
      <c r="HU15" s="52">
        <v>0</v>
      </c>
      <c r="HV15" s="52">
        <v>0</v>
      </c>
      <c r="HW15" s="52">
        <v>0</v>
      </c>
      <c r="HX15" s="57" t="s">
        <v>173</v>
      </c>
      <c r="HY15" s="45">
        <v>821110</v>
      </c>
      <c r="HZ15" s="46">
        <v>353</v>
      </c>
      <c r="IA15" s="46">
        <v>1550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46">
        <v>8322</v>
      </c>
      <c r="II15" s="46">
        <v>76</v>
      </c>
      <c r="IJ15" s="46">
        <v>7730</v>
      </c>
      <c r="IK15" s="46">
        <v>1337</v>
      </c>
      <c r="IL15" s="46">
        <v>792</v>
      </c>
      <c r="IM15" s="46">
        <v>5064</v>
      </c>
      <c r="IN15" s="59">
        <v>0</v>
      </c>
      <c r="IO15" s="59">
        <v>0</v>
      </c>
      <c r="IP15" s="52">
        <v>0</v>
      </c>
    </row>
    <row r="16" spans="1:250" ht="24" customHeight="1" x14ac:dyDescent="0.3">
      <c r="A16" s="44" t="s">
        <v>174</v>
      </c>
      <c r="B16" s="45">
        <v>9</v>
      </c>
      <c r="C16" s="46">
        <v>4983</v>
      </c>
      <c r="D16" s="46">
        <v>28402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58">
        <v>0</v>
      </c>
      <c r="Y16" s="52">
        <v>0</v>
      </c>
      <c r="Z16" s="52">
        <v>0</v>
      </c>
      <c r="AA16" s="44" t="s">
        <v>174</v>
      </c>
      <c r="AB16" s="60">
        <v>0</v>
      </c>
      <c r="AC16" s="53">
        <v>0</v>
      </c>
      <c r="AD16" s="53">
        <v>0</v>
      </c>
      <c r="AE16" s="46">
        <v>8</v>
      </c>
      <c r="AF16" s="46">
        <v>30</v>
      </c>
      <c r="AG16" s="46">
        <v>4902</v>
      </c>
      <c r="AH16" s="46">
        <v>27964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46">
        <v>1</v>
      </c>
      <c r="AR16" s="46">
        <v>81</v>
      </c>
      <c r="AS16" s="46">
        <v>438</v>
      </c>
      <c r="AT16" s="58">
        <v>0</v>
      </c>
      <c r="AU16" s="53">
        <v>0</v>
      </c>
      <c r="AV16" s="53">
        <v>0</v>
      </c>
      <c r="AW16" s="46">
        <v>7</v>
      </c>
      <c r="AX16" s="46">
        <v>23</v>
      </c>
      <c r="AY16" s="46">
        <v>10103</v>
      </c>
      <c r="AZ16" s="46">
        <v>4</v>
      </c>
      <c r="BA16" s="46">
        <v>17</v>
      </c>
      <c r="BB16" s="46">
        <v>5887</v>
      </c>
      <c r="BC16" s="46">
        <v>3</v>
      </c>
      <c r="BD16" s="46">
        <v>6</v>
      </c>
      <c r="BE16" s="46">
        <v>4216</v>
      </c>
      <c r="BF16" s="44" t="s">
        <v>174</v>
      </c>
      <c r="BG16" s="45">
        <v>11</v>
      </c>
      <c r="BH16" s="46">
        <v>32235</v>
      </c>
      <c r="BI16" s="46">
        <v>191898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46">
        <v>1</v>
      </c>
      <c r="BQ16" s="46">
        <v>574</v>
      </c>
      <c r="BR16" s="46">
        <v>2986</v>
      </c>
      <c r="BS16" s="48" t="s">
        <v>174</v>
      </c>
      <c r="BT16" s="45">
        <v>1</v>
      </c>
      <c r="BU16" s="46">
        <v>27072</v>
      </c>
      <c r="BV16" s="46">
        <v>167849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49" t="s">
        <v>174</v>
      </c>
      <c r="CJ16" s="50">
        <v>8</v>
      </c>
      <c r="CK16" s="50">
        <v>14</v>
      </c>
      <c r="CL16" s="46">
        <v>3895</v>
      </c>
      <c r="CM16" s="46">
        <v>17450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1</v>
      </c>
      <c r="CV16" s="46">
        <v>694</v>
      </c>
      <c r="CW16" s="46">
        <v>3613</v>
      </c>
      <c r="CX16" s="55">
        <v>0</v>
      </c>
      <c r="CY16" s="52">
        <v>0</v>
      </c>
      <c r="CZ16" s="52">
        <v>0</v>
      </c>
      <c r="DA16" s="49" t="s">
        <v>174</v>
      </c>
      <c r="DB16" s="46">
        <v>11</v>
      </c>
      <c r="DC16" s="46">
        <v>18</v>
      </c>
      <c r="DD16" s="46">
        <v>32235</v>
      </c>
      <c r="DE16" s="46">
        <v>191898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1</v>
      </c>
      <c r="DO16" s="46">
        <v>1</v>
      </c>
      <c r="DP16" s="46">
        <v>574</v>
      </c>
      <c r="DQ16" s="46">
        <v>2986</v>
      </c>
      <c r="DR16" s="54" t="s">
        <v>174</v>
      </c>
      <c r="DS16" s="45">
        <v>10</v>
      </c>
      <c r="DT16" s="46">
        <v>17</v>
      </c>
      <c r="DU16" s="46">
        <v>31661</v>
      </c>
      <c r="DV16" s="46">
        <v>188912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11</v>
      </c>
      <c r="EK16" s="46">
        <v>18</v>
      </c>
      <c r="EL16" s="46">
        <v>32235</v>
      </c>
      <c r="EM16" s="46">
        <v>1</v>
      </c>
      <c r="EN16" s="46">
        <v>1</v>
      </c>
      <c r="EO16" s="46">
        <v>126</v>
      </c>
      <c r="EP16" s="46">
        <v>6</v>
      </c>
      <c r="EQ16" s="46">
        <v>12</v>
      </c>
      <c r="ER16" s="46">
        <v>3120</v>
      </c>
      <c r="ES16" s="46">
        <v>3</v>
      </c>
      <c r="ET16" s="46">
        <v>4</v>
      </c>
      <c r="EU16" s="46">
        <v>1917</v>
      </c>
      <c r="EV16" s="46">
        <v>1</v>
      </c>
      <c r="EW16" s="46">
        <v>1</v>
      </c>
      <c r="EX16" s="46">
        <v>27072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11</v>
      </c>
      <c r="FG16" s="46">
        <v>18</v>
      </c>
      <c r="FH16" s="46">
        <v>32235</v>
      </c>
      <c r="FI16" s="46">
        <v>191898</v>
      </c>
      <c r="FJ16" s="55">
        <v>0</v>
      </c>
      <c r="FK16" s="55">
        <v>0</v>
      </c>
      <c r="FL16" s="53">
        <v>0</v>
      </c>
      <c r="FM16" s="53">
        <v>0</v>
      </c>
      <c r="FN16" s="55">
        <v>0</v>
      </c>
      <c r="FO16" s="55">
        <v>0</v>
      </c>
      <c r="FP16" s="53">
        <v>0</v>
      </c>
      <c r="FQ16" s="52">
        <v>0</v>
      </c>
      <c r="FR16" s="46">
        <v>2</v>
      </c>
      <c r="FS16" s="46">
        <v>2</v>
      </c>
      <c r="FT16" s="46">
        <v>700</v>
      </c>
      <c r="FU16" s="46">
        <v>3492</v>
      </c>
      <c r="FV16" s="46">
        <v>4</v>
      </c>
      <c r="FW16" s="46">
        <v>5</v>
      </c>
      <c r="FX16" s="46">
        <v>1671</v>
      </c>
      <c r="FY16" s="49" t="s">
        <v>174</v>
      </c>
      <c r="FZ16" s="45">
        <v>5922</v>
      </c>
      <c r="GA16" s="46">
        <v>2</v>
      </c>
      <c r="GB16" s="46">
        <v>7</v>
      </c>
      <c r="GC16" s="46">
        <v>1449</v>
      </c>
      <c r="GD16" s="46">
        <v>7645</v>
      </c>
      <c r="GE16" s="46">
        <v>2</v>
      </c>
      <c r="GF16" s="46">
        <v>3</v>
      </c>
      <c r="GG16" s="46">
        <v>1343</v>
      </c>
      <c r="GH16" s="46">
        <v>6990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45">
        <v>1</v>
      </c>
      <c r="GS16" s="46">
        <v>1</v>
      </c>
      <c r="GT16" s="46">
        <v>27072</v>
      </c>
      <c r="GU16" s="46">
        <v>167849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824788</v>
      </c>
      <c r="HJ16" s="46">
        <v>4841</v>
      </c>
      <c r="HK16" s="46">
        <v>32235</v>
      </c>
      <c r="HL16" s="46">
        <v>985</v>
      </c>
      <c r="HM16" s="46">
        <v>574</v>
      </c>
      <c r="HN16" s="46">
        <v>1789</v>
      </c>
      <c r="HO16" s="46">
        <v>38</v>
      </c>
      <c r="HP16" s="46">
        <v>21</v>
      </c>
      <c r="HQ16" s="46">
        <v>61</v>
      </c>
      <c r="HR16" s="46">
        <v>477</v>
      </c>
      <c r="HS16" s="46">
        <v>327</v>
      </c>
      <c r="HT16" s="46">
        <v>574</v>
      </c>
      <c r="HU16" s="52">
        <v>0</v>
      </c>
      <c r="HV16" s="52">
        <v>0</v>
      </c>
      <c r="HW16" s="52">
        <v>0</v>
      </c>
      <c r="HX16" s="57" t="s">
        <v>174</v>
      </c>
      <c r="HY16" s="45">
        <v>821207</v>
      </c>
      <c r="HZ16" s="46">
        <v>3235</v>
      </c>
      <c r="IA16" s="46">
        <v>27072</v>
      </c>
      <c r="IB16" s="46">
        <v>1383</v>
      </c>
      <c r="IC16" s="46">
        <v>267</v>
      </c>
      <c r="ID16" s="46">
        <v>826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46">
        <v>698</v>
      </c>
      <c r="IL16" s="46">
        <v>417</v>
      </c>
      <c r="IM16" s="46">
        <v>1913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22</v>
      </c>
      <c r="C17" s="46">
        <v>23001</v>
      </c>
      <c r="D17" s="46">
        <v>157429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1</v>
      </c>
      <c r="L17" s="46">
        <v>199</v>
      </c>
      <c r="M17" s="46">
        <v>1037</v>
      </c>
      <c r="N17" s="44" t="s">
        <v>175</v>
      </c>
      <c r="O17" s="45">
        <v>1</v>
      </c>
      <c r="P17" s="46">
        <v>522</v>
      </c>
      <c r="Q17" s="46">
        <v>2713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1</v>
      </c>
      <c r="Y17" s="46">
        <v>48</v>
      </c>
      <c r="Z17" s="46">
        <v>248</v>
      </c>
      <c r="AA17" s="44" t="s">
        <v>175</v>
      </c>
      <c r="AB17" s="60">
        <v>0</v>
      </c>
      <c r="AC17" s="53">
        <v>0</v>
      </c>
      <c r="AD17" s="53">
        <v>0</v>
      </c>
      <c r="AE17" s="46">
        <v>18</v>
      </c>
      <c r="AF17" s="46">
        <v>135</v>
      </c>
      <c r="AG17" s="46">
        <v>14261</v>
      </c>
      <c r="AH17" s="46">
        <v>81693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46">
        <v>1</v>
      </c>
      <c r="AR17" s="46">
        <v>7971</v>
      </c>
      <c r="AS17" s="46">
        <v>71738</v>
      </c>
      <c r="AT17" s="58">
        <v>0</v>
      </c>
      <c r="AU17" s="53">
        <v>0</v>
      </c>
      <c r="AV17" s="53">
        <v>0</v>
      </c>
      <c r="AW17" s="46">
        <v>8</v>
      </c>
      <c r="AX17" s="46">
        <v>21</v>
      </c>
      <c r="AY17" s="46">
        <v>2187</v>
      </c>
      <c r="AZ17" s="46">
        <v>6</v>
      </c>
      <c r="BA17" s="46">
        <v>19</v>
      </c>
      <c r="BB17" s="46">
        <v>1986</v>
      </c>
      <c r="BC17" s="46">
        <v>2</v>
      </c>
      <c r="BD17" s="46">
        <v>2</v>
      </c>
      <c r="BE17" s="46">
        <v>201</v>
      </c>
      <c r="BF17" s="44" t="s">
        <v>175</v>
      </c>
      <c r="BG17" s="45">
        <v>19</v>
      </c>
      <c r="BH17" s="46">
        <v>16216</v>
      </c>
      <c r="BI17" s="46">
        <v>84408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1</v>
      </c>
      <c r="BQ17" s="46">
        <v>584</v>
      </c>
      <c r="BR17" s="46">
        <v>3037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46">
        <v>1</v>
      </c>
      <c r="CA17" s="46">
        <v>940</v>
      </c>
      <c r="CB17" s="46">
        <v>4889</v>
      </c>
      <c r="CC17" s="46">
        <v>3</v>
      </c>
      <c r="CD17" s="46">
        <v>570</v>
      </c>
      <c r="CE17" s="46">
        <v>2793</v>
      </c>
      <c r="CF17" s="53">
        <v>0</v>
      </c>
      <c r="CG17" s="53">
        <v>0</v>
      </c>
      <c r="CH17" s="53">
        <v>0</v>
      </c>
      <c r="CI17" s="49" t="s">
        <v>175</v>
      </c>
      <c r="CJ17" s="50">
        <v>14</v>
      </c>
      <c r="CK17" s="50">
        <v>73</v>
      </c>
      <c r="CL17" s="46">
        <v>14122</v>
      </c>
      <c r="CM17" s="46">
        <v>73689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19</v>
      </c>
      <c r="DC17" s="46">
        <v>69</v>
      </c>
      <c r="DD17" s="46">
        <v>16216</v>
      </c>
      <c r="DE17" s="46">
        <v>84408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3</v>
      </c>
      <c r="DO17" s="46">
        <v>3</v>
      </c>
      <c r="DP17" s="46">
        <v>640</v>
      </c>
      <c r="DQ17" s="46">
        <v>3321</v>
      </c>
      <c r="DR17" s="54" t="s">
        <v>175</v>
      </c>
      <c r="DS17" s="45">
        <v>16</v>
      </c>
      <c r="DT17" s="46">
        <v>66</v>
      </c>
      <c r="DU17" s="46">
        <v>15576</v>
      </c>
      <c r="DV17" s="46">
        <v>81087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19</v>
      </c>
      <c r="EK17" s="46">
        <v>69</v>
      </c>
      <c r="EL17" s="46">
        <v>16216</v>
      </c>
      <c r="EM17" s="46">
        <v>3</v>
      </c>
      <c r="EN17" s="46">
        <v>3</v>
      </c>
      <c r="EO17" s="46">
        <v>554</v>
      </c>
      <c r="EP17" s="46">
        <v>11</v>
      </c>
      <c r="EQ17" s="46">
        <v>59</v>
      </c>
      <c r="ER17" s="46">
        <v>12906</v>
      </c>
      <c r="ES17" s="46">
        <v>5</v>
      </c>
      <c r="ET17" s="46">
        <v>7</v>
      </c>
      <c r="EU17" s="46">
        <v>2756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19</v>
      </c>
      <c r="FG17" s="46">
        <v>69</v>
      </c>
      <c r="FH17" s="46">
        <v>16216</v>
      </c>
      <c r="FI17" s="46">
        <v>84408</v>
      </c>
      <c r="FJ17" s="55">
        <v>0</v>
      </c>
      <c r="FK17" s="55">
        <v>0</v>
      </c>
      <c r="FL17" s="53">
        <v>0</v>
      </c>
      <c r="FM17" s="53">
        <v>0</v>
      </c>
      <c r="FN17" s="46">
        <v>3</v>
      </c>
      <c r="FO17" s="46">
        <v>3</v>
      </c>
      <c r="FP17" s="46">
        <v>554</v>
      </c>
      <c r="FQ17" s="46">
        <v>2710</v>
      </c>
      <c r="FR17" s="51">
        <v>0</v>
      </c>
      <c r="FS17" s="51">
        <v>0</v>
      </c>
      <c r="FT17" s="52">
        <v>0</v>
      </c>
      <c r="FU17" s="52">
        <v>0</v>
      </c>
      <c r="FV17" s="46">
        <v>3</v>
      </c>
      <c r="FW17" s="46">
        <v>3</v>
      </c>
      <c r="FX17" s="46">
        <v>1289</v>
      </c>
      <c r="FY17" s="49" t="s">
        <v>175</v>
      </c>
      <c r="FZ17" s="45">
        <v>6702</v>
      </c>
      <c r="GA17" s="46">
        <v>8</v>
      </c>
      <c r="GB17" s="46">
        <v>56</v>
      </c>
      <c r="GC17" s="46">
        <v>11617</v>
      </c>
      <c r="GD17" s="46">
        <v>60499</v>
      </c>
      <c r="GE17" s="46">
        <v>5</v>
      </c>
      <c r="GF17" s="46">
        <v>7</v>
      </c>
      <c r="GG17" s="46">
        <v>2756</v>
      </c>
      <c r="GH17" s="46">
        <v>14497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29017</v>
      </c>
      <c r="HJ17" s="46">
        <v>4646</v>
      </c>
      <c r="HK17" s="46">
        <v>16216</v>
      </c>
      <c r="HL17" s="46">
        <v>2448</v>
      </c>
      <c r="HM17" s="46">
        <v>1266</v>
      </c>
      <c r="HN17" s="46">
        <v>5377</v>
      </c>
      <c r="HO17" s="46">
        <v>3721</v>
      </c>
      <c r="HP17" s="46">
        <v>218</v>
      </c>
      <c r="HQ17" s="46">
        <v>437</v>
      </c>
      <c r="HR17" s="46">
        <v>283</v>
      </c>
      <c r="HS17" s="46">
        <v>176</v>
      </c>
      <c r="HT17" s="46">
        <v>584</v>
      </c>
      <c r="HU17" s="46">
        <v>15136</v>
      </c>
      <c r="HV17" s="46">
        <v>133</v>
      </c>
      <c r="HW17" s="46">
        <v>133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100</v>
      </c>
      <c r="IF17" s="46">
        <v>47</v>
      </c>
      <c r="IG17" s="46">
        <v>130</v>
      </c>
      <c r="IH17" s="59">
        <v>0</v>
      </c>
      <c r="II17" s="59">
        <v>0</v>
      </c>
      <c r="IJ17" s="52">
        <v>0</v>
      </c>
      <c r="IK17" s="46">
        <v>7329</v>
      </c>
      <c r="IL17" s="46">
        <v>2806</v>
      </c>
      <c r="IM17" s="46">
        <v>9555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43</v>
      </c>
      <c r="C18" s="46">
        <v>138441</v>
      </c>
      <c r="D18" s="46">
        <v>1037886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46">
        <v>1</v>
      </c>
      <c r="L18" s="46">
        <v>9333</v>
      </c>
      <c r="M18" s="46">
        <v>13030</v>
      </c>
      <c r="N18" s="44" t="s">
        <v>176</v>
      </c>
      <c r="O18" s="60">
        <v>0</v>
      </c>
      <c r="P18" s="53">
        <v>0</v>
      </c>
      <c r="Q18" s="58">
        <v>0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46">
        <v>1</v>
      </c>
      <c r="Y18" s="46">
        <v>18003</v>
      </c>
      <c r="Z18" s="46">
        <v>173098</v>
      </c>
      <c r="AA18" s="44" t="s">
        <v>176</v>
      </c>
      <c r="AB18" s="60">
        <v>0</v>
      </c>
      <c r="AC18" s="53">
        <v>0</v>
      </c>
      <c r="AD18" s="53">
        <v>0</v>
      </c>
      <c r="AE18" s="46">
        <v>39</v>
      </c>
      <c r="AF18" s="46">
        <v>777</v>
      </c>
      <c r="AG18" s="46">
        <v>107366</v>
      </c>
      <c r="AH18" s="46">
        <v>832029</v>
      </c>
      <c r="AI18" s="58">
        <v>0</v>
      </c>
      <c r="AJ18" s="58">
        <v>0</v>
      </c>
      <c r="AK18" s="53">
        <v>0</v>
      </c>
      <c r="AL18" s="53">
        <v>0</v>
      </c>
      <c r="AM18" s="58">
        <v>0</v>
      </c>
      <c r="AN18" s="53">
        <v>0</v>
      </c>
      <c r="AO18" s="53">
        <v>0</v>
      </c>
      <c r="AP18" s="47" t="s">
        <v>176</v>
      </c>
      <c r="AQ18" s="46">
        <v>2</v>
      </c>
      <c r="AR18" s="46">
        <v>3739</v>
      </c>
      <c r="AS18" s="46">
        <v>19729</v>
      </c>
      <c r="AT18" s="58">
        <v>0</v>
      </c>
      <c r="AU18" s="53">
        <v>0</v>
      </c>
      <c r="AV18" s="53">
        <v>0</v>
      </c>
      <c r="AW18" s="46">
        <v>35</v>
      </c>
      <c r="AX18" s="46">
        <v>114</v>
      </c>
      <c r="AY18" s="46">
        <v>29199</v>
      </c>
      <c r="AZ18" s="46">
        <v>28</v>
      </c>
      <c r="BA18" s="46">
        <v>106</v>
      </c>
      <c r="BB18" s="46">
        <v>20107</v>
      </c>
      <c r="BC18" s="46">
        <v>7</v>
      </c>
      <c r="BD18" s="46">
        <v>8</v>
      </c>
      <c r="BE18" s="46">
        <v>9092</v>
      </c>
      <c r="BF18" s="44" t="s">
        <v>176</v>
      </c>
      <c r="BG18" s="45">
        <v>53</v>
      </c>
      <c r="BH18" s="46">
        <v>54327</v>
      </c>
      <c r="BI18" s="46">
        <v>309269</v>
      </c>
      <c r="BJ18" s="53">
        <v>0</v>
      </c>
      <c r="BK18" s="53">
        <v>0</v>
      </c>
      <c r="BL18" s="53">
        <v>0</v>
      </c>
      <c r="BM18" s="46">
        <v>1</v>
      </c>
      <c r="BN18" s="46">
        <v>496</v>
      </c>
      <c r="BO18" s="46">
        <v>2582</v>
      </c>
      <c r="BP18" s="46">
        <v>9</v>
      </c>
      <c r="BQ18" s="46">
        <v>13203</v>
      </c>
      <c r="BR18" s="46">
        <v>68223</v>
      </c>
      <c r="BS18" s="48" t="s">
        <v>176</v>
      </c>
      <c r="BT18" s="45">
        <v>5</v>
      </c>
      <c r="BU18" s="46">
        <v>7157</v>
      </c>
      <c r="BV18" s="46">
        <v>37424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46">
        <v>1</v>
      </c>
      <c r="CD18" s="46">
        <v>164</v>
      </c>
      <c r="CE18" s="46">
        <v>591</v>
      </c>
      <c r="CF18" s="53">
        <v>0</v>
      </c>
      <c r="CG18" s="53">
        <v>0</v>
      </c>
      <c r="CH18" s="53">
        <v>0</v>
      </c>
      <c r="CI18" s="49" t="s">
        <v>176</v>
      </c>
      <c r="CJ18" s="50">
        <v>34</v>
      </c>
      <c r="CK18" s="50">
        <v>243</v>
      </c>
      <c r="CL18" s="46">
        <v>31960</v>
      </c>
      <c r="CM18" s="46">
        <v>193442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46">
        <v>3</v>
      </c>
      <c r="CV18" s="46">
        <v>1347</v>
      </c>
      <c r="CW18" s="46">
        <v>7007</v>
      </c>
      <c r="CX18" s="55">
        <v>0</v>
      </c>
      <c r="CY18" s="52">
        <v>0</v>
      </c>
      <c r="CZ18" s="52">
        <v>0</v>
      </c>
      <c r="DA18" s="49" t="s">
        <v>176</v>
      </c>
      <c r="DB18" s="46">
        <v>53</v>
      </c>
      <c r="DC18" s="46">
        <v>78</v>
      </c>
      <c r="DD18" s="46">
        <v>54327</v>
      </c>
      <c r="DE18" s="46">
        <v>309269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46">
        <v>12</v>
      </c>
      <c r="DO18" s="46">
        <v>12</v>
      </c>
      <c r="DP18" s="46">
        <v>12615</v>
      </c>
      <c r="DQ18" s="46">
        <v>65111</v>
      </c>
      <c r="DR18" s="54" t="s">
        <v>176</v>
      </c>
      <c r="DS18" s="45">
        <v>39</v>
      </c>
      <c r="DT18" s="46">
        <v>64</v>
      </c>
      <c r="DU18" s="46">
        <v>41290</v>
      </c>
      <c r="DV18" s="46">
        <v>241962</v>
      </c>
      <c r="DW18" s="46">
        <v>2</v>
      </c>
      <c r="DX18" s="46">
        <v>2</v>
      </c>
      <c r="DY18" s="46">
        <v>422</v>
      </c>
      <c r="DZ18" s="46">
        <v>2196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53</v>
      </c>
      <c r="EK18" s="46">
        <v>78</v>
      </c>
      <c r="EL18" s="46">
        <v>54327</v>
      </c>
      <c r="EM18" s="46">
        <v>5</v>
      </c>
      <c r="EN18" s="46">
        <v>5</v>
      </c>
      <c r="EO18" s="46">
        <v>824</v>
      </c>
      <c r="EP18" s="46">
        <v>23</v>
      </c>
      <c r="EQ18" s="46">
        <v>43</v>
      </c>
      <c r="ER18" s="46">
        <v>19957</v>
      </c>
      <c r="ES18" s="46">
        <v>23</v>
      </c>
      <c r="ET18" s="46">
        <v>26</v>
      </c>
      <c r="EU18" s="46">
        <v>25836</v>
      </c>
      <c r="EV18" s="46">
        <v>2</v>
      </c>
      <c r="EW18" s="46">
        <v>4</v>
      </c>
      <c r="EX18" s="46">
        <v>7710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53</v>
      </c>
      <c r="FG18" s="46">
        <v>78</v>
      </c>
      <c r="FH18" s="46">
        <v>54327</v>
      </c>
      <c r="FI18" s="46">
        <v>309269</v>
      </c>
      <c r="FJ18" s="55">
        <v>0</v>
      </c>
      <c r="FK18" s="55">
        <v>0</v>
      </c>
      <c r="FL18" s="53">
        <v>0</v>
      </c>
      <c r="FM18" s="53">
        <v>0</v>
      </c>
      <c r="FN18" s="46">
        <v>12</v>
      </c>
      <c r="FO18" s="46">
        <v>12</v>
      </c>
      <c r="FP18" s="46">
        <v>3771</v>
      </c>
      <c r="FQ18" s="46">
        <v>19128</v>
      </c>
      <c r="FR18" s="46">
        <v>3</v>
      </c>
      <c r="FS18" s="46">
        <v>3</v>
      </c>
      <c r="FT18" s="46">
        <v>6929</v>
      </c>
      <c r="FU18" s="46">
        <v>36029</v>
      </c>
      <c r="FV18" s="46">
        <v>2</v>
      </c>
      <c r="FW18" s="46">
        <v>2</v>
      </c>
      <c r="FX18" s="46">
        <v>2192</v>
      </c>
      <c r="FY18" s="49" t="s">
        <v>176</v>
      </c>
      <c r="FZ18" s="45">
        <v>11398</v>
      </c>
      <c r="GA18" s="46">
        <v>12</v>
      </c>
      <c r="GB18" s="46">
        <v>32</v>
      </c>
      <c r="GC18" s="46">
        <v>10465</v>
      </c>
      <c r="GD18" s="46">
        <v>54468</v>
      </c>
      <c r="GE18" s="46">
        <v>18</v>
      </c>
      <c r="GF18" s="46">
        <v>21</v>
      </c>
      <c r="GG18" s="46">
        <v>16639</v>
      </c>
      <c r="GH18" s="46">
        <v>87710</v>
      </c>
      <c r="GI18" s="46">
        <v>1</v>
      </c>
      <c r="GJ18" s="46">
        <v>1</v>
      </c>
      <c r="GK18" s="46">
        <v>854</v>
      </c>
      <c r="GL18" s="46">
        <v>5296</v>
      </c>
      <c r="GM18" s="46">
        <v>2</v>
      </c>
      <c r="GN18" s="46">
        <v>2</v>
      </c>
      <c r="GO18" s="46">
        <v>2606</v>
      </c>
      <c r="GP18" s="46">
        <v>16167</v>
      </c>
      <c r="GQ18" s="49" t="s">
        <v>176</v>
      </c>
      <c r="GR18" s="45">
        <v>1</v>
      </c>
      <c r="GS18" s="46">
        <v>1</v>
      </c>
      <c r="GT18" s="46">
        <v>3161</v>
      </c>
      <c r="GU18" s="46">
        <v>18969</v>
      </c>
      <c r="GV18" s="46">
        <v>1</v>
      </c>
      <c r="GW18" s="46">
        <v>1</v>
      </c>
      <c r="GX18" s="46">
        <v>3148</v>
      </c>
      <c r="GY18" s="46">
        <v>19052</v>
      </c>
      <c r="GZ18" s="46">
        <v>1</v>
      </c>
      <c r="HA18" s="46">
        <v>3</v>
      </c>
      <c r="HB18" s="46">
        <v>4562</v>
      </c>
      <c r="HC18" s="46">
        <v>41052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387984</v>
      </c>
      <c r="HJ18" s="46">
        <v>14238</v>
      </c>
      <c r="HK18" s="46">
        <v>54327</v>
      </c>
      <c r="HL18" s="46">
        <v>11664</v>
      </c>
      <c r="HM18" s="46">
        <v>4304</v>
      </c>
      <c r="HN18" s="46">
        <v>14009</v>
      </c>
      <c r="HO18" s="46">
        <v>582</v>
      </c>
      <c r="HP18" s="46">
        <v>396</v>
      </c>
      <c r="HQ18" s="46">
        <v>3238</v>
      </c>
      <c r="HR18" s="46">
        <v>6395</v>
      </c>
      <c r="HS18" s="46">
        <v>3935</v>
      </c>
      <c r="HT18" s="46">
        <v>13203</v>
      </c>
      <c r="HU18" s="52">
        <v>0</v>
      </c>
      <c r="HV18" s="52">
        <v>0</v>
      </c>
      <c r="HW18" s="52">
        <v>0</v>
      </c>
      <c r="HX18" s="57" t="s">
        <v>176</v>
      </c>
      <c r="HY18" s="45">
        <v>328056</v>
      </c>
      <c r="HZ18" s="46">
        <v>226</v>
      </c>
      <c r="IA18" s="46">
        <v>226</v>
      </c>
      <c r="IB18" s="46">
        <v>1117</v>
      </c>
      <c r="IC18" s="46">
        <v>222</v>
      </c>
      <c r="ID18" s="46">
        <v>1300</v>
      </c>
      <c r="IE18" s="46">
        <v>1282</v>
      </c>
      <c r="IF18" s="46">
        <v>718</v>
      </c>
      <c r="IG18" s="46">
        <v>4535</v>
      </c>
      <c r="IH18" s="46">
        <v>6975</v>
      </c>
      <c r="II18" s="46">
        <v>2168</v>
      </c>
      <c r="IJ18" s="46">
        <v>5326</v>
      </c>
      <c r="IK18" s="46">
        <v>4205</v>
      </c>
      <c r="IL18" s="46">
        <v>2151</v>
      </c>
      <c r="IM18" s="46">
        <v>12372</v>
      </c>
      <c r="IN18" s="46">
        <v>27708</v>
      </c>
      <c r="IO18" s="46">
        <v>118</v>
      </c>
      <c r="IP18" s="46">
        <v>118</v>
      </c>
    </row>
    <row r="19" spans="1:250" ht="24" customHeight="1" x14ac:dyDescent="0.3">
      <c r="A19" s="44" t="s">
        <v>177</v>
      </c>
      <c r="B19" s="45">
        <v>15</v>
      </c>
      <c r="C19" s="46">
        <v>46238</v>
      </c>
      <c r="D19" s="46">
        <v>378119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46">
        <v>1</v>
      </c>
      <c r="Y19" s="46">
        <v>18003</v>
      </c>
      <c r="Z19" s="46">
        <v>173098</v>
      </c>
      <c r="AA19" s="44" t="s">
        <v>177</v>
      </c>
      <c r="AB19" s="60">
        <v>0</v>
      </c>
      <c r="AC19" s="53">
        <v>0</v>
      </c>
      <c r="AD19" s="53">
        <v>0</v>
      </c>
      <c r="AE19" s="46">
        <v>13</v>
      </c>
      <c r="AF19" s="46">
        <v>209</v>
      </c>
      <c r="AG19" s="46">
        <v>25363</v>
      </c>
      <c r="AH19" s="46">
        <v>189801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1</v>
      </c>
      <c r="AR19" s="46">
        <v>2872</v>
      </c>
      <c r="AS19" s="46">
        <v>15220</v>
      </c>
      <c r="AT19" s="58">
        <v>0</v>
      </c>
      <c r="AU19" s="53">
        <v>0</v>
      </c>
      <c r="AV19" s="53">
        <v>0</v>
      </c>
      <c r="AW19" s="46">
        <v>17</v>
      </c>
      <c r="AX19" s="46">
        <v>21</v>
      </c>
      <c r="AY19" s="46">
        <v>14002</v>
      </c>
      <c r="AZ19" s="46">
        <v>14</v>
      </c>
      <c r="BA19" s="46">
        <v>18</v>
      </c>
      <c r="BB19" s="46">
        <v>6745</v>
      </c>
      <c r="BC19" s="46">
        <v>3</v>
      </c>
      <c r="BD19" s="46">
        <v>3</v>
      </c>
      <c r="BE19" s="46">
        <v>7257</v>
      </c>
      <c r="BF19" s="44" t="s">
        <v>177</v>
      </c>
      <c r="BG19" s="45">
        <v>13</v>
      </c>
      <c r="BH19" s="46">
        <v>12751</v>
      </c>
      <c r="BI19" s="46">
        <v>68725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46">
        <v>2</v>
      </c>
      <c r="BQ19" s="46">
        <v>2099</v>
      </c>
      <c r="BR19" s="46">
        <v>10914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1</v>
      </c>
      <c r="CD19" s="46">
        <v>164</v>
      </c>
      <c r="CE19" s="46">
        <v>591</v>
      </c>
      <c r="CF19" s="53">
        <v>0</v>
      </c>
      <c r="CG19" s="53">
        <v>0</v>
      </c>
      <c r="CH19" s="53">
        <v>0</v>
      </c>
      <c r="CI19" s="49" t="s">
        <v>177</v>
      </c>
      <c r="CJ19" s="50">
        <v>8</v>
      </c>
      <c r="CK19" s="50">
        <v>67</v>
      </c>
      <c r="CL19" s="46">
        <v>9161</v>
      </c>
      <c r="CM19" s="46">
        <v>50319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46">
        <v>2</v>
      </c>
      <c r="CV19" s="46">
        <v>1327</v>
      </c>
      <c r="CW19" s="46">
        <v>6901</v>
      </c>
      <c r="CX19" s="55">
        <v>0</v>
      </c>
      <c r="CY19" s="52">
        <v>0</v>
      </c>
      <c r="CZ19" s="52">
        <v>0</v>
      </c>
      <c r="DA19" s="49" t="s">
        <v>177</v>
      </c>
      <c r="DB19" s="46">
        <v>13</v>
      </c>
      <c r="DC19" s="46">
        <v>23</v>
      </c>
      <c r="DD19" s="46">
        <v>12751</v>
      </c>
      <c r="DE19" s="46">
        <v>68725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3</v>
      </c>
      <c r="DO19" s="46">
        <v>3</v>
      </c>
      <c r="DP19" s="46">
        <v>2263</v>
      </c>
      <c r="DQ19" s="46">
        <v>11505</v>
      </c>
      <c r="DR19" s="54" t="s">
        <v>177</v>
      </c>
      <c r="DS19" s="45">
        <v>10</v>
      </c>
      <c r="DT19" s="46">
        <v>20</v>
      </c>
      <c r="DU19" s="46">
        <v>10488</v>
      </c>
      <c r="DV19" s="46">
        <v>57220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13</v>
      </c>
      <c r="EK19" s="46">
        <v>23</v>
      </c>
      <c r="EL19" s="46">
        <v>12751</v>
      </c>
      <c r="EM19" s="46">
        <v>1</v>
      </c>
      <c r="EN19" s="46">
        <v>1</v>
      </c>
      <c r="EO19" s="46">
        <v>27</v>
      </c>
      <c r="EP19" s="46">
        <v>8</v>
      </c>
      <c r="EQ19" s="46">
        <v>18</v>
      </c>
      <c r="ER19" s="46">
        <v>7265</v>
      </c>
      <c r="ES19" s="46">
        <v>3</v>
      </c>
      <c r="ET19" s="46">
        <v>3</v>
      </c>
      <c r="EU19" s="46">
        <v>2311</v>
      </c>
      <c r="EV19" s="46">
        <v>1</v>
      </c>
      <c r="EW19" s="46">
        <v>1</v>
      </c>
      <c r="EX19" s="46">
        <v>3148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13</v>
      </c>
      <c r="FG19" s="46">
        <v>23</v>
      </c>
      <c r="FH19" s="46">
        <v>12751</v>
      </c>
      <c r="FI19" s="46">
        <v>68725</v>
      </c>
      <c r="FJ19" s="55">
        <v>0</v>
      </c>
      <c r="FK19" s="55">
        <v>0</v>
      </c>
      <c r="FL19" s="53">
        <v>0</v>
      </c>
      <c r="FM19" s="53">
        <v>0</v>
      </c>
      <c r="FN19" s="46">
        <v>2</v>
      </c>
      <c r="FO19" s="46">
        <v>2</v>
      </c>
      <c r="FP19" s="46">
        <v>191</v>
      </c>
      <c r="FQ19" s="46">
        <v>730</v>
      </c>
      <c r="FR19" s="46">
        <v>2</v>
      </c>
      <c r="FS19" s="46">
        <v>2</v>
      </c>
      <c r="FT19" s="46">
        <v>2099</v>
      </c>
      <c r="FU19" s="46">
        <v>10914</v>
      </c>
      <c r="FV19" s="46">
        <v>1</v>
      </c>
      <c r="FW19" s="46">
        <v>1</v>
      </c>
      <c r="FX19" s="46">
        <v>1300</v>
      </c>
      <c r="FY19" s="49" t="s">
        <v>177</v>
      </c>
      <c r="FZ19" s="45">
        <v>6762</v>
      </c>
      <c r="GA19" s="46">
        <v>4</v>
      </c>
      <c r="GB19" s="46">
        <v>14</v>
      </c>
      <c r="GC19" s="46">
        <v>3702</v>
      </c>
      <c r="GD19" s="46">
        <v>19252</v>
      </c>
      <c r="GE19" s="46">
        <v>3</v>
      </c>
      <c r="GF19" s="46">
        <v>3</v>
      </c>
      <c r="GG19" s="46">
        <v>2311</v>
      </c>
      <c r="GH19" s="46">
        <v>12015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46">
        <v>1</v>
      </c>
      <c r="GW19" s="46">
        <v>1</v>
      </c>
      <c r="GX19" s="46">
        <v>3148</v>
      </c>
      <c r="GY19" s="46">
        <v>19052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115923</v>
      </c>
      <c r="HJ19" s="46">
        <v>3423</v>
      </c>
      <c r="HK19" s="46">
        <v>12751</v>
      </c>
      <c r="HL19" s="46">
        <v>614</v>
      </c>
      <c r="HM19" s="46">
        <v>347</v>
      </c>
      <c r="HN19" s="46">
        <v>1622</v>
      </c>
      <c r="HO19" s="52">
        <v>0</v>
      </c>
      <c r="HP19" s="52">
        <v>0</v>
      </c>
      <c r="HQ19" s="52">
        <v>0</v>
      </c>
      <c r="HR19" s="46">
        <v>1896</v>
      </c>
      <c r="HS19" s="46">
        <v>1289</v>
      </c>
      <c r="HT19" s="46">
        <v>2099</v>
      </c>
      <c r="HU19" s="52">
        <v>0</v>
      </c>
      <c r="HV19" s="52">
        <v>0</v>
      </c>
      <c r="HW19" s="52">
        <v>0</v>
      </c>
      <c r="HX19" s="57" t="s">
        <v>177</v>
      </c>
      <c r="HY19" s="45">
        <v>109352</v>
      </c>
      <c r="HZ19" s="46">
        <v>27</v>
      </c>
      <c r="IA19" s="46">
        <v>27</v>
      </c>
      <c r="IB19" s="46">
        <v>1117</v>
      </c>
      <c r="IC19" s="46">
        <v>222</v>
      </c>
      <c r="ID19" s="46">
        <v>1300</v>
      </c>
      <c r="IE19" s="46">
        <v>751</v>
      </c>
      <c r="IF19" s="46">
        <v>440</v>
      </c>
      <c r="IG19" s="46">
        <v>3148</v>
      </c>
      <c r="IH19" s="59">
        <v>0</v>
      </c>
      <c r="II19" s="59">
        <v>0</v>
      </c>
      <c r="IJ19" s="52">
        <v>0</v>
      </c>
      <c r="IK19" s="46">
        <v>2193</v>
      </c>
      <c r="IL19" s="46">
        <v>1098</v>
      </c>
      <c r="IM19" s="46">
        <v>4555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20</v>
      </c>
      <c r="C20" s="46">
        <v>66243</v>
      </c>
      <c r="D20" s="46">
        <v>425306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46">
        <v>1</v>
      </c>
      <c r="L20" s="46">
        <v>9333</v>
      </c>
      <c r="M20" s="46">
        <v>13030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58">
        <v>0</v>
      </c>
      <c r="Y20" s="52">
        <v>0</v>
      </c>
      <c r="Z20" s="52">
        <v>0</v>
      </c>
      <c r="AA20" s="44" t="s">
        <v>178</v>
      </c>
      <c r="AB20" s="60">
        <v>0</v>
      </c>
      <c r="AC20" s="53">
        <v>0</v>
      </c>
      <c r="AD20" s="53">
        <v>0</v>
      </c>
      <c r="AE20" s="46">
        <v>19</v>
      </c>
      <c r="AF20" s="46">
        <v>386</v>
      </c>
      <c r="AG20" s="46">
        <v>56910</v>
      </c>
      <c r="AH20" s="46">
        <v>412276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58">
        <v>0</v>
      </c>
      <c r="AR20" s="53">
        <v>0</v>
      </c>
      <c r="AS20" s="53">
        <v>0</v>
      </c>
      <c r="AT20" s="58">
        <v>0</v>
      </c>
      <c r="AU20" s="53">
        <v>0</v>
      </c>
      <c r="AV20" s="53">
        <v>0</v>
      </c>
      <c r="AW20" s="46">
        <v>15</v>
      </c>
      <c r="AX20" s="46">
        <v>18</v>
      </c>
      <c r="AY20" s="46">
        <v>4306</v>
      </c>
      <c r="AZ20" s="46">
        <v>12</v>
      </c>
      <c r="BA20" s="46">
        <v>15</v>
      </c>
      <c r="BB20" s="46">
        <v>3428</v>
      </c>
      <c r="BC20" s="46">
        <v>3</v>
      </c>
      <c r="BD20" s="46">
        <v>3</v>
      </c>
      <c r="BE20" s="46">
        <v>878</v>
      </c>
      <c r="BF20" s="44" t="s">
        <v>178</v>
      </c>
      <c r="BG20" s="45">
        <v>17</v>
      </c>
      <c r="BH20" s="46">
        <v>9283</v>
      </c>
      <c r="BI20" s="46">
        <v>49830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46">
        <v>4</v>
      </c>
      <c r="BQ20" s="46">
        <v>1466</v>
      </c>
      <c r="BR20" s="46">
        <v>7628</v>
      </c>
      <c r="BS20" s="48" t="s">
        <v>178</v>
      </c>
      <c r="BT20" s="45">
        <v>1</v>
      </c>
      <c r="BU20" s="46">
        <v>118</v>
      </c>
      <c r="BV20" s="46">
        <v>615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53">
        <v>0</v>
      </c>
      <c r="CD20" s="53">
        <v>0</v>
      </c>
      <c r="CE20" s="53">
        <v>0</v>
      </c>
      <c r="CF20" s="53">
        <v>0</v>
      </c>
      <c r="CG20" s="53">
        <v>0</v>
      </c>
      <c r="CH20" s="53">
        <v>0</v>
      </c>
      <c r="CI20" s="49" t="s">
        <v>178</v>
      </c>
      <c r="CJ20" s="50">
        <v>11</v>
      </c>
      <c r="CK20" s="50">
        <v>46</v>
      </c>
      <c r="CL20" s="46">
        <v>7679</v>
      </c>
      <c r="CM20" s="46">
        <v>41481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46">
        <v>1</v>
      </c>
      <c r="CV20" s="46">
        <v>20</v>
      </c>
      <c r="CW20" s="46">
        <v>106</v>
      </c>
      <c r="CX20" s="55">
        <v>0</v>
      </c>
      <c r="CY20" s="52">
        <v>0</v>
      </c>
      <c r="CZ20" s="52">
        <v>0</v>
      </c>
      <c r="DA20" s="49" t="s">
        <v>178</v>
      </c>
      <c r="DB20" s="46">
        <v>17</v>
      </c>
      <c r="DC20" s="46">
        <v>30</v>
      </c>
      <c r="DD20" s="46">
        <v>9283</v>
      </c>
      <c r="DE20" s="46">
        <v>49830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3</v>
      </c>
      <c r="DO20" s="46">
        <v>3</v>
      </c>
      <c r="DP20" s="46">
        <v>574</v>
      </c>
      <c r="DQ20" s="46">
        <v>2992</v>
      </c>
      <c r="DR20" s="54" t="s">
        <v>178</v>
      </c>
      <c r="DS20" s="45">
        <v>12</v>
      </c>
      <c r="DT20" s="46">
        <v>25</v>
      </c>
      <c r="DU20" s="46">
        <v>8287</v>
      </c>
      <c r="DV20" s="46">
        <v>44642</v>
      </c>
      <c r="DW20" s="46">
        <v>2</v>
      </c>
      <c r="DX20" s="46">
        <v>2</v>
      </c>
      <c r="DY20" s="46">
        <v>422</v>
      </c>
      <c r="DZ20" s="46">
        <v>2196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17</v>
      </c>
      <c r="EK20" s="46">
        <v>30</v>
      </c>
      <c r="EL20" s="46">
        <v>9283</v>
      </c>
      <c r="EM20" s="46">
        <v>2</v>
      </c>
      <c r="EN20" s="46">
        <v>2</v>
      </c>
      <c r="EO20" s="46">
        <v>138</v>
      </c>
      <c r="EP20" s="46">
        <v>8</v>
      </c>
      <c r="EQ20" s="46">
        <v>18</v>
      </c>
      <c r="ER20" s="46">
        <v>4825</v>
      </c>
      <c r="ES20" s="46">
        <v>7</v>
      </c>
      <c r="ET20" s="46">
        <v>10</v>
      </c>
      <c r="EU20" s="46">
        <v>4320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17</v>
      </c>
      <c r="FG20" s="46">
        <v>30</v>
      </c>
      <c r="FH20" s="46">
        <v>9283</v>
      </c>
      <c r="FI20" s="46">
        <v>49830</v>
      </c>
      <c r="FJ20" s="55">
        <v>0</v>
      </c>
      <c r="FK20" s="55">
        <v>0</v>
      </c>
      <c r="FL20" s="53">
        <v>0</v>
      </c>
      <c r="FM20" s="53">
        <v>0</v>
      </c>
      <c r="FN20" s="46">
        <v>5</v>
      </c>
      <c r="FO20" s="46">
        <v>5</v>
      </c>
      <c r="FP20" s="46">
        <v>712</v>
      </c>
      <c r="FQ20" s="46">
        <v>3713</v>
      </c>
      <c r="FR20" s="51">
        <v>0</v>
      </c>
      <c r="FS20" s="51">
        <v>0</v>
      </c>
      <c r="FT20" s="52">
        <v>0</v>
      </c>
      <c r="FU20" s="52">
        <v>0</v>
      </c>
      <c r="FV20" s="46">
        <v>1</v>
      </c>
      <c r="FW20" s="46">
        <v>1</v>
      </c>
      <c r="FX20" s="46">
        <v>892</v>
      </c>
      <c r="FY20" s="49" t="s">
        <v>178</v>
      </c>
      <c r="FZ20" s="45">
        <v>4636</v>
      </c>
      <c r="GA20" s="46">
        <v>4</v>
      </c>
      <c r="GB20" s="46">
        <v>14</v>
      </c>
      <c r="GC20" s="46">
        <v>3359</v>
      </c>
      <c r="GD20" s="46">
        <v>17470</v>
      </c>
      <c r="GE20" s="46">
        <v>6</v>
      </c>
      <c r="GF20" s="46">
        <v>9</v>
      </c>
      <c r="GG20" s="46">
        <v>3052</v>
      </c>
      <c r="GH20" s="46">
        <v>16145</v>
      </c>
      <c r="GI20" s="51">
        <v>0</v>
      </c>
      <c r="GJ20" s="51">
        <v>0</v>
      </c>
      <c r="GK20" s="52">
        <v>0</v>
      </c>
      <c r="GL20" s="52">
        <v>0</v>
      </c>
      <c r="GM20" s="46">
        <v>1</v>
      </c>
      <c r="GN20" s="46">
        <v>1</v>
      </c>
      <c r="GO20" s="46">
        <v>1268</v>
      </c>
      <c r="GP20" s="46">
        <v>7866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140910</v>
      </c>
      <c r="HJ20" s="46">
        <v>2365</v>
      </c>
      <c r="HK20" s="46">
        <v>9283</v>
      </c>
      <c r="HL20" s="46">
        <v>1917</v>
      </c>
      <c r="HM20" s="46">
        <v>1087</v>
      </c>
      <c r="HN20" s="46">
        <v>5121</v>
      </c>
      <c r="HO20" s="46">
        <v>376</v>
      </c>
      <c r="HP20" s="46">
        <v>235</v>
      </c>
      <c r="HQ20" s="46">
        <v>1900</v>
      </c>
      <c r="HR20" s="46">
        <v>1354</v>
      </c>
      <c r="HS20" s="46">
        <v>791</v>
      </c>
      <c r="HT20" s="46">
        <v>1466</v>
      </c>
      <c r="HU20" s="52">
        <v>0</v>
      </c>
      <c r="HV20" s="52">
        <v>0</v>
      </c>
      <c r="HW20" s="52">
        <v>0</v>
      </c>
      <c r="HX20" s="57" t="s">
        <v>178</v>
      </c>
      <c r="HY20" s="45">
        <v>109352</v>
      </c>
      <c r="HZ20" s="46">
        <v>20</v>
      </c>
      <c r="IA20" s="46">
        <v>20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59">
        <v>0</v>
      </c>
      <c r="II20" s="59">
        <v>0</v>
      </c>
      <c r="IJ20" s="52">
        <v>0</v>
      </c>
      <c r="IK20" s="46">
        <v>203</v>
      </c>
      <c r="IL20" s="46">
        <v>114</v>
      </c>
      <c r="IM20" s="46">
        <v>658</v>
      </c>
      <c r="IN20" s="46">
        <v>27708</v>
      </c>
      <c r="IO20" s="46">
        <v>118</v>
      </c>
      <c r="IP20" s="46">
        <v>118</v>
      </c>
    </row>
    <row r="21" spans="1:250" ht="24" customHeight="1" x14ac:dyDescent="0.3">
      <c r="A21" s="44" t="s">
        <v>179</v>
      </c>
      <c r="B21" s="45">
        <v>8</v>
      </c>
      <c r="C21" s="46">
        <v>25960</v>
      </c>
      <c r="D21" s="46">
        <v>234461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58">
        <v>0</v>
      </c>
      <c r="L21" s="52">
        <v>0</v>
      </c>
      <c r="M21" s="52">
        <v>0</v>
      </c>
      <c r="N21" s="44" t="s">
        <v>179</v>
      </c>
      <c r="O21" s="60">
        <v>0</v>
      </c>
      <c r="P21" s="53">
        <v>0</v>
      </c>
      <c r="Q21" s="58">
        <v>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58">
        <v>0</v>
      </c>
      <c r="Y21" s="52">
        <v>0</v>
      </c>
      <c r="Z21" s="52">
        <v>0</v>
      </c>
      <c r="AA21" s="44" t="s">
        <v>179</v>
      </c>
      <c r="AB21" s="60">
        <v>0</v>
      </c>
      <c r="AC21" s="53">
        <v>0</v>
      </c>
      <c r="AD21" s="53">
        <v>0</v>
      </c>
      <c r="AE21" s="46">
        <v>7</v>
      </c>
      <c r="AF21" s="46">
        <v>182</v>
      </c>
      <c r="AG21" s="46">
        <v>25093</v>
      </c>
      <c r="AH21" s="46">
        <v>229952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46">
        <v>1</v>
      </c>
      <c r="AR21" s="46">
        <v>867</v>
      </c>
      <c r="AS21" s="46">
        <v>4509</v>
      </c>
      <c r="AT21" s="58">
        <v>0</v>
      </c>
      <c r="AU21" s="53">
        <v>0</v>
      </c>
      <c r="AV21" s="53">
        <v>0</v>
      </c>
      <c r="AW21" s="46">
        <v>3</v>
      </c>
      <c r="AX21" s="46">
        <v>75</v>
      </c>
      <c r="AY21" s="46">
        <v>10891</v>
      </c>
      <c r="AZ21" s="46">
        <v>2</v>
      </c>
      <c r="BA21" s="46">
        <v>73</v>
      </c>
      <c r="BB21" s="46">
        <v>9934</v>
      </c>
      <c r="BC21" s="46">
        <v>1</v>
      </c>
      <c r="BD21" s="46">
        <v>2</v>
      </c>
      <c r="BE21" s="46">
        <v>957</v>
      </c>
      <c r="BF21" s="44" t="s">
        <v>179</v>
      </c>
      <c r="BG21" s="45">
        <v>23</v>
      </c>
      <c r="BH21" s="46">
        <v>32293</v>
      </c>
      <c r="BI21" s="46">
        <v>190714</v>
      </c>
      <c r="BJ21" s="53">
        <v>0</v>
      </c>
      <c r="BK21" s="53">
        <v>0</v>
      </c>
      <c r="BL21" s="53">
        <v>0</v>
      </c>
      <c r="BM21" s="46">
        <v>1</v>
      </c>
      <c r="BN21" s="46">
        <v>496</v>
      </c>
      <c r="BO21" s="46">
        <v>2582</v>
      </c>
      <c r="BP21" s="46">
        <v>3</v>
      </c>
      <c r="BQ21" s="46">
        <v>9638</v>
      </c>
      <c r="BR21" s="46">
        <v>49681</v>
      </c>
      <c r="BS21" s="48" t="s">
        <v>179</v>
      </c>
      <c r="BT21" s="45">
        <v>4</v>
      </c>
      <c r="BU21" s="46">
        <v>7039</v>
      </c>
      <c r="BV21" s="46">
        <v>36809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53">
        <v>0</v>
      </c>
      <c r="CD21" s="53">
        <v>0</v>
      </c>
      <c r="CE21" s="53">
        <v>0</v>
      </c>
      <c r="CF21" s="53">
        <v>0</v>
      </c>
      <c r="CG21" s="53">
        <v>0</v>
      </c>
      <c r="CH21" s="53">
        <v>0</v>
      </c>
      <c r="CI21" s="49" t="s">
        <v>179</v>
      </c>
      <c r="CJ21" s="50">
        <v>15</v>
      </c>
      <c r="CK21" s="50">
        <v>130</v>
      </c>
      <c r="CL21" s="46">
        <v>15120</v>
      </c>
      <c r="CM21" s="46">
        <v>101642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52">
        <v>0</v>
      </c>
      <c r="DA21" s="49" t="s">
        <v>179</v>
      </c>
      <c r="DB21" s="46">
        <v>23</v>
      </c>
      <c r="DC21" s="46">
        <v>25</v>
      </c>
      <c r="DD21" s="46">
        <v>32293</v>
      </c>
      <c r="DE21" s="46">
        <v>190714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6</v>
      </c>
      <c r="DO21" s="46">
        <v>6</v>
      </c>
      <c r="DP21" s="46">
        <v>9778</v>
      </c>
      <c r="DQ21" s="46">
        <v>50614</v>
      </c>
      <c r="DR21" s="54" t="s">
        <v>179</v>
      </c>
      <c r="DS21" s="45">
        <v>17</v>
      </c>
      <c r="DT21" s="46">
        <v>19</v>
      </c>
      <c r="DU21" s="46">
        <v>22515</v>
      </c>
      <c r="DV21" s="46">
        <v>140100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23</v>
      </c>
      <c r="EK21" s="46">
        <v>25</v>
      </c>
      <c r="EL21" s="46">
        <v>32293</v>
      </c>
      <c r="EM21" s="46">
        <v>2</v>
      </c>
      <c r="EN21" s="46">
        <v>2</v>
      </c>
      <c r="EO21" s="46">
        <v>659</v>
      </c>
      <c r="EP21" s="46">
        <v>7</v>
      </c>
      <c r="EQ21" s="46">
        <v>7</v>
      </c>
      <c r="ER21" s="46">
        <v>7867</v>
      </c>
      <c r="ES21" s="46">
        <v>13</v>
      </c>
      <c r="ET21" s="46">
        <v>13</v>
      </c>
      <c r="EU21" s="46">
        <v>19205</v>
      </c>
      <c r="EV21" s="46">
        <v>1</v>
      </c>
      <c r="EW21" s="46">
        <v>3</v>
      </c>
      <c r="EX21" s="46">
        <v>4562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23</v>
      </c>
      <c r="FG21" s="46">
        <v>25</v>
      </c>
      <c r="FH21" s="46">
        <v>32293</v>
      </c>
      <c r="FI21" s="46">
        <v>190714</v>
      </c>
      <c r="FJ21" s="55">
        <v>0</v>
      </c>
      <c r="FK21" s="55">
        <v>0</v>
      </c>
      <c r="FL21" s="53">
        <v>0</v>
      </c>
      <c r="FM21" s="53">
        <v>0</v>
      </c>
      <c r="FN21" s="46">
        <v>5</v>
      </c>
      <c r="FO21" s="46">
        <v>5</v>
      </c>
      <c r="FP21" s="46">
        <v>2868</v>
      </c>
      <c r="FQ21" s="46">
        <v>14685</v>
      </c>
      <c r="FR21" s="46">
        <v>1</v>
      </c>
      <c r="FS21" s="46">
        <v>1</v>
      </c>
      <c r="FT21" s="46">
        <v>4830</v>
      </c>
      <c r="FU21" s="46">
        <v>25115</v>
      </c>
      <c r="FV21" s="51">
        <v>0</v>
      </c>
      <c r="FW21" s="51">
        <v>0</v>
      </c>
      <c r="FX21" s="52">
        <v>0</v>
      </c>
      <c r="FY21" s="49" t="s">
        <v>179</v>
      </c>
      <c r="FZ21" s="65">
        <v>0</v>
      </c>
      <c r="GA21" s="46">
        <v>4</v>
      </c>
      <c r="GB21" s="46">
        <v>4</v>
      </c>
      <c r="GC21" s="46">
        <v>3404</v>
      </c>
      <c r="GD21" s="46">
        <v>17746</v>
      </c>
      <c r="GE21" s="46">
        <v>9</v>
      </c>
      <c r="GF21" s="46">
        <v>9</v>
      </c>
      <c r="GG21" s="46">
        <v>11276</v>
      </c>
      <c r="GH21" s="46">
        <v>59550</v>
      </c>
      <c r="GI21" s="46">
        <v>1</v>
      </c>
      <c r="GJ21" s="46">
        <v>1</v>
      </c>
      <c r="GK21" s="46">
        <v>854</v>
      </c>
      <c r="GL21" s="46">
        <v>5296</v>
      </c>
      <c r="GM21" s="46">
        <v>1</v>
      </c>
      <c r="GN21" s="46">
        <v>1</v>
      </c>
      <c r="GO21" s="46">
        <v>1338</v>
      </c>
      <c r="GP21" s="46">
        <v>8301</v>
      </c>
      <c r="GQ21" s="49" t="s">
        <v>179</v>
      </c>
      <c r="GR21" s="45">
        <v>1</v>
      </c>
      <c r="GS21" s="46">
        <v>1</v>
      </c>
      <c r="GT21" s="46">
        <v>3161</v>
      </c>
      <c r="GU21" s="46">
        <v>18969</v>
      </c>
      <c r="GV21" s="55">
        <v>0</v>
      </c>
      <c r="GW21" s="51">
        <v>0</v>
      </c>
      <c r="GX21" s="52">
        <v>0</v>
      </c>
      <c r="GY21" s="52">
        <v>0</v>
      </c>
      <c r="GZ21" s="46">
        <v>1</v>
      </c>
      <c r="HA21" s="46">
        <v>3</v>
      </c>
      <c r="HB21" s="46">
        <v>4562</v>
      </c>
      <c r="HC21" s="46">
        <v>41052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131151</v>
      </c>
      <c r="HJ21" s="46">
        <v>8450</v>
      </c>
      <c r="HK21" s="46">
        <v>32293</v>
      </c>
      <c r="HL21" s="46">
        <v>9133</v>
      </c>
      <c r="HM21" s="46">
        <v>2870</v>
      </c>
      <c r="HN21" s="46">
        <v>7266</v>
      </c>
      <c r="HO21" s="46">
        <v>206</v>
      </c>
      <c r="HP21" s="46">
        <v>161</v>
      </c>
      <c r="HQ21" s="46">
        <v>1338</v>
      </c>
      <c r="HR21" s="46">
        <v>3145</v>
      </c>
      <c r="HS21" s="46">
        <v>1855</v>
      </c>
      <c r="HT21" s="46">
        <v>9638</v>
      </c>
      <c r="HU21" s="52">
        <v>0</v>
      </c>
      <c r="HV21" s="52">
        <v>0</v>
      </c>
      <c r="HW21" s="52">
        <v>0</v>
      </c>
      <c r="HX21" s="57" t="s">
        <v>179</v>
      </c>
      <c r="HY21" s="45">
        <v>109352</v>
      </c>
      <c r="HZ21" s="46">
        <v>179</v>
      </c>
      <c r="IA21" s="46">
        <v>179</v>
      </c>
      <c r="IB21" s="59">
        <v>0</v>
      </c>
      <c r="IC21" s="52">
        <v>0</v>
      </c>
      <c r="ID21" s="52">
        <v>0</v>
      </c>
      <c r="IE21" s="46">
        <v>531</v>
      </c>
      <c r="IF21" s="46">
        <v>278</v>
      </c>
      <c r="IG21" s="46">
        <v>1387</v>
      </c>
      <c r="IH21" s="46">
        <v>6975</v>
      </c>
      <c r="II21" s="46">
        <v>2168</v>
      </c>
      <c r="IJ21" s="46">
        <v>5326</v>
      </c>
      <c r="IK21" s="46">
        <v>1809</v>
      </c>
      <c r="IL21" s="46">
        <v>939</v>
      </c>
      <c r="IM21" s="46">
        <v>7159</v>
      </c>
      <c r="IN21" s="59">
        <v>0</v>
      </c>
      <c r="IO21" s="59">
        <v>0</v>
      </c>
      <c r="IP21" s="52">
        <v>0</v>
      </c>
    </row>
    <row r="22" spans="1:250" ht="24" customHeight="1" x14ac:dyDescent="0.3">
      <c r="A22" s="44" t="s">
        <v>180</v>
      </c>
      <c r="B22" s="45">
        <v>45</v>
      </c>
      <c r="C22" s="46">
        <v>291710</v>
      </c>
      <c r="D22" s="46">
        <v>2156942</v>
      </c>
      <c r="E22" s="58">
        <v>0</v>
      </c>
      <c r="F22" s="53">
        <v>0</v>
      </c>
      <c r="G22" s="52">
        <v>0</v>
      </c>
      <c r="H22" s="46">
        <v>1</v>
      </c>
      <c r="I22" s="46">
        <v>1040</v>
      </c>
      <c r="J22" s="46">
        <v>5408</v>
      </c>
      <c r="K22" s="46">
        <v>6</v>
      </c>
      <c r="L22" s="46">
        <v>154939</v>
      </c>
      <c r="M22" s="46">
        <v>947148</v>
      </c>
      <c r="N22" s="44" t="s">
        <v>180</v>
      </c>
      <c r="O22" s="45">
        <v>2</v>
      </c>
      <c r="P22" s="46">
        <v>6906</v>
      </c>
      <c r="Q22" s="46">
        <v>35911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3</v>
      </c>
      <c r="Y22" s="46">
        <v>6947</v>
      </c>
      <c r="Z22" s="46">
        <v>43318</v>
      </c>
      <c r="AA22" s="44" t="s">
        <v>180</v>
      </c>
      <c r="AB22" s="60">
        <v>0</v>
      </c>
      <c r="AC22" s="53">
        <v>0</v>
      </c>
      <c r="AD22" s="53">
        <v>0</v>
      </c>
      <c r="AE22" s="46">
        <v>33</v>
      </c>
      <c r="AF22" s="46">
        <v>860</v>
      </c>
      <c r="AG22" s="46">
        <v>121878</v>
      </c>
      <c r="AH22" s="46">
        <v>1125157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58">
        <v>0</v>
      </c>
      <c r="AR22" s="53">
        <v>0</v>
      </c>
      <c r="AS22" s="53">
        <v>0</v>
      </c>
      <c r="AT22" s="58">
        <v>0</v>
      </c>
      <c r="AU22" s="53">
        <v>0</v>
      </c>
      <c r="AV22" s="53">
        <v>0</v>
      </c>
      <c r="AW22" s="46">
        <v>24</v>
      </c>
      <c r="AX22" s="46">
        <v>48</v>
      </c>
      <c r="AY22" s="46">
        <v>17966</v>
      </c>
      <c r="AZ22" s="46">
        <v>20</v>
      </c>
      <c r="BA22" s="46">
        <v>42</v>
      </c>
      <c r="BB22" s="46">
        <v>10366</v>
      </c>
      <c r="BC22" s="46">
        <v>4</v>
      </c>
      <c r="BD22" s="46">
        <v>6</v>
      </c>
      <c r="BE22" s="46">
        <v>7600</v>
      </c>
      <c r="BF22" s="44" t="s">
        <v>180</v>
      </c>
      <c r="BG22" s="45">
        <v>43</v>
      </c>
      <c r="BH22" s="46">
        <v>85655</v>
      </c>
      <c r="BI22" s="46">
        <v>659975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1</v>
      </c>
      <c r="BQ22" s="46">
        <v>541</v>
      </c>
      <c r="BR22" s="46">
        <v>2814</v>
      </c>
      <c r="BS22" s="48" t="s">
        <v>180</v>
      </c>
      <c r="BT22" s="45">
        <v>2</v>
      </c>
      <c r="BU22" s="46">
        <v>1355</v>
      </c>
      <c r="BV22" s="46">
        <v>7046</v>
      </c>
      <c r="BW22" s="46">
        <v>1</v>
      </c>
      <c r="BX22" s="46">
        <v>1020</v>
      </c>
      <c r="BY22" s="46">
        <v>6322</v>
      </c>
      <c r="BZ22" s="46">
        <v>2</v>
      </c>
      <c r="CA22" s="46">
        <v>3596</v>
      </c>
      <c r="CB22" s="46">
        <v>18700</v>
      </c>
      <c r="CC22" s="46">
        <v>3</v>
      </c>
      <c r="CD22" s="46">
        <v>3167</v>
      </c>
      <c r="CE22" s="46">
        <v>19281</v>
      </c>
      <c r="CF22" s="53">
        <v>0</v>
      </c>
      <c r="CG22" s="53">
        <v>0</v>
      </c>
      <c r="CH22" s="53">
        <v>0</v>
      </c>
      <c r="CI22" s="49" t="s">
        <v>180</v>
      </c>
      <c r="CJ22" s="50">
        <v>34</v>
      </c>
      <c r="CK22" s="50">
        <v>505</v>
      </c>
      <c r="CL22" s="46">
        <v>75976</v>
      </c>
      <c r="CM22" s="46">
        <v>605812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52">
        <v>0</v>
      </c>
      <c r="DA22" s="49" t="s">
        <v>180</v>
      </c>
      <c r="DB22" s="46">
        <v>43</v>
      </c>
      <c r="DC22" s="46">
        <v>55</v>
      </c>
      <c r="DD22" s="46">
        <v>85655</v>
      </c>
      <c r="DE22" s="46">
        <v>659975</v>
      </c>
      <c r="DF22" s="51">
        <v>0</v>
      </c>
      <c r="DG22" s="51">
        <v>0</v>
      </c>
      <c r="DH22" s="52">
        <v>0</v>
      </c>
      <c r="DI22" s="52">
        <v>0</v>
      </c>
      <c r="DJ22" s="51">
        <v>0</v>
      </c>
      <c r="DK22" s="51">
        <v>0</v>
      </c>
      <c r="DL22" s="52">
        <v>0</v>
      </c>
      <c r="DM22" s="53">
        <v>0</v>
      </c>
      <c r="DN22" s="46">
        <v>4</v>
      </c>
      <c r="DO22" s="46">
        <v>5</v>
      </c>
      <c r="DP22" s="46">
        <v>1916</v>
      </c>
      <c r="DQ22" s="46">
        <v>10982</v>
      </c>
      <c r="DR22" s="54" t="s">
        <v>180</v>
      </c>
      <c r="DS22" s="45">
        <v>38</v>
      </c>
      <c r="DT22" s="46">
        <v>49</v>
      </c>
      <c r="DU22" s="46">
        <v>82422</v>
      </c>
      <c r="DV22" s="46">
        <v>642145</v>
      </c>
      <c r="DW22" s="46">
        <v>1</v>
      </c>
      <c r="DX22" s="46">
        <v>1</v>
      </c>
      <c r="DY22" s="46">
        <v>1317</v>
      </c>
      <c r="DZ22" s="46">
        <v>6848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43</v>
      </c>
      <c r="EK22" s="46">
        <v>55</v>
      </c>
      <c r="EL22" s="46">
        <v>85655</v>
      </c>
      <c r="EM22" s="46">
        <v>3</v>
      </c>
      <c r="EN22" s="46">
        <v>3</v>
      </c>
      <c r="EO22" s="46">
        <v>393</v>
      </c>
      <c r="EP22" s="46">
        <v>19</v>
      </c>
      <c r="EQ22" s="46">
        <v>27</v>
      </c>
      <c r="ER22" s="46">
        <v>11417</v>
      </c>
      <c r="ES22" s="46">
        <v>17</v>
      </c>
      <c r="ET22" s="46">
        <v>20</v>
      </c>
      <c r="EU22" s="46">
        <v>26122</v>
      </c>
      <c r="EV22" s="46">
        <v>1</v>
      </c>
      <c r="EW22" s="46">
        <v>1</v>
      </c>
      <c r="EX22" s="46">
        <v>7344</v>
      </c>
      <c r="EY22" s="46">
        <v>3</v>
      </c>
      <c r="EZ22" s="46">
        <v>4</v>
      </c>
      <c r="FA22" s="46">
        <v>40379</v>
      </c>
      <c r="FB22" s="55">
        <v>0</v>
      </c>
      <c r="FC22" s="55">
        <v>0</v>
      </c>
      <c r="FD22" s="59">
        <v>0</v>
      </c>
      <c r="FE22" s="48" t="s">
        <v>180</v>
      </c>
      <c r="FF22" s="45">
        <v>43</v>
      </c>
      <c r="FG22" s="46">
        <v>55</v>
      </c>
      <c r="FH22" s="46">
        <v>85655</v>
      </c>
      <c r="FI22" s="46">
        <v>659975</v>
      </c>
      <c r="FJ22" s="55">
        <v>0</v>
      </c>
      <c r="FK22" s="55">
        <v>0</v>
      </c>
      <c r="FL22" s="53">
        <v>0</v>
      </c>
      <c r="FM22" s="53">
        <v>0</v>
      </c>
      <c r="FN22" s="46">
        <v>3</v>
      </c>
      <c r="FO22" s="46">
        <v>3</v>
      </c>
      <c r="FP22" s="46">
        <v>393</v>
      </c>
      <c r="FQ22" s="46">
        <v>2044</v>
      </c>
      <c r="FR22" s="46">
        <v>3</v>
      </c>
      <c r="FS22" s="46">
        <v>3</v>
      </c>
      <c r="FT22" s="46">
        <v>4137</v>
      </c>
      <c r="FU22" s="46">
        <v>21514</v>
      </c>
      <c r="FV22" s="46">
        <v>6</v>
      </c>
      <c r="FW22" s="46">
        <v>7</v>
      </c>
      <c r="FX22" s="46">
        <v>2696</v>
      </c>
      <c r="FY22" s="49" t="s">
        <v>180</v>
      </c>
      <c r="FZ22" s="45">
        <v>14016</v>
      </c>
      <c r="GA22" s="46">
        <v>13</v>
      </c>
      <c r="GB22" s="46">
        <v>21</v>
      </c>
      <c r="GC22" s="46">
        <v>6692</v>
      </c>
      <c r="GD22" s="46">
        <v>35814</v>
      </c>
      <c r="GE22" s="46">
        <v>11</v>
      </c>
      <c r="GF22" s="46">
        <v>11</v>
      </c>
      <c r="GG22" s="46">
        <v>8706</v>
      </c>
      <c r="GH22" s="46">
        <v>45455</v>
      </c>
      <c r="GI22" s="46">
        <v>1</v>
      </c>
      <c r="GJ22" s="46">
        <v>1</v>
      </c>
      <c r="GK22" s="46">
        <v>2812</v>
      </c>
      <c r="GL22" s="46">
        <v>17435</v>
      </c>
      <c r="GM22" s="46">
        <v>2</v>
      </c>
      <c r="GN22" s="46">
        <v>4</v>
      </c>
      <c r="GO22" s="46">
        <v>12496</v>
      </c>
      <c r="GP22" s="46">
        <v>77985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46">
        <v>1</v>
      </c>
      <c r="GW22" s="46">
        <v>1</v>
      </c>
      <c r="GX22" s="46">
        <v>7344</v>
      </c>
      <c r="GY22" s="46">
        <v>66094</v>
      </c>
      <c r="GZ22" s="46">
        <v>2</v>
      </c>
      <c r="HA22" s="46">
        <v>3</v>
      </c>
      <c r="HB22" s="46">
        <v>24317</v>
      </c>
      <c r="HC22" s="46">
        <v>219418</v>
      </c>
      <c r="HD22" s="46">
        <v>1</v>
      </c>
      <c r="HE22" s="46">
        <v>1</v>
      </c>
      <c r="HF22" s="46">
        <v>16062</v>
      </c>
      <c r="HG22" s="46">
        <v>160200</v>
      </c>
      <c r="HH22" s="56" t="s">
        <v>180</v>
      </c>
      <c r="HI22" s="46">
        <v>122869</v>
      </c>
      <c r="HJ22" s="46">
        <v>11626</v>
      </c>
      <c r="HK22" s="46">
        <v>85655</v>
      </c>
      <c r="HL22" s="46">
        <v>11933</v>
      </c>
      <c r="HM22" s="46">
        <v>5658</v>
      </c>
      <c r="HN22" s="46">
        <v>34814</v>
      </c>
      <c r="HO22" s="46">
        <v>2429</v>
      </c>
      <c r="HP22" s="46">
        <v>1476</v>
      </c>
      <c r="HQ22" s="46">
        <v>24823</v>
      </c>
      <c r="HR22" s="52">
        <v>0</v>
      </c>
      <c r="HS22" s="52">
        <v>0</v>
      </c>
      <c r="HT22" s="52">
        <v>0</v>
      </c>
      <c r="HU22" s="46">
        <v>958</v>
      </c>
      <c r="HV22" s="46">
        <v>460</v>
      </c>
      <c r="HW22" s="46">
        <v>2812</v>
      </c>
      <c r="HX22" s="57" t="s">
        <v>180</v>
      </c>
      <c r="HY22" s="45">
        <v>91188</v>
      </c>
      <c r="HZ22" s="46">
        <v>2203</v>
      </c>
      <c r="IA22" s="46">
        <v>4665</v>
      </c>
      <c r="IB22" s="59">
        <v>0</v>
      </c>
      <c r="IC22" s="52">
        <v>0</v>
      </c>
      <c r="ID22" s="52">
        <v>0</v>
      </c>
      <c r="IE22" s="46">
        <v>229</v>
      </c>
      <c r="IF22" s="46">
        <v>118</v>
      </c>
      <c r="IG22" s="46">
        <v>508</v>
      </c>
      <c r="IH22" s="46">
        <v>12426</v>
      </c>
      <c r="II22" s="46">
        <v>589</v>
      </c>
      <c r="IJ22" s="46">
        <v>1306</v>
      </c>
      <c r="IK22" s="46">
        <v>3706</v>
      </c>
      <c r="IL22" s="46">
        <v>1122</v>
      </c>
      <c r="IM22" s="46">
        <v>16727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16</v>
      </c>
      <c r="C23" s="46">
        <v>179161</v>
      </c>
      <c r="D23" s="46">
        <v>1146450</v>
      </c>
      <c r="E23" s="58">
        <v>0</v>
      </c>
      <c r="F23" s="53">
        <v>0</v>
      </c>
      <c r="G23" s="52">
        <v>0</v>
      </c>
      <c r="H23" s="46">
        <v>1</v>
      </c>
      <c r="I23" s="46">
        <v>1040</v>
      </c>
      <c r="J23" s="46">
        <v>5408</v>
      </c>
      <c r="K23" s="46">
        <v>1</v>
      </c>
      <c r="L23" s="46">
        <v>141464</v>
      </c>
      <c r="M23" s="46">
        <v>877077</v>
      </c>
      <c r="N23" s="44" t="s">
        <v>181</v>
      </c>
      <c r="O23" s="45">
        <v>1</v>
      </c>
      <c r="P23" s="46">
        <v>6798</v>
      </c>
      <c r="Q23" s="46">
        <v>35351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3</v>
      </c>
      <c r="Y23" s="46">
        <v>6947</v>
      </c>
      <c r="Z23" s="46">
        <v>43318</v>
      </c>
      <c r="AA23" s="44" t="s">
        <v>181</v>
      </c>
      <c r="AB23" s="60">
        <v>0</v>
      </c>
      <c r="AC23" s="53">
        <v>0</v>
      </c>
      <c r="AD23" s="53">
        <v>0</v>
      </c>
      <c r="AE23" s="46">
        <v>10</v>
      </c>
      <c r="AF23" s="46">
        <v>181</v>
      </c>
      <c r="AG23" s="46">
        <v>22912</v>
      </c>
      <c r="AH23" s="46">
        <v>185296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9</v>
      </c>
      <c r="AX23" s="46">
        <v>19</v>
      </c>
      <c r="AY23" s="46">
        <v>4255</v>
      </c>
      <c r="AZ23" s="46">
        <v>8</v>
      </c>
      <c r="BA23" s="46">
        <v>18</v>
      </c>
      <c r="BB23" s="46">
        <v>4234</v>
      </c>
      <c r="BC23" s="46">
        <v>1</v>
      </c>
      <c r="BD23" s="46">
        <v>1</v>
      </c>
      <c r="BE23" s="46">
        <v>21</v>
      </c>
      <c r="BF23" s="44" t="s">
        <v>181</v>
      </c>
      <c r="BG23" s="45">
        <v>10</v>
      </c>
      <c r="BH23" s="46">
        <v>31000</v>
      </c>
      <c r="BI23" s="46">
        <v>263690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53">
        <v>0</v>
      </c>
      <c r="BQ23" s="53">
        <v>0</v>
      </c>
      <c r="BR23" s="53">
        <v>0</v>
      </c>
      <c r="BS23" s="48" t="s">
        <v>181</v>
      </c>
      <c r="BT23" s="64">
        <v>0</v>
      </c>
      <c r="BU23" s="53">
        <v>0</v>
      </c>
      <c r="BV23" s="53">
        <v>0</v>
      </c>
      <c r="BW23" s="46">
        <v>1</v>
      </c>
      <c r="BX23" s="46">
        <v>1020</v>
      </c>
      <c r="BY23" s="46">
        <v>6322</v>
      </c>
      <c r="BZ23" s="46">
        <v>1</v>
      </c>
      <c r="CA23" s="46">
        <v>3310</v>
      </c>
      <c r="CB23" s="46">
        <v>17214</v>
      </c>
      <c r="CC23" s="53">
        <v>0</v>
      </c>
      <c r="CD23" s="53">
        <v>0</v>
      </c>
      <c r="CE23" s="53">
        <v>0</v>
      </c>
      <c r="CF23" s="53">
        <v>0</v>
      </c>
      <c r="CG23" s="53">
        <v>0</v>
      </c>
      <c r="CH23" s="53">
        <v>0</v>
      </c>
      <c r="CI23" s="49" t="s">
        <v>181</v>
      </c>
      <c r="CJ23" s="50">
        <v>8</v>
      </c>
      <c r="CK23" s="50">
        <v>173</v>
      </c>
      <c r="CL23" s="46">
        <v>26670</v>
      </c>
      <c r="CM23" s="46">
        <v>240154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10</v>
      </c>
      <c r="DC23" s="46">
        <v>11</v>
      </c>
      <c r="DD23" s="46">
        <v>31000</v>
      </c>
      <c r="DE23" s="46">
        <v>263690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1</v>
      </c>
      <c r="DO23" s="46">
        <v>2</v>
      </c>
      <c r="DP23" s="46">
        <v>1020</v>
      </c>
      <c r="DQ23" s="46">
        <v>6322</v>
      </c>
      <c r="DR23" s="54" t="s">
        <v>181</v>
      </c>
      <c r="DS23" s="45">
        <v>9</v>
      </c>
      <c r="DT23" s="46">
        <v>9</v>
      </c>
      <c r="DU23" s="46">
        <v>29980</v>
      </c>
      <c r="DV23" s="46">
        <v>257368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10</v>
      </c>
      <c r="EK23" s="46">
        <v>11</v>
      </c>
      <c r="EL23" s="46">
        <v>31000</v>
      </c>
      <c r="EM23" s="51">
        <v>0</v>
      </c>
      <c r="EN23" s="51">
        <v>0</v>
      </c>
      <c r="EO23" s="52">
        <v>0</v>
      </c>
      <c r="EP23" s="46">
        <v>3</v>
      </c>
      <c r="EQ23" s="46">
        <v>3</v>
      </c>
      <c r="ER23" s="46">
        <v>3730</v>
      </c>
      <c r="ES23" s="46">
        <v>5</v>
      </c>
      <c r="ET23" s="46">
        <v>6</v>
      </c>
      <c r="EU23" s="46">
        <v>4684</v>
      </c>
      <c r="EV23" s="55">
        <v>0</v>
      </c>
      <c r="EW23" s="55">
        <v>0</v>
      </c>
      <c r="EX23" s="59">
        <v>0</v>
      </c>
      <c r="EY23" s="46">
        <v>2</v>
      </c>
      <c r="EZ23" s="46">
        <v>2</v>
      </c>
      <c r="FA23" s="46">
        <v>22586</v>
      </c>
      <c r="FB23" s="55">
        <v>0</v>
      </c>
      <c r="FC23" s="55">
        <v>0</v>
      </c>
      <c r="FD23" s="59">
        <v>0</v>
      </c>
      <c r="FE23" s="48" t="s">
        <v>181</v>
      </c>
      <c r="FF23" s="45">
        <v>10</v>
      </c>
      <c r="FG23" s="46">
        <v>11</v>
      </c>
      <c r="FH23" s="46">
        <v>31000</v>
      </c>
      <c r="FI23" s="46">
        <v>263690</v>
      </c>
      <c r="FJ23" s="55">
        <v>0</v>
      </c>
      <c r="FK23" s="55">
        <v>0</v>
      </c>
      <c r="FL23" s="53">
        <v>0</v>
      </c>
      <c r="FM23" s="53">
        <v>0</v>
      </c>
      <c r="FN23" s="55">
        <v>0</v>
      </c>
      <c r="FO23" s="55">
        <v>0</v>
      </c>
      <c r="FP23" s="53">
        <v>0</v>
      </c>
      <c r="FQ23" s="52">
        <v>0</v>
      </c>
      <c r="FR23" s="46">
        <v>1</v>
      </c>
      <c r="FS23" s="46">
        <v>1</v>
      </c>
      <c r="FT23" s="46">
        <v>3310</v>
      </c>
      <c r="FU23" s="46">
        <v>17214</v>
      </c>
      <c r="FV23" s="46">
        <v>2</v>
      </c>
      <c r="FW23" s="46">
        <v>2</v>
      </c>
      <c r="FX23" s="46">
        <v>420</v>
      </c>
      <c r="FY23" s="49" t="s">
        <v>181</v>
      </c>
      <c r="FZ23" s="45">
        <v>2183</v>
      </c>
      <c r="GA23" s="46">
        <v>2</v>
      </c>
      <c r="GB23" s="46">
        <v>3</v>
      </c>
      <c r="GC23" s="46">
        <v>1415</v>
      </c>
      <c r="GD23" s="46">
        <v>8374</v>
      </c>
      <c r="GE23" s="46">
        <v>3</v>
      </c>
      <c r="GF23" s="46">
        <v>3</v>
      </c>
      <c r="GG23" s="46">
        <v>3269</v>
      </c>
      <c r="GH23" s="46">
        <v>17001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46">
        <v>1</v>
      </c>
      <c r="HA23" s="46">
        <v>1</v>
      </c>
      <c r="HB23" s="46">
        <v>6524</v>
      </c>
      <c r="HC23" s="46">
        <v>58718</v>
      </c>
      <c r="HD23" s="46">
        <v>1</v>
      </c>
      <c r="HE23" s="46">
        <v>1</v>
      </c>
      <c r="HF23" s="46">
        <v>16062</v>
      </c>
      <c r="HG23" s="46">
        <v>160200</v>
      </c>
      <c r="HH23" s="56" t="s">
        <v>181</v>
      </c>
      <c r="HI23" s="46">
        <v>45138</v>
      </c>
      <c r="HJ23" s="46">
        <v>3763</v>
      </c>
      <c r="HK23" s="46">
        <v>31000</v>
      </c>
      <c r="HL23" s="46">
        <v>1595</v>
      </c>
      <c r="HM23" s="46">
        <v>946</v>
      </c>
      <c r="HN23" s="46">
        <v>4084</v>
      </c>
      <c r="HO23" s="46">
        <v>671</v>
      </c>
      <c r="HP23" s="46">
        <v>433</v>
      </c>
      <c r="HQ23" s="46">
        <v>6524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45">
        <v>36692</v>
      </c>
      <c r="HZ23" s="46">
        <v>1092</v>
      </c>
      <c r="IA23" s="46">
        <v>3310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46">
        <v>2863</v>
      </c>
      <c r="II23" s="46">
        <v>324</v>
      </c>
      <c r="IJ23" s="46">
        <v>1020</v>
      </c>
      <c r="IK23" s="46">
        <v>3317</v>
      </c>
      <c r="IL23" s="46">
        <v>968</v>
      </c>
      <c r="IM23" s="46">
        <v>16062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14</v>
      </c>
      <c r="C24" s="46">
        <v>97680</v>
      </c>
      <c r="D24" s="46">
        <v>932363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1</v>
      </c>
      <c r="L24" s="46">
        <v>2491</v>
      </c>
      <c r="M24" s="46">
        <v>12957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58">
        <v>0</v>
      </c>
      <c r="Y24" s="52">
        <v>0</v>
      </c>
      <c r="Z24" s="52">
        <v>0</v>
      </c>
      <c r="AA24" s="44" t="s">
        <v>182</v>
      </c>
      <c r="AB24" s="60">
        <v>0</v>
      </c>
      <c r="AC24" s="53">
        <v>0</v>
      </c>
      <c r="AD24" s="53">
        <v>0</v>
      </c>
      <c r="AE24" s="46">
        <v>13</v>
      </c>
      <c r="AF24" s="46">
        <v>663</v>
      </c>
      <c r="AG24" s="46">
        <v>95189</v>
      </c>
      <c r="AH24" s="46">
        <v>919406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46">
        <v>8</v>
      </c>
      <c r="AX24" s="46">
        <v>19</v>
      </c>
      <c r="AY24" s="46">
        <v>4957</v>
      </c>
      <c r="AZ24" s="46">
        <v>7</v>
      </c>
      <c r="BA24" s="46">
        <v>18</v>
      </c>
      <c r="BB24" s="46">
        <v>4741</v>
      </c>
      <c r="BC24" s="46">
        <v>1</v>
      </c>
      <c r="BD24" s="46">
        <v>1</v>
      </c>
      <c r="BE24" s="46">
        <v>216</v>
      </c>
      <c r="BF24" s="44" t="s">
        <v>182</v>
      </c>
      <c r="BG24" s="45">
        <v>21</v>
      </c>
      <c r="BH24" s="46">
        <v>43065</v>
      </c>
      <c r="BI24" s="46">
        <v>308111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1</v>
      </c>
      <c r="BQ24" s="46">
        <v>541</v>
      </c>
      <c r="BR24" s="46">
        <v>2814</v>
      </c>
      <c r="BS24" s="48" t="s">
        <v>182</v>
      </c>
      <c r="BT24" s="45">
        <v>1</v>
      </c>
      <c r="BU24" s="46">
        <v>1317</v>
      </c>
      <c r="BV24" s="46">
        <v>6848</v>
      </c>
      <c r="BW24" s="53">
        <v>0</v>
      </c>
      <c r="BX24" s="53">
        <v>0</v>
      </c>
      <c r="BY24" s="53">
        <v>0</v>
      </c>
      <c r="BZ24" s="46">
        <v>1</v>
      </c>
      <c r="CA24" s="46">
        <v>286</v>
      </c>
      <c r="CB24" s="46">
        <v>1486</v>
      </c>
      <c r="CC24" s="46">
        <v>1</v>
      </c>
      <c r="CD24" s="46">
        <v>2812</v>
      </c>
      <c r="CE24" s="46">
        <v>17435</v>
      </c>
      <c r="CF24" s="53">
        <v>0</v>
      </c>
      <c r="CG24" s="53">
        <v>0</v>
      </c>
      <c r="CH24" s="53">
        <v>0</v>
      </c>
      <c r="CI24" s="49" t="s">
        <v>182</v>
      </c>
      <c r="CJ24" s="50">
        <v>17</v>
      </c>
      <c r="CK24" s="50">
        <v>254</v>
      </c>
      <c r="CL24" s="46">
        <v>38109</v>
      </c>
      <c r="CM24" s="46">
        <v>279528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21</v>
      </c>
      <c r="DC24" s="46">
        <v>31</v>
      </c>
      <c r="DD24" s="46">
        <v>43065</v>
      </c>
      <c r="DE24" s="46">
        <v>308111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46">
        <v>1</v>
      </c>
      <c r="DO24" s="46">
        <v>1</v>
      </c>
      <c r="DP24" s="46">
        <v>541</v>
      </c>
      <c r="DQ24" s="46">
        <v>2814</v>
      </c>
      <c r="DR24" s="54" t="s">
        <v>182</v>
      </c>
      <c r="DS24" s="45">
        <v>19</v>
      </c>
      <c r="DT24" s="46">
        <v>29</v>
      </c>
      <c r="DU24" s="46">
        <v>41207</v>
      </c>
      <c r="DV24" s="46">
        <v>298449</v>
      </c>
      <c r="DW24" s="46">
        <v>1</v>
      </c>
      <c r="DX24" s="46">
        <v>1</v>
      </c>
      <c r="DY24" s="46">
        <v>1317</v>
      </c>
      <c r="DZ24" s="46">
        <v>6848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21</v>
      </c>
      <c r="EK24" s="46">
        <v>31</v>
      </c>
      <c r="EL24" s="46">
        <v>43065</v>
      </c>
      <c r="EM24" s="51">
        <v>0</v>
      </c>
      <c r="EN24" s="51">
        <v>0</v>
      </c>
      <c r="EO24" s="52">
        <v>0</v>
      </c>
      <c r="EP24" s="46">
        <v>10</v>
      </c>
      <c r="EQ24" s="46">
        <v>17</v>
      </c>
      <c r="ER24" s="46">
        <v>5974</v>
      </c>
      <c r="ES24" s="46">
        <v>10</v>
      </c>
      <c r="ET24" s="46">
        <v>12</v>
      </c>
      <c r="EU24" s="46">
        <v>19298</v>
      </c>
      <c r="EV24" s="55">
        <v>0</v>
      </c>
      <c r="EW24" s="55">
        <v>0</v>
      </c>
      <c r="EX24" s="59">
        <v>0</v>
      </c>
      <c r="EY24" s="46">
        <v>1</v>
      </c>
      <c r="EZ24" s="46">
        <v>2</v>
      </c>
      <c r="FA24" s="46">
        <v>17793</v>
      </c>
      <c r="FB24" s="55">
        <v>0</v>
      </c>
      <c r="FC24" s="55">
        <v>0</v>
      </c>
      <c r="FD24" s="59">
        <v>0</v>
      </c>
      <c r="FE24" s="48" t="s">
        <v>182</v>
      </c>
      <c r="FF24" s="45">
        <v>21</v>
      </c>
      <c r="FG24" s="46">
        <v>31</v>
      </c>
      <c r="FH24" s="46">
        <v>43065</v>
      </c>
      <c r="FI24" s="46">
        <v>308111</v>
      </c>
      <c r="FJ24" s="55">
        <v>0</v>
      </c>
      <c r="FK24" s="55">
        <v>0</v>
      </c>
      <c r="FL24" s="53">
        <v>0</v>
      </c>
      <c r="FM24" s="53">
        <v>0</v>
      </c>
      <c r="FN24" s="55">
        <v>0</v>
      </c>
      <c r="FO24" s="55">
        <v>0</v>
      </c>
      <c r="FP24" s="53">
        <v>0</v>
      </c>
      <c r="FQ24" s="52">
        <v>0</v>
      </c>
      <c r="FR24" s="46">
        <v>2</v>
      </c>
      <c r="FS24" s="46">
        <v>2</v>
      </c>
      <c r="FT24" s="46">
        <v>827</v>
      </c>
      <c r="FU24" s="46">
        <v>4300</v>
      </c>
      <c r="FV24" s="46">
        <v>3</v>
      </c>
      <c r="FW24" s="46">
        <v>4</v>
      </c>
      <c r="FX24" s="46">
        <v>2142</v>
      </c>
      <c r="FY24" s="49" t="s">
        <v>182</v>
      </c>
      <c r="FZ24" s="45">
        <v>11137</v>
      </c>
      <c r="GA24" s="46">
        <v>6</v>
      </c>
      <c r="GB24" s="46">
        <v>12</v>
      </c>
      <c r="GC24" s="46">
        <v>3698</v>
      </c>
      <c r="GD24" s="46">
        <v>19232</v>
      </c>
      <c r="GE24" s="46">
        <v>6</v>
      </c>
      <c r="GF24" s="46">
        <v>6</v>
      </c>
      <c r="GG24" s="46">
        <v>3297</v>
      </c>
      <c r="GH24" s="46">
        <v>17322</v>
      </c>
      <c r="GI24" s="46">
        <v>1</v>
      </c>
      <c r="GJ24" s="46">
        <v>1</v>
      </c>
      <c r="GK24" s="46">
        <v>2812</v>
      </c>
      <c r="GL24" s="46">
        <v>17435</v>
      </c>
      <c r="GM24" s="46">
        <v>2</v>
      </c>
      <c r="GN24" s="46">
        <v>4</v>
      </c>
      <c r="GO24" s="46">
        <v>12496</v>
      </c>
      <c r="GP24" s="46">
        <v>77985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46">
        <v>1</v>
      </c>
      <c r="HA24" s="46">
        <v>2</v>
      </c>
      <c r="HB24" s="46">
        <v>17793</v>
      </c>
      <c r="HC24" s="46">
        <v>160700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41427</v>
      </c>
      <c r="HJ24" s="46">
        <v>6104</v>
      </c>
      <c r="HK24" s="46">
        <v>43065</v>
      </c>
      <c r="HL24" s="46">
        <v>7197</v>
      </c>
      <c r="HM24" s="46">
        <v>3109</v>
      </c>
      <c r="HN24" s="46">
        <v>19686</v>
      </c>
      <c r="HO24" s="46">
        <v>1758</v>
      </c>
      <c r="HP24" s="46">
        <v>1043</v>
      </c>
      <c r="HQ24" s="46">
        <v>18299</v>
      </c>
      <c r="HR24" s="52">
        <v>0</v>
      </c>
      <c r="HS24" s="52">
        <v>0</v>
      </c>
      <c r="HT24" s="52">
        <v>0</v>
      </c>
      <c r="HU24" s="46">
        <v>958</v>
      </c>
      <c r="HV24" s="46">
        <v>460</v>
      </c>
      <c r="HW24" s="46">
        <v>2812</v>
      </c>
      <c r="HX24" s="57" t="s">
        <v>182</v>
      </c>
      <c r="HY24" s="45">
        <v>21562</v>
      </c>
      <c r="HZ24" s="46">
        <v>1073</v>
      </c>
      <c r="IA24" s="46">
        <v>1317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46">
        <v>9563</v>
      </c>
      <c r="II24" s="46">
        <v>265</v>
      </c>
      <c r="IJ24" s="46">
        <v>286</v>
      </c>
      <c r="IK24" s="46">
        <v>389</v>
      </c>
      <c r="IL24" s="46">
        <v>154</v>
      </c>
      <c r="IM24" s="46">
        <v>665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45">
        <v>15</v>
      </c>
      <c r="C25" s="46">
        <v>14869</v>
      </c>
      <c r="D25" s="46">
        <v>78129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46">
        <v>4</v>
      </c>
      <c r="L25" s="46">
        <v>10984</v>
      </c>
      <c r="M25" s="46">
        <v>57114</v>
      </c>
      <c r="N25" s="44" t="s">
        <v>183</v>
      </c>
      <c r="O25" s="45">
        <v>1</v>
      </c>
      <c r="P25" s="46">
        <v>108</v>
      </c>
      <c r="Q25" s="46">
        <v>560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58">
        <v>0</v>
      </c>
      <c r="Y25" s="52">
        <v>0</v>
      </c>
      <c r="Z25" s="52">
        <v>0</v>
      </c>
      <c r="AA25" s="44" t="s">
        <v>183</v>
      </c>
      <c r="AB25" s="60">
        <v>0</v>
      </c>
      <c r="AC25" s="53">
        <v>0</v>
      </c>
      <c r="AD25" s="53">
        <v>0</v>
      </c>
      <c r="AE25" s="46">
        <v>10</v>
      </c>
      <c r="AF25" s="46">
        <v>16</v>
      </c>
      <c r="AG25" s="46">
        <v>3777</v>
      </c>
      <c r="AH25" s="46">
        <v>20455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46">
        <v>7</v>
      </c>
      <c r="AX25" s="46">
        <v>10</v>
      </c>
      <c r="AY25" s="46">
        <v>8754</v>
      </c>
      <c r="AZ25" s="46">
        <v>5</v>
      </c>
      <c r="BA25" s="46">
        <v>6</v>
      </c>
      <c r="BB25" s="46">
        <v>1391</v>
      </c>
      <c r="BC25" s="46">
        <v>2</v>
      </c>
      <c r="BD25" s="46">
        <v>4</v>
      </c>
      <c r="BE25" s="46">
        <v>7363</v>
      </c>
      <c r="BF25" s="44" t="s">
        <v>183</v>
      </c>
      <c r="BG25" s="45">
        <v>12</v>
      </c>
      <c r="BH25" s="46">
        <v>11590</v>
      </c>
      <c r="BI25" s="46">
        <v>88174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53">
        <v>0</v>
      </c>
      <c r="BQ25" s="53">
        <v>0</v>
      </c>
      <c r="BR25" s="53">
        <v>0</v>
      </c>
      <c r="BS25" s="48" t="s">
        <v>183</v>
      </c>
      <c r="BT25" s="45">
        <v>1</v>
      </c>
      <c r="BU25" s="46">
        <v>38</v>
      </c>
      <c r="BV25" s="46">
        <v>198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46">
        <v>2</v>
      </c>
      <c r="CD25" s="46">
        <v>355</v>
      </c>
      <c r="CE25" s="46">
        <v>1846</v>
      </c>
      <c r="CF25" s="53">
        <v>0</v>
      </c>
      <c r="CG25" s="53">
        <v>0</v>
      </c>
      <c r="CH25" s="53">
        <v>0</v>
      </c>
      <c r="CI25" s="49" t="s">
        <v>183</v>
      </c>
      <c r="CJ25" s="50">
        <v>9</v>
      </c>
      <c r="CK25" s="50">
        <v>78</v>
      </c>
      <c r="CL25" s="46">
        <v>11197</v>
      </c>
      <c r="CM25" s="46">
        <v>86130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12</v>
      </c>
      <c r="DC25" s="46">
        <v>13</v>
      </c>
      <c r="DD25" s="46">
        <v>11590</v>
      </c>
      <c r="DE25" s="46">
        <v>88174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2</v>
      </c>
      <c r="DO25" s="46">
        <v>2</v>
      </c>
      <c r="DP25" s="46">
        <v>355</v>
      </c>
      <c r="DQ25" s="46">
        <v>1846</v>
      </c>
      <c r="DR25" s="54" t="s">
        <v>183</v>
      </c>
      <c r="DS25" s="45">
        <v>10</v>
      </c>
      <c r="DT25" s="46">
        <v>11</v>
      </c>
      <c r="DU25" s="46">
        <v>11235</v>
      </c>
      <c r="DV25" s="46">
        <v>86328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12</v>
      </c>
      <c r="EK25" s="46">
        <v>13</v>
      </c>
      <c r="EL25" s="46">
        <v>11590</v>
      </c>
      <c r="EM25" s="46">
        <v>3</v>
      </c>
      <c r="EN25" s="46">
        <v>3</v>
      </c>
      <c r="EO25" s="46">
        <v>393</v>
      </c>
      <c r="EP25" s="46">
        <v>6</v>
      </c>
      <c r="EQ25" s="46">
        <v>7</v>
      </c>
      <c r="ER25" s="46">
        <v>1713</v>
      </c>
      <c r="ES25" s="46">
        <v>2</v>
      </c>
      <c r="ET25" s="46">
        <v>2</v>
      </c>
      <c r="EU25" s="46">
        <v>2140</v>
      </c>
      <c r="EV25" s="46">
        <v>1</v>
      </c>
      <c r="EW25" s="46">
        <v>1</v>
      </c>
      <c r="EX25" s="46">
        <v>7344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12</v>
      </c>
      <c r="FG25" s="46">
        <v>13</v>
      </c>
      <c r="FH25" s="46">
        <v>11590</v>
      </c>
      <c r="FI25" s="46">
        <v>88174</v>
      </c>
      <c r="FJ25" s="55">
        <v>0</v>
      </c>
      <c r="FK25" s="55">
        <v>0</v>
      </c>
      <c r="FL25" s="53">
        <v>0</v>
      </c>
      <c r="FM25" s="53">
        <v>0</v>
      </c>
      <c r="FN25" s="46">
        <v>3</v>
      </c>
      <c r="FO25" s="46">
        <v>3</v>
      </c>
      <c r="FP25" s="46">
        <v>393</v>
      </c>
      <c r="FQ25" s="46">
        <v>2044</v>
      </c>
      <c r="FR25" s="51">
        <v>0</v>
      </c>
      <c r="FS25" s="51">
        <v>0</v>
      </c>
      <c r="FT25" s="52">
        <v>0</v>
      </c>
      <c r="FU25" s="52">
        <v>0</v>
      </c>
      <c r="FV25" s="46">
        <v>1</v>
      </c>
      <c r="FW25" s="46">
        <v>1</v>
      </c>
      <c r="FX25" s="46">
        <v>134</v>
      </c>
      <c r="FY25" s="49" t="s">
        <v>183</v>
      </c>
      <c r="FZ25" s="45">
        <v>696</v>
      </c>
      <c r="GA25" s="46">
        <v>5</v>
      </c>
      <c r="GB25" s="46">
        <v>6</v>
      </c>
      <c r="GC25" s="46">
        <v>1579</v>
      </c>
      <c r="GD25" s="46">
        <v>8208</v>
      </c>
      <c r="GE25" s="46">
        <v>2</v>
      </c>
      <c r="GF25" s="46">
        <v>2</v>
      </c>
      <c r="GG25" s="46">
        <v>2140</v>
      </c>
      <c r="GH25" s="46">
        <v>11132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1</v>
      </c>
      <c r="GX25" s="46">
        <v>7344</v>
      </c>
      <c r="GY25" s="46">
        <v>66094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36304</v>
      </c>
      <c r="HJ25" s="46">
        <v>1759</v>
      </c>
      <c r="HK25" s="46">
        <v>11590</v>
      </c>
      <c r="HL25" s="46">
        <v>3141</v>
      </c>
      <c r="HM25" s="46">
        <v>1603</v>
      </c>
      <c r="HN25" s="46">
        <v>11044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45">
        <v>32934</v>
      </c>
      <c r="HZ25" s="46">
        <v>38</v>
      </c>
      <c r="IA25" s="46">
        <v>38</v>
      </c>
      <c r="IB25" s="59">
        <v>0</v>
      </c>
      <c r="IC25" s="52">
        <v>0</v>
      </c>
      <c r="ID25" s="52">
        <v>0</v>
      </c>
      <c r="IE25" s="46">
        <v>229</v>
      </c>
      <c r="IF25" s="46">
        <v>118</v>
      </c>
      <c r="IG25" s="46">
        <v>508</v>
      </c>
      <c r="IH25" s="59">
        <v>0</v>
      </c>
      <c r="II25" s="59">
        <v>0</v>
      </c>
      <c r="IJ25" s="52">
        <v>0</v>
      </c>
      <c r="IK25" s="59">
        <v>0</v>
      </c>
      <c r="IL25" s="52">
        <v>0</v>
      </c>
      <c r="IM25" s="52">
        <v>0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40</v>
      </c>
      <c r="C26" s="46">
        <v>67694</v>
      </c>
      <c r="D26" s="46">
        <v>559482</v>
      </c>
      <c r="E26" s="58">
        <v>0</v>
      </c>
      <c r="F26" s="53">
        <v>0</v>
      </c>
      <c r="G26" s="52">
        <v>0</v>
      </c>
      <c r="H26" s="58">
        <v>0</v>
      </c>
      <c r="I26" s="52">
        <v>0</v>
      </c>
      <c r="J26" s="52">
        <v>0</v>
      </c>
      <c r="K26" s="46">
        <v>1</v>
      </c>
      <c r="L26" s="46">
        <v>169</v>
      </c>
      <c r="M26" s="46">
        <v>879</v>
      </c>
      <c r="N26" s="44" t="s">
        <v>184</v>
      </c>
      <c r="O26" s="45">
        <v>6</v>
      </c>
      <c r="P26" s="46">
        <v>1375</v>
      </c>
      <c r="Q26" s="46">
        <v>7015</v>
      </c>
      <c r="R26" s="46">
        <v>1</v>
      </c>
      <c r="S26" s="46">
        <v>46</v>
      </c>
      <c r="T26" s="46">
        <v>237</v>
      </c>
      <c r="U26" s="58">
        <v>0</v>
      </c>
      <c r="V26" s="52">
        <v>0</v>
      </c>
      <c r="W26" s="52">
        <v>0</v>
      </c>
      <c r="X26" s="46">
        <v>3</v>
      </c>
      <c r="Y26" s="46">
        <v>567</v>
      </c>
      <c r="Z26" s="46">
        <v>2946</v>
      </c>
      <c r="AA26" s="44" t="s">
        <v>184</v>
      </c>
      <c r="AB26" s="60">
        <v>0</v>
      </c>
      <c r="AC26" s="53">
        <v>0</v>
      </c>
      <c r="AD26" s="53">
        <v>0</v>
      </c>
      <c r="AE26" s="46">
        <v>27</v>
      </c>
      <c r="AF26" s="46">
        <v>563</v>
      </c>
      <c r="AG26" s="46">
        <v>64673</v>
      </c>
      <c r="AH26" s="46">
        <v>528846</v>
      </c>
      <c r="AI26" s="58">
        <v>0</v>
      </c>
      <c r="AJ26" s="58">
        <v>0</v>
      </c>
      <c r="AK26" s="53">
        <v>0</v>
      </c>
      <c r="AL26" s="53">
        <v>0</v>
      </c>
      <c r="AM26" s="58">
        <v>0</v>
      </c>
      <c r="AN26" s="53">
        <v>0</v>
      </c>
      <c r="AO26" s="53">
        <v>0</v>
      </c>
      <c r="AP26" s="47" t="s">
        <v>184</v>
      </c>
      <c r="AQ26" s="46">
        <v>2</v>
      </c>
      <c r="AR26" s="46">
        <v>864</v>
      </c>
      <c r="AS26" s="46">
        <v>19559</v>
      </c>
      <c r="AT26" s="58">
        <v>0</v>
      </c>
      <c r="AU26" s="53">
        <v>0</v>
      </c>
      <c r="AV26" s="53">
        <v>0</v>
      </c>
      <c r="AW26" s="46">
        <v>14</v>
      </c>
      <c r="AX26" s="46">
        <v>36</v>
      </c>
      <c r="AY26" s="46">
        <v>9103</v>
      </c>
      <c r="AZ26" s="46">
        <v>9</v>
      </c>
      <c r="BA26" s="46">
        <v>24</v>
      </c>
      <c r="BB26" s="46">
        <v>5056</v>
      </c>
      <c r="BC26" s="46">
        <v>5</v>
      </c>
      <c r="BD26" s="46">
        <v>12</v>
      </c>
      <c r="BE26" s="46">
        <v>4047</v>
      </c>
      <c r="BF26" s="44" t="s">
        <v>184</v>
      </c>
      <c r="BG26" s="45">
        <v>29</v>
      </c>
      <c r="BH26" s="46">
        <v>83929</v>
      </c>
      <c r="BI26" s="46">
        <v>541101</v>
      </c>
      <c r="BJ26" s="53">
        <v>0</v>
      </c>
      <c r="BK26" s="53">
        <v>0</v>
      </c>
      <c r="BL26" s="53">
        <v>0</v>
      </c>
      <c r="BM26" s="46">
        <v>2</v>
      </c>
      <c r="BN26" s="46">
        <v>8182</v>
      </c>
      <c r="BO26" s="46">
        <v>42547</v>
      </c>
      <c r="BP26" s="46">
        <v>2</v>
      </c>
      <c r="BQ26" s="46">
        <v>9735</v>
      </c>
      <c r="BR26" s="46">
        <v>50623</v>
      </c>
      <c r="BS26" s="48" t="s">
        <v>184</v>
      </c>
      <c r="BT26" s="45">
        <v>1</v>
      </c>
      <c r="BU26" s="46">
        <v>241</v>
      </c>
      <c r="BV26" s="46">
        <v>1253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1</v>
      </c>
      <c r="CD26" s="46">
        <v>257</v>
      </c>
      <c r="CE26" s="46">
        <v>1336</v>
      </c>
      <c r="CF26" s="53">
        <v>0</v>
      </c>
      <c r="CG26" s="53">
        <v>0</v>
      </c>
      <c r="CH26" s="53">
        <v>0</v>
      </c>
      <c r="CI26" s="49" t="s">
        <v>184</v>
      </c>
      <c r="CJ26" s="50">
        <v>23</v>
      </c>
      <c r="CK26" s="50">
        <v>405</v>
      </c>
      <c r="CL26" s="46">
        <v>65514</v>
      </c>
      <c r="CM26" s="46">
        <v>445342</v>
      </c>
      <c r="CN26" s="55">
        <v>0</v>
      </c>
      <c r="CO26" s="55">
        <v>0</v>
      </c>
      <c r="CP26" s="53">
        <v>0</v>
      </c>
      <c r="CQ26" s="52">
        <v>0</v>
      </c>
      <c r="CR26" s="55">
        <v>0</v>
      </c>
      <c r="CS26" s="52">
        <v>0</v>
      </c>
      <c r="CT26" s="52">
        <v>0</v>
      </c>
      <c r="CU26" s="55">
        <v>0</v>
      </c>
      <c r="CV26" s="52">
        <v>0</v>
      </c>
      <c r="CW26" s="52">
        <v>0</v>
      </c>
      <c r="CX26" s="55">
        <v>0</v>
      </c>
      <c r="CY26" s="52">
        <v>0</v>
      </c>
      <c r="CZ26" s="52">
        <v>0</v>
      </c>
      <c r="DA26" s="49" t="s">
        <v>184</v>
      </c>
      <c r="DB26" s="46">
        <v>29</v>
      </c>
      <c r="DC26" s="46">
        <v>192</v>
      </c>
      <c r="DD26" s="46">
        <v>83929</v>
      </c>
      <c r="DE26" s="46">
        <v>541101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4</v>
      </c>
      <c r="DO26" s="46">
        <v>4</v>
      </c>
      <c r="DP26" s="46">
        <v>1498</v>
      </c>
      <c r="DQ26" s="46">
        <v>7790</v>
      </c>
      <c r="DR26" s="54" t="s">
        <v>184</v>
      </c>
      <c r="DS26" s="45">
        <v>24</v>
      </c>
      <c r="DT26" s="46">
        <v>186</v>
      </c>
      <c r="DU26" s="46">
        <v>75937</v>
      </c>
      <c r="DV26" s="46">
        <v>499541</v>
      </c>
      <c r="DW26" s="46">
        <v>1</v>
      </c>
      <c r="DX26" s="46">
        <v>2</v>
      </c>
      <c r="DY26" s="46">
        <v>6494</v>
      </c>
      <c r="DZ26" s="46">
        <v>33770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29</v>
      </c>
      <c r="EK26" s="46">
        <v>192</v>
      </c>
      <c r="EL26" s="46">
        <v>83929</v>
      </c>
      <c r="EM26" s="46">
        <v>2</v>
      </c>
      <c r="EN26" s="46">
        <v>2</v>
      </c>
      <c r="EO26" s="46">
        <v>574</v>
      </c>
      <c r="EP26" s="46">
        <v>19</v>
      </c>
      <c r="EQ26" s="46">
        <v>180</v>
      </c>
      <c r="ER26" s="46">
        <v>48096</v>
      </c>
      <c r="ES26" s="46">
        <v>4</v>
      </c>
      <c r="ET26" s="46">
        <v>5</v>
      </c>
      <c r="EU26" s="46">
        <v>5247</v>
      </c>
      <c r="EV26" s="46">
        <v>2</v>
      </c>
      <c r="EW26" s="46">
        <v>2</v>
      </c>
      <c r="EX26" s="46">
        <v>7889</v>
      </c>
      <c r="EY26" s="46">
        <v>2</v>
      </c>
      <c r="EZ26" s="46">
        <v>3</v>
      </c>
      <c r="FA26" s="46">
        <v>22123</v>
      </c>
      <c r="FB26" s="55">
        <v>0</v>
      </c>
      <c r="FC26" s="55">
        <v>0</v>
      </c>
      <c r="FD26" s="59">
        <v>0</v>
      </c>
      <c r="FE26" s="48" t="s">
        <v>184</v>
      </c>
      <c r="FF26" s="45">
        <v>29</v>
      </c>
      <c r="FG26" s="46">
        <v>192</v>
      </c>
      <c r="FH26" s="46">
        <v>83929</v>
      </c>
      <c r="FI26" s="46">
        <v>541101</v>
      </c>
      <c r="FJ26" s="55">
        <v>0</v>
      </c>
      <c r="FK26" s="55">
        <v>0</v>
      </c>
      <c r="FL26" s="53">
        <v>0</v>
      </c>
      <c r="FM26" s="53">
        <v>0</v>
      </c>
      <c r="FN26" s="46">
        <v>2</v>
      </c>
      <c r="FO26" s="46">
        <v>2</v>
      </c>
      <c r="FP26" s="46">
        <v>574</v>
      </c>
      <c r="FQ26" s="46">
        <v>2987</v>
      </c>
      <c r="FR26" s="46">
        <v>4</v>
      </c>
      <c r="FS26" s="46">
        <v>10</v>
      </c>
      <c r="FT26" s="46">
        <v>8464</v>
      </c>
      <c r="FU26" s="46">
        <v>44016</v>
      </c>
      <c r="FV26" s="46">
        <v>1</v>
      </c>
      <c r="FW26" s="46">
        <v>1</v>
      </c>
      <c r="FX26" s="46">
        <v>91</v>
      </c>
      <c r="FY26" s="49" t="s">
        <v>184</v>
      </c>
      <c r="FZ26" s="45">
        <v>475</v>
      </c>
      <c r="GA26" s="46">
        <v>15</v>
      </c>
      <c r="GB26" s="46">
        <v>170</v>
      </c>
      <c r="GC26" s="46">
        <v>40208</v>
      </c>
      <c r="GD26" s="46">
        <v>209088</v>
      </c>
      <c r="GE26" s="46">
        <v>2</v>
      </c>
      <c r="GF26" s="46">
        <v>3</v>
      </c>
      <c r="GG26" s="46">
        <v>2411</v>
      </c>
      <c r="GH26" s="46">
        <v>12126</v>
      </c>
      <c r="GI26" s="51">
        <v>0</v>
      </c>
      <c r="GJ26" s="51">
        <v>0</v>
      </c>
      <c r="GK26" s="52">
        <v>0</v>
      </c>
      <c r="GL26" s="52">
        <v>0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45">
        <v>1</v>
      </c>
      <c r="GS26" s="46">
        <v>1</v>
      </c>
      <c r="GT26" s="46">
        <v>2169</v>
      </c>
      <c r="GU26" s="46">
        <v>13445</v>
      </c>
      <c r="GV26" s="46">
        <v>2</v>
      </c>
      <c r="GW26" s="46">
        <v>2</v>
      </c>
      <c r="GX26" s="46">
        <v>7889</v>
      </c>
      <c r="GY26" s="46">
        <v>59855</v>
      </c>
      <c r="GZ26" s="46">
        <v>2</v>
      </c>
      <c r="HA26" s="46">
        <v>3</v>
      </c>
      <c r="HB26" s="46">
        <v>22123</v>
      </c>
      <c r="HC26" s="46">
        <v>199109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116997</v>
      </c>
      <c r="HJ26" s="46">
        <v>19730</v>
      </c>
      <c r="HK26" s="46">
        <v>83929</v>
      </c>
      <c r="HL26" s="46">
        <v>7967</v>
      </c>
      <c r="HM26" s="46">
        <v>3719</v>
      </c>
      <c r="HN26" s="46">
        <v>32899</v>
      </c>
      <c r="HO26" s="46">
        <v>3681</v>
      </c>
      <c r="HP26" s="46">
        <v>1966</v>
      </c>
      <c r="HQ26" s="46">
        <v>6196</v>
      </c>
      <c r="HR26" s="52">
        <v>0</v>
      </c>
      <c r="HS26" s="52">
        <v>0</v>
      </c>
      <c r="HT26" s="52">
        <v>0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46">
        <v>104</v>
      </c>
      <c r="IF26" s="46">
        <v>62</v>
      </c>
      <c r="IG26" s="46">
        <v>271</v>
      </c>
      <c r="IH26" s="46">
        <v>90297</v>
      </c>
      <c r="II26" s="46">
        <v>7302</v>
      </c>
      <c r="IJ26" s="46">
        <v>16229</v>
      </c>
      <c r="IK26" s="46">
        <v>14948</v>
      </c>
      <c r="IL26" s="46">
        <v>6681</v>
      </c>
      <c r="IM26" s="46">
        <v>28334</v>
      </c>
      <c r="IN26" s="59">
        <v>0</v>
      </c>
      <c r="IO26" s="59">
        <v>0</v>
      </c>
      <c r="IP26" s="52">
        <v>0</v>
      </c>
    </row>
    <row r="27" spans="1:250" ht="24" customHeight="1" x14ac:dyDescent="0.3">
      <c r="A27" s="44" t="s">
        <v>185</v>
      </c>
      <c r="B27" s="45">
        <v>16</v>
      </c>
      <c r="C27" s="46">
        <v>15798</v>
      </c>
      <c r="D27" s="46">
        <v>115754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45">
        <v>3</v>
      </c>
      <c r="P27" s="46">
        <v>863</v>
      </c>
      <c r="Q27" s="46">
        <v>4296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46">
        <v>2</v>
      </c>
      <c r="Y27" s="46">
        <v>536</v>
      </c>
      <c r="Z27" s="46">
        <v>2786</v>
      </c>
      <c r="AA27" s="44" t="s">
        <v>185</v>
      </c>
      <c r="AB27" s="60">
        <v>0</v>
      </c>
      <c r="AC27" s="53">
        <v>0</v>
      </c>
      <c r="AD27" s="53">
        <v>0</v>
      </c>
      <c r="AE27" s="46">
        <v>10</v>
      </c>
      <c r="AF27" s="46">
        <v>118</v>
      </c>
      <c r="AG27" s="46">
        <v>13932</v>
      </c>
      <c r="AH27" s="46">
        <v>106241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46">
        <v>1</v>
      </c>
      <c r="AR27" s="46">
        <v>467</v>
      </c>
      <c r="AS27" s="46">
        <v>2431</v>
      </c>
      <c r="AT27" s="58">
        <v>0</v>
      </c>
      <c r="AU27" s="53">
        <v>0</v>
      </c>
      <c r="AV27" s="53">
        <v>0</v>
      </c>
      <c r="AW27" s="46">
        <v>4</v>
      </c>
      <c r="AX27" s="46">
        <v>4</v>
      </c>
      <c r="AY27" s="46">
        <v>831</v>
      </c>
      <c r="AZ27" s="46">
        <v>3</v>
      </c>
      <c r="BA27" s="46">
        <v>3</v>
      </c>
      <c r="BB27" s="46">
        <v>734</v>
      </c>
      <c r="BC27" s="46">
        <v>1</v>
      </c>
      <c r="BD27" s="46">
        <v>1</v>
      </c>
      <c r="BE27" s="46">
        <v>97</v>
      </c>
      <c r="BF27" s="44" t="s">
        <v>185</v>
      </c>
      <c r="BG27" s="45">
        <v>9</v>
      </c>
      <c r="BH27" s="46">
        <v>33245</v>
      </c>
      <c r="BI27" s="46">
        <v>191709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1</v>
      </c>
      <c r="BQ27" s="46">
        <v>9068</v>
      </c>
      <c r="BR27" s="46">
        <v>47156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53">
        <v>0</v>
      </c>
      <c r="CD27" s="53">
        <v>0</v>
      </c>
      <c r="CE27" s="53">
        <v>0</v>
      </c>
      <c r="CF27" s="53">
        <v>0</v>
      </c>
      <c r="CG27" s="53">
        <v>0</v>
      </c>
      <c r="CH27" s="53">
        <v>0</v>
      </c>
      <c r="CI27" s="49" t="s">
        <v>185</v>
      </c>
      <c r="CJ27" s="50">
        <v>8</v>
      </c>
      <c r="CK27" s="50">
        <v>152</v>
      </c>
      <c r="CL27" s="46">
        <v>24177</v>
      </c>
      <c r="CM27" s="46">
        <v>144553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52">
        <v>0</v>
      </c>
      <c r="DA27" s="49" t="s">
        <v>185</v>
      </c>
      <c r="DB27" s="46">
        <v>9</v>
      </c>
      <c r="DC27" s="46">
        <v>101</v>
      </c>
      <c r="DD27" s="46">
        <v>33245</v>
      </c>
      <c r="DE27" s="46">
        <v>191709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51">
        <v>0</v>
      </c>
      <c r="DO27" s="51">
        <v>0</v>
      </c>
      <c r="DP27" s="52">
        <v>0</v>
      </c>
      <c r="DQ27" s="52">
        <v>0</v>
      </c>
      <c r="DR27" s="54" t="s">
        <v>185</v>
      </c>
      <c r="DS27" s="45">
        <v>9</v>
      </c>
      <c r="DT27" s="46">
        <v>101</v>
      </c>
      <c r="DU27" s="46">
        <v>33245</v>
      </c>
      <c r="DV27" s="46">
        <v>191709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9</v>
      </c>
      <c r="EK27" s="46">
        <v>101</v>
      </c>
      <c r="EL27" s="46">
        <v>33245</v>
      </c>
      <c r="EM27" s="51">
        <v>0</v>
      </c>
      <c r="EN27" s="51">
        <v>0</v>
      </c>
      <c r="EO27" s="52">
        <v>0</v>
      </c>
      <c r="EP27" s="46">
        <v>6</v>
      </c>
      <c r="EQ27" s="46">
        <v>98</v>
      </c>
      <c r="ER27" s="46">
        <v>24994</v>
      </c>
      <c r="ES27" s="46">
        <v>1</v>
      </c>
      <c r="ET27" s="46">
        <v>1</v>
      </c>
      <c r="EU27" s="46">
        <v>362</v>
      </c>
      <c r="EV27" s="46">
        <v>2</v>
      </c>
      <c r="EW27" s="46">
        <v>2</v>
      </c>
      <c r="EX27" s="46">
        <v>7889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9</v>
      </c>
      <c r="FG27" s="46">
        <v>101</v>
      </c>
      <c r="FH27" s="46">
        <v>33245</v>
      </c>
      <c r="FI27" s="46">
        <v>191709</v>
      </c>
      <c r="FJ27" s="55">
        <v>0</v>
      </c>
      <c r="FK27" s="55">
        <v>0</v>
      </c>
      <c r="FL27" s="53">
        <v>0</v>
      </c>
      <c r="FM27" s="53">
        <v>0</v>
      </c>
      <c r="FN27" s="55">
        <v>0</v>
      </c>
      <c r="FO27" s="55">
        <v>0</v>
      </c>
      <c r="FP27" s="53">
        <v>0</v>
      </c>
      <c r="FQ27" s="52">
        <v>0</v>
      </c>
      <c r="FR27" s="51">
        <v>0</v>
      </c>
      <c r="FS27" s="51">
        <v>0</v>
      </c>
      <c r="FT27" s="52">
        <v>0</v>
      </c>
      <c r="FU27" s="52">
        <v>0</v>
      </c>
      <c r="FV27" s="46">
        <v>1</v>
      </c>
      <c r="FW27" s="46">
        <v>1</v>
      </c>
      <c r="FX27" s="46">
        <v>91</v>
      </c>
      <c r="FY27" s="49" t="s">
        <v>185</v>
      </c>
      <c r="FZ27" s="45">
        <v>475</v>
      </c>
      <c r="GA27" s="46">
        <v>5</v>
      </c>
      <c r="GB27" s="46">
        <v>97</v>
      </c>
      <c r="GC27" s="46">
        <v>24903</v>
      </c>
      <c r="GD27" s="46">
        <v>129499</v>
      </c>
      <c r="GE27" s="46">
        <v>1</v>
      </c>
      <c r="GF27" s="46">
        <v>1</v>
      </c>
      <c r="GG27" s="46">
        <v>362</v>
      </c>
      <c r="GH27" s="46">
        <v>1880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46">
        <v>2</v>
      </c>
      <c r="GW27" s="46">
        <v>2</v>
      </c>
      <c r="GX27" s="46">
        <v>7889</v>
      </c>
      <c r="GY27" s="46">
        <v>59855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14801</v>
      </c>
      <c r="HJ27" s="46">
        <v>6974</v>
      </c>
      <c r="HK27" s="46">
        <v>33245</v>
      </c>
      <c r="HL27" s="46">
        <v>1216</v>
      </c>
      <c r="HM27" s="46">
        <v>723</v>
      </c>
      <c r="HN27" s="46">
        <v>4553</v>
      </c>
      <c r="HO27" s="46">
        <v>780</v>
      </c>
      <c r="HP27" s="46">
        <v>426</v>
      </c>
      <c r="HQ27" s="46">
        <v>4267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2798</v>
      </c>
      <c r="II27" s="46">
        <v>1911</v>
      </c>
      <c r="IJ27" s="46">
        <v>9068</v>
      </c>
      <c r="IK27" s="46">
        <v>10007</v>
      </c>
      <c r="IL27" s="46">
        <v>3914</v>
      </c>
      <c r="IM27" s="46">
        <v>15357</v>
      </c>
      <c r="IN27" s="59">
        <v>0</v>
      </c>
      <c r="IO27" s="59">
        <v>0</v>
      </c>
      <c r="IP27" s="52">
        <v>0</v>
      </c>
    </row>
    <row r="28" spans="1:250" ht="24" customHeight="1" x14ac:dyDescent="0.3">
      <c r="A28" s="44" t="s">
        <v>186</v>
      </c>
      <c r="B28" s="45">
        <v>12</v>
      </c>
      <c r="C28" s="46">
        <v>14387</v>
      </c>
      <c r="D28" s="46">
        <v>110011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46">
        <v>1</v>
      </c>
      <c r="L28" s="46">
        <v>169</v>
      </c>
      <c r="M28" s="46">
        <v>879</v>
      </c>
      <c r="N28" s="44" t="s">
        <v>186</v>
      </c>
      <c r="O28" s="45">
        <v>1</v>
      </c>
      <c r="P28" s="46">
        <v>35</v>
      </c>
      <c r="Q28" s="46">
        <v>182</v>
      </c>
      <c r="R28" s="46">
        <v>1</v>
      </c>
      <c r="S28" s="46">
        <v>46</v>
      </c>
      <c r="T28" s="46">
        <v>237</v>
      </c>
      <c r="U28" s="58">
        <v>0</v>
      </c>
      <c r="V28" s="52">
        <v>0</v>
      </c>
      <c r="W28" s="52">
        <v>0</v>
      </c>
      <c r="X28" s="46">
        <v>1</v>
      </c>
      <c r="Y28" s="46">
        <v>31</v>
      </c>
      <c r="Z28" s="46">
        <v>160</v>
      </c>
      <c r="AA28" s="44" t="s">
        <v>186</v>
      </c>
      <c r="AB28" s="60">
        <v>0</v>
      </c>
      <c r="AC28" s="53">
        <v>0</v>
      </c>
      <c r="AD28" s="53">
        <v>0</v>
      </c>
      <c r="AE28" s="46">
        <v>8</v>
      </c>
      <c r="AF28" s="46">
        <v>117</v>
      </c>
      <c r="AG28" s="46">
        <v>14106</v>
      </c>
      <c r="AH28" s="46">
        <v>108553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7</v>
      </c>
      <c r="AX28" s="46">
        <v>26</v>
      </c>
      <c r="AY28" s="46">
        <v>6831</v>
      </c>
      <c r="AZ28" s="46">
        <v>5</v>
      </c>
      <c r="BA28" s="46">
        <v>20</v>
      </c>
      <c r="BB28" s="46">
        <v>4037</v>
      </c>
      <c r="BC28" s="46">
        <v>2</v>
      </c>
      <c r="BD28" s="46">
        <v>6</v>
      </c>
      <c r="BE28" s="46">
        <v>2794</v>
      </c>
      <c r="BF28" s="44" t="s">
        <v>186</v>
      </c>
      <c r="BG28" s="45">
        <v>8</v>
      </c>
      <c r="BH28" s="46">
        <v>23379</v>
      </c>
      <c r="BI28" s="46">
        <v>205646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49" t="s">
        <v>186</v>
      </c>
      <c r="CJ28" s="50">
        <v>8</v>
      </c>
      <c r="CK28" s="50">
        <v>149</v>
      </c>
      <c r="CL28" s="46">
        <v>23379</v>
      </c>
      <c r="CM28" s="46">
        <v>205646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55">
        <v>0</v>
      </c>
      <c r="CV28" s="52">
        <v>0</v>
      </c>
      <c r="CW28" s="52">
        <v>0</v>
      </c>
      <c r="CX28" s="55">
        <v>0</v>
      </c>
      <c r="CY28" s="52">
        <v>0</v>
      </c>
      <c r="CZ28" s="52">
        <v>0</v>
      </c>
      <c r="DA28" s="49" t="s">
        <v>186</v>
      </c>
      <c r="DB28" s="46">
        <v>8</v>
      </c>
      <c r="DC28" s="46">
        <v>9</v>
      </c>
      <c r="DD28" s="46">
        <v>23379</v>
      </c>
      <c r="DE28" s="46">
        <v>205646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51">
        <v>0</v>
      </c>
      <c r="DO28" s="51">
        <v>0</v>
      </c>
      <c r="DP28" s="52">
        <v>0</v>
      </c>
      <c r="DQ28" s="52">
        <v>0</v>
      </c>
      <c r="DR28" s="54" t="s">
        <v>186</v>
      </c>
      <c r="DS28" s="45">
        <v>8</v>
      </c>
      <c r="DT28" s="46">
        <v>9</v>
      </c>
      <c r="DU28" s="46">
        <v>23379</v>
      </c>
      <c r="DV28" s="46">
        <v>205646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8</v>
      </c>
      <c r="EK28" s="46">
        <v>9</v>
      </c>
      <c r="EL28" s="46">
        <v>23379</v>
      </c>
      <c r="EM28" s="51">
        <v>0</v>
      </c>
      <c r="EN28" s="51">
        <v>0</v>
      </c>
      <c r="EO28" s="52">
        <v>0</v>
      </c>
      <c r="EP28" s="46">
        <v>6</v>
      </c>
      <c r="EQ28" s="46">
        <v>6</v>
      </c>
      <c r="ER28" s="46">
        <v>1256</v>
      </c>
      <c r="ES28" s="55">
        <v>0</v>
      </c>
      <c r="ET28" s="51">
        <v>0</v>
      </c>
      <c r="EU28" s="59">
        <v>0</v>
      </c>
      <c r="EV28" s="55">
        <v>0</v>
      </c>
      <c r="EW28" s="55">
        <v>0</v>
      </c>
      <c r="EX28" s="59">
        <v>0</v>
      </c>
      <c r="EY28" s="46">
        <v>2</v>
      </c>
      <c r="EZ28" s="46">
        <v>3</v>
      </c>
      <c r="FA28" s="46">
        <v>22123</v>
      </c>
      <c r="FB28" s="55">
        <v>0</v>
      </c>
      <c r="FC28" s="55">
        <v>0</v>
      </c>
      <c r="FD28" s="59">
        <v>0</v>
      </c>
      <c r="FE28" s="48" t="s">
        <v>186</v>
      </c>
      <c r="FF28" s="45">
        <v>8</v>
      </c>
      <c r="FG28" s="46">
        <v>9</v>
      </c>
      <c r="FH28" s="46">
        <v>23379</v>
      </c>
      <c r="FI28" s="46">
        <v>205646</v>
      </c>
      <c r="FJ28" s="55">
        <v>0</v>
      </c>
      <c r="FK28" s="55">
        <v>0</v>
      </c>
      <c r="FL28" s="53">
        <v>0</v>
      </c>
      <c r="FM28" s="53">
        <v>0</v>
      </c>
      <c r="FN28" s="55">
        <v>0</v>
      </c>
      <c r="FO28" s="55">
        <v>0</v>
      </c>
      <c r="FP28" s="53">
        <v>0</v>
      </c>
      <c r="FQ28" s="52">
        <v>0</v>
      </c>
      <c r="FR28" s="46">
        <v>2</v>
      </c>
      <c r="FS28" s="46">
        <v>2</v>
      </c>
      <c r="FT28" s="46">
        <v>282</v>
      </c>
      <c r="FU28" s="46">
        <v>1469</v>
      </c>
      <c r="FV28" s="51">
        <v>0</v>
      </c>
      <c r="FW28" s="51">
        <v>0</v>
      </c>
      <c r="FX28" s="52">
        <v>0</v>
      </c>
      <c r="FY28" s="49" t="s">
        <v>186</v>
      </c>
      <c r="FZ28" s="65">
        <v>0</v>
      </c>
      <c r="GA28" s="46">
        <v>4</v>
      </c>
      <c r="GB28" s="46">
        <v>4</v>
      </c>
      <c r="GC28" s="46">
        <v>974</v>
      </c>
      <c r="GD28" s="46">
        <v>5068</v>
      </c>
      <c r="GE28" s="51">
        <v>0</v>
      </c>
      <c r="GF28" s="51">
        <v>0</v>
      </c>
      <c r="GG28" s="53">
        <v>0</v>
      </c>
      <c r="GH28" s="52">
        <v>0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46">
        <v>2</v>
      </c>
      <c r="HA28" s="46">
        <v>3</v>
      </c>
      <c r="HB28" s="46">
        <v>22123</v>
      </c>
      <c r="HC28" s="46">
        <v>199109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4747</v>
      </c>
      <c r="HJ28" s="46">
        <v>1888</v>
      </c>
      <c r="HK28" s="46">
        <v>23379</v>
      </c>
      <c r="HL28" s="46">
        <v>4449</v>
      </c>
      <c r="HM28" s="46">
        <v>1721</v>
      </c>
      <c r="HN28" s="46">
        <v>22646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46">
        <v>104</v>
      </c>
      <c r="IF28" s="46">
        <v>62</v>
      </c>
      <c r="IG28" s="46">
        <v>271</v>
      </c>
      <c r="IH28" s="59">
        <v>0</v>
      </c>
      <c r="II28" s="59">
        <v>0</v>
      </c>
      <c r="IJ28" s="52">
        <v>0</v>
      </c>
      <c r="IK28" s="46">
        <v>194</v>
      </c>
      <c r="IL28" s="46">
        <v>105</v>
      </c>
      <c r="IM28" s="46">
        <v>462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45">
        <v>12</v>
      </c>
      <c r="C29" s="46">
        <v>37509</v>
      </c>
      <c r="D29" s="46">
        <v>333717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58">
        <v>0</v>
      </c>
      <c r="L29" s="52">
        <v>0</v>
      </c>
      <c r="M29" s="52">
        <v>0</v>
      </c>
      <c r="N29" s="44" t="s">
        <v>187</v>
      </c>
      <c r="O29" s="45">
        <v>2</v>
      </c>
      <c r="P29" s="46">
        <v>477</v>
      </c>
      <c r="Q29" s="46">
        <v>2537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58">
        <v>0</v>
      </c>
      <c r="Y29" s="52">
        <v>0</v>
      </c>
      <c r="Z29" s="52">
        <v>0</v>
      </c>
      <c r="AA29" s="44" t="s">
        <v>187</v>
      </c>
      <c r="AB29" s="60">
        <v>0</v>
      </c>
      <c r="AC29" s="53">
        <v>0</v>
      </c>
      <c r="AD29" s="53">
        <v>0</v>
      </c>
      <c r="AE29" s="46">
        <v>9</v>
      </c>
      <c r="AF29" s="46">
        <v>328</v>
      </c>
      <c r="AG29" s="46">
        <v>36635</v>
      </c>
      <c r="AH29" s="46">
        <v>314052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46">
        <v>1</v>
      </c>
      <c r="AR29" s="46">
        <v>397</v>
      </c>
      <c r="AS29" s="46">
        <v>17128</v>
      </c>
      <c r="AT29" s="58">
        <v>0</v>
      </c>
      <c r="AU29" s="53">
        <v>0</v>
      </c>
      <c r="AV29" s="53">
        <v>0</v>
      </c>
      <c r="AW29" s="46">
        <v>3</v>
      </c>
      <c r="AX29" s="46">
        <v>6</v>
      </c>
      <c r="AY29" s="46">
        <v>1441</v>
      </c>
      <c r="AZ29" s="46">
        <v>1</v>
      </c>
      <c r="BA29" s="46">
        <v>1</v>
      </c>
      <c r="BB29" s="46">
        <v>285</v>
      </c>
      <c r="BC29" s="46">
        <v>2</v>
      </c>
      <c r="BD29" s="46">
        <v>5</v>
      </c>
      <c r="BE29" s="46">
        <v>1156</v>
      </c>
      <c r="BF29" s="44" t="s">
        <v>187</v>
      </c>
      <c r="BG29" s="45">
        <v>12</v>
      </c>
      <c r="BH29" s="46">
        <v>27305</v>
      </c>
      <c r="BI29" s="46">
        <v>143746</v>
      </c>
      <c r="BJ29" s="53">
        <v>0</v>
      </c>
      <c r="BK29" s="53">
        <v>0</v>
      </c>
      <c r="BL29" s="53">
        <v>0</v>
      </c>
      <c r="BM29" s="46">
        <v>2</v>
      </c>
      <c r="BN29" s="46">
        <v>8182</v>
      </c>
      <c r="BO29" s="46">
        <v>42547</v>
      </c>
      <c r="BP29" s="46">
        <v>1</v>
      </c>
      <c r="BQ29" s="46">
        <v>667</v>
      </c>
      <c r="BR29" s="46">
        <v>3467</v>
      </c>
      <c r="BS29" s="48" t="s">
        <v>187</v>
      </c>
      <c r="BT29" s="45">
        <v>1</v>
      </c>
      <c r="BU29" s="46">
        <v>241</v>
      </c>
      <c r="BV29" s="46">
        <v>1253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1</v>
      </c>
      <c r="CD29" s="46">
        <v>257</v>
      </c>
      <c r="CE29" s="46">
        <v>1336</v>
      </c>
      <c r="CF29" s="53">
        <v>0</v>
      </c>
      <c r="CG29" s="53">
        <v>0</v>
      </c>
      <c r="CH29" s="53">
        <v>0</v>
      </c>
      <c r="CI29" s="49" t="s">
        <v>187</v>
      </c>
      <c r="CJ29" s="50">
        <v>7</v>
      </c>
      <c r="CK29" s="50">
        <v>104</v>
      </c>
      <c r="CL29" s="46">
        <v>17958</v>
      </c>
      <c r="CM29" s="46">
        <v>95143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55">
        <v>0</v>
      </c>
      <c r="CV29" s="52">
        <v>0</v>
      </c>
      <c r="CW29" s="52">
        <v>0</v>
      </c>
      <c r="CX29" s="55">
        <v>0</v>
      </c>
      <c r="CY29" s="52">
        <v>0</v>
      </c>
      <c r="CZ29" s="52">
        <v>0</v>
      </c>
      <c r="DA29" s="49" t="s">
        <v>187</v>
      </c>
      <c r="DB29" s="46">
        <v>12</v>
      </c>
      <c r="DC29" s="46">
        <v>82</v>
      </c>
      <c r="DD29" s="46">
        <v>27305</v>
      </c>
      <c r="DE29" s="46">
        <v>143746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4</v>
      </c>
      <c r="DO29" s="46">
        <v>4</v>
      </c>
      <c r="DP29" s="46">
        <v>1498</v>
      </c>
      <c r="DQ29" s="46">
        <v>7790</v>
      </c>
      <c r="DR29" s="54" t="s">
        <v>187</v>
      </c>
      <c r="DS29" s="45">
        <v>7</v>
      </c>
      <c r="DT29" s="46">
        <v>76</v>
      </c>
      <c r="DU29" s="46">
        <v>19313</v>
      </c>
      <c r="DV29" s="46">
        <v>102186</v>
      </c>
      <c r="DW29" s="46">
        <v>1</v>
      </c>
      <c r="DX29" s="46">
        <v>2</v>
      </c>
      <c r="DY29" s="46">
        <v>6494</v>
      </c>
      <c r="DZ29" s="46">
        <v>33770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12</v>
      </c>
      <c r="EK29" s="46">
        <v>82</v>
      </c>
      <c r="EL29" s="46">
        <v>27305</v>
      </c>
      <c r="EM29" s="46">
        <v>2</v>
      </c>
      <c r="EN29" s="46">
        <v>2</v>
      </c>
      <c r="EO29" s="46">
        <v>574</v>
      </c>
      <c r="EP29" s="46">
        <v>7</v>
      </c>
      <c r="EQ29" s="46">
        <v>76</v>
      </c>
      <c r="ER29" s="46">
        <v>21846</v>
      </c>
      <c r="ES29" s="46">
        <v>3</v>
      </c>
      <c r="ET29" s="46">
        <v>4</v>
      </c>
      <c r="EU29" s="46">
        <v>4885</v>
      </c>
      <c r="EV29" s="55">
        <v>0</v>
      </c>
      <c r="EW29" s="55">
        <v>0</v>
      </c>
      <c r="EX29" s="59">
        <v>0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12</v>
      </c>
      <c r="FG29" s="46">
        <v>82</v>
      </c>
      <c r="FH29" s="46">
        <v>27305</v>
      </c>
      <c r="FI29" s="46">
        <v>143746</v>
      </c>
      <c r="FJ29" s="55">
        <v>0</v>
      </c>
      <c r="FK29" s="55">
        <v>0</v>
      </c>
      <c r="FL29" s="53">
        <v>0</v>
      </c>
      <c r="FM29" s="53">
        <v>0</v>
      </c>
      <c r="FN29" s="46">
        <v>2</v>
      </c>
      <c r="FO29" s="46">
        <v>2</v>
      </c>
      <c r="FP29" s="46">
        <v>574</v>
      </c>
      <c r="FQ29" s="46">
        <v>2987</v>
      </c>
      <c r="FR29" s="46">
        <v>2</v>
      </c>
      <c r="FS29" s="46">
        <v>8</v>
      </c>
      <c r="FT29" s="46">
        <v>8182</v>
      </c>
      <c r="FU29" s="46">
        <v>42547</v>
      </c>
      <c r="FV29" s="51">
        <v>0</v>
      </c>
      <c r="FW29" s="51">
        <v>0</v>
      </c>
      <c r="FX29" s="52">
        <v>0</v>
      </c>
      <c r="FY29" s="49" t="s">
        <v>187</v>
      </c>
      <c r="FZ29" s="65">
        <v>0</v>
      </c>
      <c r="GA29" s="46">
        <v>6</v>
      </c>
      <c r="GB29" s="46">
        <v>69</v>
      </c>
      <c r="GC29" s="46">
        <v>14331</v>
      </c>
      <c r="GD29" s="46">
        <v>74521</v>
      </c>
      <c r="GE29" s="46">
        <v>1</v>
      </c>
      <c r="GF29" s="46">
        <v>2</v>
      </c>
      <c r="GG29" s="46">
        <v>2049</v>
      </c>
      <c r="GH29" s="46">
        <v>10246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45">
        <v>1</v>
      </c>
      <c r="GS29" s="46">
        <v>1</v>
      </c>
      <c r="GT29" s="46">
        <v>2169</v>
      </c>
      <c r="GU29" s="46">
        <v>13445</v>
      </c>
      <c r="GV29" s="55">
        <v>0</v>
      </c>
      <c r="GW29" s="51">
        <v>0</v>
      </c>
      <c r="GX29" s="52">
        <v>0</v>
      </c>
      <c r="GY29" s="52">
        <v>0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97449</v>
      </c>
      <c r="HJ29" s="46">
        <v>10868</v>
      </c>
      <c r="HK29" s="46">
        <v>27305</v>
      </c>
      <c r="HL29" s="46">
        <v>2302</v>
      </c>
      <c r="HM29" s="46">
        <v>1275</v>
      </c>
      <c r="HN29" s="46">
        <v>5700</v>
      </c>
      <c r="HO29" s="46">
        <v>2901</v>
      </c>
      <c r="HP29" s="46">
        <v>1540</v>
      </c>
      <c r="HQ29" s="46">
        <v>1929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46">
        <v>87499</v>
      </c>
      <c r="II29" s="46">
        <v>5391</v>
      </c>
      <c r="IJ29" s="46">
        <v>7161</v>
      </c>
      <c r="IK29" s="46">
        <v>4747</v>
      </c>
      <c r="IL29" s="46">
        <v>2662</v>
      </c>
      <c r="IM29" s="46">
        <v>12515</v>
      </c>
      <c r="IN29" s="59">
        <v>0</v>
      </c>
      <c r="IO29" s="59">
        <v>0</v>
      </c>
      <c r="IP29" s="52">
        <v>0</v>
      </c>
    </row>
    <row r="30" spans="1:250" ht="35.1" customHeight="1" thickBot="1" x14ac:dyDescent="0.35">
      <c r="A30" s="66" t="s">
        <v>188</v>
      </c>
      <c r="B30" s="67">
        <v>-19.72</v>
      </c>
      <c r="C30" s="68">
        <v>21.12</v>
      </c>
      <c r="D30" s="68">
        <v>17.98</v>
      </c>
      <c r="E30" s="69">
        <v>0</v>
      </c>
      <c r="F30" s="70">
        <v>0</v>
      </c>
      <c r="G30" s="71">
        <v>0</v>
      </c>
      <c r="H30" s="68">
        <v>-50</v>
      </c>
      <c r="I30" s="68">
        <v>-80.37</v>
      </c>
      <c r="J30" s="68">
        <v>-80.37</v>
      </c>
      <c r="K30" s="72">
        <v>13</v>
      </c>
      <c r="L30" s="68">
        <v>731.01</v>
      </c>
      <c r="M30" s="68">
        <v>833.9</v>
      </c>
      <c r="N30" s="66" t="s">
        <v>188</v>
      </c>
      <c r="O30" s="67">
        <v>-23.08</v>
      </c>
      <c r="P30" s="68">
        <v>-54.63</v>
      </c>
      <c r="Q30" s="68">
        <v>-55.29</v>
      </c>
      <c r="R30" s="69">
        <v>0</v>
      </c>
      <c r="S30" s="71">
        <v>0</v>
      </c>
      <c r="T30" s="71">
        <v>0</v>
      </c>
      <c r="U30" s="69">
        <v>0</v>
      </c>
      <c r="V30" s="71">
        <v>0</v>
      </c>
      <c r="W30" s="71">
        <v>0</v>
      </c>
      <c r="X30" s="68">
        <v>-40</v>
      </c>
      <c r="Y30" s="68">
        <v>-5.27</v>
      </c>
      <c r="Z30" s="68">
        <v>39.630000000000003</v>
      </c>
      <c r="AA30" s="66" t="s">
        <v>188</v>
      </c>
      <c r="AB30" s="73">
        <v>0</v>
      </c>
      <c r="AC30" s="70">
        <v>0</v>
      </c>
      <c r="AD30" s="70">
        <v>0</v>
      </c>
      <c r="AE30" s="68">
        <v>-21.64</v>
      </c>
      <c r="AF30" s="68">
        <v>-18.23</v>
      </c>
      <c r="AG30" s="68">
        <v>-10.84</v>
      </c>
      <c r="AH30" s="68">
        <v>-10.49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8">
        <v>133.33000000000001</v>
      </c>
      <c r="AR30" s="68">
        <v>57.81</v>
      </c>
      <c r="AS30" s="68">
        <v>253.02</v>
      </c>
      <c r="AT30" s="69">
        <v>0</v>
      </c>
      <c r="AU30" s="70">
        <v>0</v>
      </c>
      <c r="AV30" s="70">
        <v>0</v>
      </c>
      <c r="AW30" s="68">
        <v>-22.31</v>
      </c>
      <c r="AX30" s="68">
        <v>14.22</v>
      </c>
      <c r="AY30" s="68">
        <v>38.119999999999997</v>
      </c>
      <c r="AZ30" s="68">
        <v>-24.18</v>
      </c>
      <c r="BA30" s="68">
        <v>27.11</v>
      </c>
      <c r="BB30" s="68">
        <v>28.84</v>
      </c>
      <c r="BC30" s="68">
        <v>-16.670000000000002</v>
      </c>
      <c r="BD30" s="68">
        <v>-26.92</v>
      </c>
      <c r="BE30" s="68">
        <v>54.36</v>
      </c>
      <c r="BF30" s="66" t="s">
        <v>188</v>
      </c>
      <c r="BG30" s="67">
        <v>-11.68</v>
      </c>
      <c r="BH30" s="68">
        <v>-23.37</v>
      </c>
      <c r="BI30" s="68">
        <v>-26.27</v>
      </c>
      <c r="BJ30" s="70">
        <v>0</v>
      </c>
      <c r="BK30" s="70">
        <v>0</v>
      </c>
      <c r="BL30" s="70">
        <v>0</v>
      </c>
      <c r="BM30" s="68">
        <v>50</v>
      </c>
      <c r="BN30" s="68">
        <v>281.27999999999997</v>
      </c>
      <c r="BO30" s="68">
        <v>277.68</v>
      </c>
      <c r="BP30" s="68">
        <v>60</v>
      </c>
      <c r="BQ30" s="68">
        <v>-7.86</v>
      </c>
      <c r="BR30" s="68">
        <v>12.04</v>
      </c>
      <c r="BS30" s="66" t="s">
        <v>188</v>
      </c>
      <c r="BT30" s="169">
        <v>0</v>
      </c>
      <c r="BU30" s="68">
        <v>40.1</v>
      </c>
      <c r="BV30" s="68">
        <v>47.65</v>
      </c>
      <c r="BW30" s="70">
        <v>0</v>
      </c>
      <c r="BX30" s="70">
        <v>0</v>
      </c>
      <c r="BY30" s="70">
        <v>0</v>
      </c>
      <c r="BZ30" s="70">
        <v>0</v>
      </c>
      <c r="CA30" s="70">
        <v>0</v>
      </c>
      <c r="CB30" s="70">
        <v>0</v>
      </c>
      <c r="CC30" s="68">
        <v>-27.27</v>
      </c>
      <c r="CD30" s="68">
        <v>73.180000000000007</v>
      </c>
      <c r="CE30" s="68">
        <v>92.22</v>
      </c>
      <c r="CF30" s="70">
        <v>0</v>
      </c>
      <c r="CG30" s="70">
        <v>0</v>
      </c>
      <c r="CH30" s="70">
        <v>0</v>
      </c>
      <c r="CI30" s="74" t="s">
        <v>188</v>
      </c>
      <c r="CJ30" s="75">
        <v>-20</v>
      </c>
      <c r="CK30" s="75">
        <v>-37.159999999999997</v>
      </c>
      <c r="CL30" s="68">
        <v>-37.42</v>
      </c>
      <c r="CM30" s="68">
        <v>-43.69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76">
        <v>25</v>
      </c>
      <c r="CV30" s="68">
        <v>1.73</v>
      </c>
      <c r="CW30" s="68">
        <v>43.42</v>
      </c>
      <c r="CX30" s="92">
        <v>0</v>
      </c>
      <c r="CY30" s="71">
        <v>0</v>
      </c>
      <c r="CZ30" s="71">
        <v>0</v>
      </c>
      <c r="DA30" s="74" t="s">
        <v>188</v>
      </c>
      <c r="DB30" s="76">
        <v>-11.68</v>
      </c>
      <c r="DC30" s="76">
        <v>-3.13</v>
      </c>
      <c r="DD30" s="68">
        <v>-23.37</v>
      </c>
      <c r="DE30" s="68">
        <v>-26.27</v>
      </c>
      <c r="DF30" s="77">
        <v>0</v>
      </c>
      <c r="DG30" s="77">
        <v>0</v>
      </c>
      <c r="DH30" s="71">
        <v>0</v>
      </c>
      <c r="DI30" s="71">
        <v>0</v>
      </c>
      <c r="DJ30" s="77">
        <v>0</v>
      </c>
      <c r="DK30" s="77">
        <v>0</v>
      </c>
      <c r="DL30" s="71">
        <v>0</v>
      </c>
      <c r="DM30" s="70">
        <v>0</v>
      </c>
      <c r="DN30" s="76">
        <v>13.64</v>
      </c>
      <c r="DO30" s="76">
        <v>-21.21</v>
      </c>
      <c r="DP30" s="68">
        <v>-31.37</v>
      </c>
      <c r="DQ30" s="68">
        <v>-31.54</v>
      </c>
      <c r="DR30" s="78" t="s">
        <v>188</v>
      </c>
      <c r="DS30" s="79">
        <v>-16.18</v>
      </c>
      <c r="DT30" s="80">
        <v>-2.42</v>
      </c>
      <c r="DU30" s="81">
        <v>-24.68</v>
      </c>
      <c r="DV30" s="81">
        <v>-27.3</v>
      </c>
      <c r="DW30" s="82">
        <v>0</v>
      </c>
      <c r="DX30" s="82">
        <v>0</v>
      </c>
      <c r="DY30" s="83">
        <v>0</v>
      </c>
      <c r="DZ30" s="83">
        <v>0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-11.68</v>
      </c>
      <c r="EK30" s="76">
        <v>-3.13</v>
      </c>
      <c r="EL30" s="68">
        <v>-23.37</v>
      </c>
      <c r="EM30" s="76">
        <v>-33.33</v>
      </c>
      <c r="EN30" s="76">
        <v>-33.33</v>
      </c>
      <c r="EO30" s="68">
        <v>128.06</v>
      </c>
      <c r="EP30" s="76">
        <v>6.33</v>
      </c>
      <c r="EQ30" s="76">
        <v>23.77</v>
      </c>
      <c r="ER30" s="68">
        <v>2.9</v>
      </c>
      <c r="ES30" s="76">
        <v>-25</v>
      </c>
      <c r="ET30" s="76">
        <v>-42.74</v>
      </c>
      <c r="EU30" s="68">
        <v>-45.42</v>
      </c>
      <c r="EV30" s="76">
        <v>-20</v>
      </c>
      <c r="EW30" s="76">
        <v>-50</v>
      </c>
      <c r="EX30" s="68">
        <v>-37.340000000000003</v>
      </c>
      <c r="EY30" s="76">
        <v>-14.29</v>
      </c>
      <c r="EZ30" s="76">
        <v>-27.27</v>
      </c>
      <c r="FA30" s="68">
        <v>17.23</v>
      </c>
      <c r="FB30" s="76">
        <v>-66.67</v>
      </c>
      <c r="FC30" s="76">
        <v>-75</v>
      </c>
      <c r="FD30" s="68">
        <v>-60.37</v>
      </c>
      <c r="FE30" s="74" t="s">
        <v>188</v>
      </c>
      <c r="FF30" s="79">
        <v>-11.68</v>
      </c>
      <c r="FG30" s="76">
        <v>-3.13</v>
      </c>
      <c r="FH30" s="68">
        <v>-23.37</v>
      </c>
      <c r="FI30" s="68">
        <v>-26.27</v>
      </c>
      <c r="FJ30" s="84">
        <v>0</v>
      </c>
      <c r="FK30" s="84">
        <v>0</v>
      </c>
      <c r="FL30" s="85">
        <v>0</v>
      </c>
      <c r="FM30" s="85">
        <v>0</v>
      </c>
      <c r="FN30" s="92">
        <v>0</v>
      </c>
      <c r="FO30" s="76">
        <v>-29.03</v>
      </c>
      <c r="FP30" s="68">
        <v>-41.19</v>
      </c>
      <c r="FQ30" s="68">
        <v>-41.8</v>
      </c>
      <c r="FR30" s="76">
        <v>100</v>
      </c>
      <c r="FS30" s="76">
        <v>157.13999999999999</v>
      </c>
      <c r="FT30" s="68">
        <v>362.19</v>
      </c>
      <c r="FU30" s="68">
        <v>359.28</v>
      </c>
      <c r="FV30" s="76">
        <v>-15</v>
      </c>
      <c r="FW30" s="76">
        <v>-81.19</v>
      </c>
      <c r="FX30" s="68">
        <v>-64.05</v>
      </c>
      <c r="FY30" s="74" t="s">
        <v>188</v>
      </c>
      <c r="FZ30" s="68">
        <v>-66.930000000000007</v>
      </c>
      <c r="GA30" s="77">
        <v>0</v>
      </c>
      <c r="GB30" s="76">
        <v>93.38</v>
      </c>
      <c r="GC30" s="68">
        <v>54.01</v>
      </c>
      <c r="GD30" s="68">
        <v>54.7</v>
      </c>
      <c r="GE30" s="76">
        <v>-25</v>
      </c>
      <c r="GF30" s="76">
        <v>-48.51</v>
      </c>
      <c r="GG30" s="68">
        <v>-47.26</v>
      </c>
      <c r="GH30" s="68">
        <v>-47.29</v>
      </c>
      <c r="GI30" s="76">
        <v>-60</v>
      </c>
      <c r="GJ30" s="76">
        <v>-60</v>
      </c>
      <c r="GK30" s="68">
        <v>-28.06</v>
      </c>
      <c r="GL30" s="68">
        <v>-28.05</v>
      </c>
      <c r="GM30" s="76">
        <v>-50</v>
      </c>
      <c r="GN30" s="76">
        <v>-52.94</v>
      </c>
      <c r="GO30" s="68">
        <v>-49.81</v>
      </c>
      <c r="GP30" s="68">
        <v>-50.19</v>
      </c>
      <c r="GQ30" s="74" t="s">
        <v>188</v>
      </c>
      <c r="GR30" s="76">
        <v>200</v>
      </c>
      <c r="GS30" s="76">
        <v>200</v>
      </c>
      <c r="GT30" s="68">
        <v>23.59</v>
      </c>
      <c r="GU30" s="68">
        <v>20.99</v>
      </c>
      <c r="GV30" s="76">
        <v>16.670000000000002</v>
      </c>
      <c r="GW30" s="76">
        <v>-22.22</v>
      </c>
      <c r="GX30" s="68">
        <v>65.36</v>
      </c>
      <c r="GY30" s="68">
        <v>77.47</v>
      </c>
      <c r="GZ30" s="76">
        <v>-50</v>
      </c>
      <c r="HA30" s="76">
        <v>-57.14</v>
      </c>
      <c r="HB30" s="68">
        <v>-60.51</v>
      </c>
      <c r="HC30" s="68">
        <v>-60.75</v>
      </c>
      <c r="HD30" s="76">
        <v>-50</v>
      </c>
      <c r="HE30" s="76">
        <v>-50</v>
      </c>
      <c r="HF30" s="68">
        <v>-29.8</v>
      </c>
      <c r="HG30" s="68">
        <v>-27.06</v>
      </c>
      <c r="HH30" s="74" t="s">
        <v>188</v>
      </c>
      <c r="HI30" s="67">
        <v>-21.03</v>
      </c>
      <c r="HJ30" s="68">
        <v>-27.57</v>
      </c>
      <c r="HK30" s="68">
        <v>-23.37</v>
      </c>
      <c r="HL30" s="68">
        <v>-28.27</v>
      </c>
      <c r="HM30" s="68">
        <v>-31.4</v>
      </c>
      <c r="HN30" s="68">
        <v>-50.88</v>
      </c>
      <c r="HO30" s="68">
        <v>135.07</v>
      </c>
      <c r="HP30" s="68">
        <v>83.65</v>
      </c>
      <c r="HQ30" s="68">
        <v>68.739999999999995</v>
      </c>
      <c r="HR30" s="68">
        <v>75.56</v>
      </c>
      <c r="HS30" s="68">
        <v>105.75</v>
      </c>
      <c r="HT30" s="68">
        <v>305.02999999999997</v>
      </c>
      <c r="HU30" s="68">
        <v>442.98</v>
      </c>
      <c r="HV30" s="68">
        <v>464.76</v>
      </c>
      <c r="HW30" s="68">
        <v>2704.76</v>
      </c>
      <c r="HX30" s="74" t="s">
        <v>188</v>
      </c>
      <c r="HY30" s="67">
        <v>-22.33</v>
      </c>
      <c r="HZ30" s="68">
        <v>73.75</v>
      </c>
      <c r="IA30" s="68">
        <v>162.91</v>
      </c>
      <c r="IB30" s="68">
        <v>332.53</v>
      </c>
      <c r="IC30" s="68">
        <v>325.22000000000003</v>
      </c>
      <c r="ID30" s="68">
        <v>820.35</v>
      </c>
      <c r="IE30" s="68">
        <v>-98.26</v>
      </c>
      <c r="IF30" s="68">
        <v>-96.19</v>
      </c>
      <c r="IG30" s="68">
        <v>-86.19</v>
      </c>
      <c r="IH30" s="68">
        <v>198.14</v>
      </c>
      <c r="II30" s="68">
        <v>174.29</v>
      </c>
      <c r="IJ30" s="68">
        <v>407.9</v>
      </c>
      <c r="IK30" s="68">
        <v>-28.84</v>
      </c>
      <c r="IL30" s="68">
        <v>-12.78</v>
      </c>
      <c r="IM30" s="68">
        <v>-33.32</v>
      </c>
      <c r="IN30" s="68">
        <v>-20.47</v>
      </c>
      <c r="IO30" s="68">
        <v>-97.65</v>
      </c>
      <c r="IP30" s="68">
        <v>-99.71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24</v>
      </c>
      <c r="B71" s="89" t="s">
        <v>336</v>
      </c>
      <c r="C71" s="90" t="s">
        <v>337</v>
      </c>
      <c r="D71" s="91">
        <v>19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1283-9CB1-4935-B978-76098AC66F98}">
  <dimension ref="A1:IP71"/>
  <sheetViews>
    <sheetView view="pageBreakPreview" topLeftCell="HX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表25. 嘉義市核發建築物建造及拆除執照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25. Construction and Demolition Licenses in Chiayi City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表25. 嘉義市核發建築物建造及拆除執照(續1)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25. Construction and Demolition Licenses in Chiayi City(Cont.1)</v>
      </c>
      <c r="V1" s="181"/>
      <c r="W1" s="181"/>
      <c r="X1" s="181"/>
      <c r="Y1" s="181"/>
      <c r="Z1" s="181"/>
      <c r="AA1" s="182" t="str">
        <f>A1&amp;"(續2)"</f>
        <v>表25. 嘉義市核發建築物建造及拆除執照(續2)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25. Construction and Demolition Licenses in Chiayi City(Cont'2)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表25. 嘉義市核發建築物建造及拆除執照(續完)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25. Construction and Demolition Licenses in Chiayi City(Cont'd)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表25-1. 嘉義市核發建築物使用執照-按用途別分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25-1. Usage Licenses in Chiayi City -By Use</v>
      </c>
      <c r="BN1" s="181"/>
      <c r="BO1" s="181"/>
      <c r="BP1" s="181"/>
      <c r="BQ1" s="181"/>
      <c r="BR1" s="181"/>
      <c r="BS1" s="190" t="str">
        <f>BF1&amp;"(續1)"</f>
        <v>表25-1. 嘉義市核發建築物使用執照-按用途別分(續1)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25-1. Usage Licenses in Chiayi City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表25-1. 嘉義市核發建築物使用執照-按用途別分(續完)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25-1. Usage Licenses in Chiayi City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表25-2. 嘉義市核發建築物使用執照-按構造別分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25-2. Usage Licenses in Chiayi City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表25-2. 嘉義市核發建築物使用執照-按構造別分(續)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25-2. Usage Licenses in Chiayi City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表25-3. 嘉義市核發建築物使用執照-按高度別分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25-3. Usage Licenses in Chiayi City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表25-4. 嘉義市核發建築物使用執照-按層數別分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25-4. Usage Licenses in Chiayi City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表25-4. 嘉義市核發建築物使用執照-按層數別分(續1)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25-4. Usage Licenses in Chiayi City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表25-4. 嘉義市核發建築物使用執照-按層數別分(續完)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25-4. Usage Licenses in Chiayi City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表25-5. 嘉義市核發建築物使用執照-按使用分區別分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25-5. Usage Licenses in Chiayi City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表25-5. 嘉義市核發建築物使用執照-按使用分區別分(續)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25-5. Usage Licenses in Chiayi City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489</v>
      </c>
      <c r="C9" s="46">
        <v>308012</v>
      </c>
      <c r="D9" s="46">
        <v>2113322</v>
      </c>
      <c r="E9" s="58">
        <v>0</v>
      </c>
      <c r="F9" s="53">
        <v>0</v>
      </c>
      <c r="G9" s="52">
        <v>0</v>
      </c>
      <c r="H9" s="46">
        <v>3</v>
      </c>
      <c r="I9" s="46">
        <v>3502</v>
      </c>
      <c r="J9" s="46">
        <v>19263</v>
      </c>
      <c r="K9" s="46">
        <v>12</v>
      </c>
      <c r="L9" s="46">
        <v>24889</v>
      </c>
      <c r="M9" s="46">
        <v>137032</v>
      </c>
      <c r="N9" s="44" t="s">
        <v>167</v>
      </c>
      <c r="O9" s="45">
        <v>9</v>
      </c>
      <c r="P9" s="46">
        <v>12558</v>
      </c>
      <c r="Q9" s="46">
        <v>67010</v>
      </c>
      <c r="R9" s="46">
        <v>2</v>
      </c>
      <c r="S9" s="46">
        <v>2698</v>
      </c>
      <c r="T9" s="46">
        <v>14960</v>
      </c>
      <c r="U9" s="46">
        <v>1</v>
      </c>
      <c r="V9" s="46">
        <v>1365</v>
      </c>
      <c r="W9" s="46">
        <v>7508</v>
      </c>
      <c r="X9" s="46">
        <v>101</v>
      </c>
      <c r="Y9" s="46">
        <v>56910</v>
      </c>
      <c r="Z9" s="46">
        <v>478531</v>
      </c>
      <c r="AA9" s="44" t="s">
        <v>167</v>
      </c>
      <c r="AB9" s="45">
        <v>1</v>
      </c>
      <c r="AC9" s="46">
        <v>1153</v>
      </c>
      <c r="AD9" s="46">
        <v>6777</v>
      </c>
      <c r="AE9" s="46">
        <v>359</v>
      </c>
      <c r="AF9" s="46">
        <v>1224</v>
      </c>
      <c r="AG9" s="46">
        <v>204481</v>
      </c>
      <c r="AH9" s="46">
        <v>1380873</v>
      </c>
      <c r="AI9" s="58">
        <v>0</v>
      </c>
      <c r="AJ9" s="58">
        <v>0</v>
      </c>
      <c r="AK9" s="53">
        <v>0</v>
      </c>
      <c r="AL9" s="53">
        <v>0</v>
      </c>
      <c r="AM9" s="58">
        <v>0</v>
      </c>
      <c r="AN9" s="53">
        <v>0</v>
      </c>
      <c r="AO9" s="53">
        <v>0</v>
      </c>
      <c r="AP9" s="47" t="s">
        <v>167</v>
      </c>
      <c r="AQ9" s="46">
        <v>1</v>
      </c>
      <c r="AR9" s="46">
        <v>456</v>
      </c>
      <c r="AS9" s="46">
        <v>1368</v>
      </c>
      <c r="AT9" s="46">
        <v>1</v>
      </c>
      <c r="AU9" s="46">
        <v>456</v>
      </c>
      <c r="AV9" s="46">
        <v>1368</v>
      </c>
      <c r="AW9" s="46">
        <v>63</v>
      </c>
      <c r="AX9" s="46">
        <v>100</v>
      </c>
      <c r="AY9" s="46">
        <v>14749</v>
      </c>
      <c r="AZ9" s="46">
        <v>47</v>
      </c>
      <c r="BA9" s="46">
        <v>74</v>
      </c>
      <c r="BB9" s="46">
        <v>8567</v>
      </c>
      <c r="BC9" s="46">
        <v>16</v>
      </c>
      <c r="BD9" s="46">
        <v>26</v>
      </c>
      <c r="BE9" s="46">
        <v>6182</v>
      </c>
      <c r="BF9" s="44" t="s">
        <v>167</v>
      </c>
      <c r="BG9" s="45">
        <v>531</v>
      </c>
      <c r="BH9" s="46">
        <v>205169</v>
      </c>
      <c r="BI9" s="46">
        <v>1303037</v>
      </c>
      <c r="BJ9" s="46">
        <v>1</v>
      </c>
      <c r="BK9" s="46">
        <v>13337</v>
      </c>
      <c r="BL9" s="46">
        <v>88022</v>
      </c>
      <c r="BM9" s="46">
        <v>1</v>
      </c>
      <c r="BN9" s="46">
        <v>292</v>
      </c>
      <c r="BO9" s="46">
        <v>1609</v>
      </c>
      <c r="BP9" s="46">
        <v>11</v>
      </c>
      <c r="BQ9" s="46">
        <v>15129</v>
      </c>
      <c r="BR9" s="46">
        <v>83073</v>
      </c>
      <c r="BS9" s="48" t="s">
        <v>167</v>
      </c>
      <c r="BT9" s="45">
        <v>6</v>
      </c>
      <c r="BU9" s="46">
        <v>6240</v>
      </c>
      <c r="BV9" s="46">
        <v>32950</v>
      </c>
      <c r="BW9" s="53">
        <v>0</v>
      </c>
      <c r="BX9" s="53">
        <v>0</v>
      </c>
      <c r="BY9" s="53">
        <v>0</v>
      </c>
      <c r="BZ9" s="46">
        <v>1</v>
      </c>
      <c r="CA9" s="46">
        <v>1119</v>
      </c>
      <c r="CB9" s="46">
        <v>6438</v>
      </c>
      <c r="CC9" s="46">
        <v>77</v>
      </c>
      <c r="CD9" s="46">
        <v>26521</v>
      </c>
      <c r="CE9" s="46">
        <v>163844</v>
      </c>
      <c r="CF9" s="46">
        <v>2</v>
      </c>
      <c r="CG9" s="46">
        <v>1185</v>
      </c>
      <c r="CH9" s="46">
        <v>8063</v>
      </c>
      <c r="CI9" s="49" t="s">
        <v>167</v>
      </c>
      <c r="CJ9" s="50">
        <v>430</v>
      </c>
      <c r="CK9" s="50">
        <v>767</v>
      </c>
      <c r="CL9" s="46">
        <v>140014</v>
      </c>
      <c r="CM9" s="46">
        <v>911714</v>
      </c>
      <c r="CN9" s="55">
        <v>0</v>
      </c>
      <c r="CO9" s="55">
        <v>0</v>
      </c>
      <c r="CP9" s="53">
        <v>0</v>
      </c>
      <c r="CQ9" s="52">
        <v>0</v>
      </c>
      <c r="CR9" s="46">
        <v>1</v>
      </c>
      <c r="CS9" s="46">
        <v>340</v>
      </c>
      <c r="CT9" s="46">
        <v>1869</v>
      </c>
      <c r="CU9" s="46">
        <v>1</v>
      </c>
      <c r="CV9" s="46">
        <v>992</v>
      </c>
      <c r="CW9" s="46">
        <v>5455</v>
      </c>
      <c r="CX9" s="46">
        <v>1</v>
      </c>
      <c r="CY9" s="46">
        <v>992</v>
      </c>
      <c r="CZ9" s="46">
        <v>5455</v>
      </c>
      <c r="DA9" s="49" t="s">
        <v>167</v>
      </c>
      <c r="DB9" s="46">
        <v>531</v>
      </c>
      <c r="DC9" s="46">
        <v>591</v>
      </c>
      <c r="DD9" s="46">
        <v>205169</v>
      </c>
      <c r="DE9" s="46">
        <v>1303037</v>
      </c>
      <c r="DF9" s="51">
        <v>0</v>
      </c>
      <c r="DG9" s="51">
        <v>0</v>
      </c>
      <c r="DH9" s="52">
        <v>0</v>
      </c>
      <c r="DI9" s="52">
        <v>0</v>
      </c>
      <c r="DJ9" s="51">
        <v>0</v>
      </c>
      <c r="DK9" s="51">
        <v>0</v>
      </c>
      <c r="DL9" s="52">
        <v>0</v>
      </c>
      <c r="DM9" s="53">
        <v>0</v>
      </c>
      <c r="DN9" s="46">
        <v>38</v>
      </c>
      <c r="DO9" s="46">
        <v>39</v>
      </c>
      <c r="DP9" s="46">
        <v>24151</v>
      </c>
      <c r="DQ9" s="46">
        <v>133125</v>
      </c>
      <c r="DR9" s="54" t="s">
        <v>167</v>
      </c>
      <c r="DS9" s="45">
        <v>490</v>
      </c>
      <c r="DT9" s="46">
        <v>547</v>
      </c>
      <c r="DU9" s="46">
        <v>163491</v>
      </c>
      <c r="DV9" s="46">
        <v>1058847</v>
      </c>
      <c r="DW9" s="46">
        <v>3</v>
      </c>
      <c r="DX9" s="46">
        <v>5</v>
      </c>
      <c r="DY9" s="46">
        <v>17527</v>
      </c>
      <c r="DZ9" s="46">
        <v>111065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531</v>
      </c>
      <c r="EK9" s="46">
        <v>591</v>
      </c>
      <c r="EL9" s="46">
        <v>205169</v>
      </c>
      <c r="EM9" s="46">
        <v>50</v>
      </c>
      <c r="EN9" s="46">
        <v>51</v>
      </c>
      <c r="EO9" s="46">
        <v>9903</v>
      </c>
      <c r="EP9" s="46">
        <v>458</v>
      </c>
      <c r="EQ9" s="46">
        <v>509</v>
      </c>
      <c r="ER9" s="46">
        <v>125410</v>
      </c>
      <c r="ES9" s="46">
        <v>19</v>
      </c>
      <c r="ET9" s="46">
        <v>22</v>
      </c>
      <c r="EU9" s="46">
        <v>19958</v>
      </c>
      <c r="EV9" s="46">
        <v>2</v>
      </c>
      <c r="EW9" s="46">
        <v>7</v>
      </c>
      <c r="EX9" s="46">
        <v>20926</v>
      </c>
      <c r="EY9" s="46">
        <v>2</v>
      </c>
      <c r="EZ9" s="46">
        <v>2</v>
      </c>
      <c r="FA9" s="46">
        <v>28972</v>
      </c>
      <c r="FB9" s="55">
        <v>0</v>
      </c>
      <c r="FC9" s="55">
        <v>0</v>
      </c>
      <c r="FD9" s="59">
        <v>0</v>
      </c>
      <c r="FE9" s="48" t="s">
        <v>167</v>
      </c>
      <c r="FF9" s="45">
        <v>531</v>
      </c>
      <c r="FG9" s="46">
        <v>591</v>
      </c>
      <c r="FH9" s="46">
        <v>205169</v>
      </c>
      <c r="FI9" s="46">
        <v>1303037</v>
      </c>
      <c r="FJ9" s="55">
        <v>0</v>
      </c>
      <c r="FK9" s="55">
        <v>0</v>
      </c>
      <c r="FL9" s="53">
        <v>0</v>
      </c>
      <c r="FM9" s="53">
        <v>0</v>
      </c>
      <c r="FN9" s="46">
        <v>33</v>
      </c>
      <c r="FO9" s="46">
        <v>33</v>
      </c>
      <c r="FP9" s="46">
        <v>13522</v>
      </c>
      <c r="FQ9" s="46">
        <v>73575</v>
      </c>
      <c r="FR9" s="46">
        <v>39</v>
      </c>
      <c r="FS9" s="46">
        <v>40</v>
      </c>
      <c r="FT9" s="46">
        <v>11252</v>
      </c>
      <c r="FU9" s="46">
        <v>63247</v>
      </c>
      <c r="FV9" s="46">
        <v>297</v>
      </c>
      <c r="FW9" s="46">
        <v>315</v>
      </c>
      <c r="FX9" s="46">
        <v>64945</v>
      </c>
      <c r="FY9" s="49" t="s">
        <v>167</v>
      </c>
      <c r="FZ9" s="45">
        <v>377954</v>
      </c>
      <c r="GA9" s="46">
        <v>141</v>
      </c>
      <c r="GB9" s="46">
        <v>176</v>
      </c>
      <c r="GC9" s="46">
        <v>50455</v>
      </c>
      <c r="GD9" s="46">
        <v>299295</v>
      </c>
      <c r="GE9" s="46">
        <v>16</v>
      </c>
      <c r="GF9" s="46">
        <v>17</v>
      </c>
      <c r="GG9" s="46">
        <v>14220</v>
      </c>
      <c r="GH9" s="46">
        <v>83614</v>
      </c>
      <c r="GI9" s="46">
        <v>1</v>
      </c>
      <c r="GJ9" s="46">
        <v>1</v>
      </c>
      <c r="GK9" s="46">
        <v>877</v>
      </c>
      <c r="GL9" s="46">
        <v>6236</v>
      </c>
      <c r="GM9" s="51">
        <v>0</v>
      </c>
      <c r="GN9" s="51">
        <v>0</v>
      </c>
      <c r="GO9" s="52">
        <v>0</v>
      </c>
      <c r="GP9" s="52">
        <v>0</v>
      </c>
      <c r="GQ9" s="49" t="s">
        <v>167</v>
      </c>
      <c r="GR9" s="45">
        <v>1</v>
      </c>
      <c r="GS9" s="46">
        <v>1</v>
      </c>
      <c r="GT9" s="46">
        <v>13337</v>
      </c>
      <c r="GU9" s="46">
        <v>88022</v>
      </c>
      <c r="GV9" s="46">
        <v>2</v>
      </c>
      <c r="GW9" s="46">
        <v>7</v>
      </c>
      <c r="GX9" s="46">
        <v>20926</v>
      </c>
      <c r="GY9" s="46">
        <v>145439</v>
      </c>
      <c r="GZ9" s="46">
        <v>1</v>
      </c>
      <c r="HA9" s="46">
        <v>1</v>
      </c>
      <c r="HB9" s="46">
        <v>15635</v>
      </c>
      <c r="HC9" s="46">
        <v>165655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378276</v>
      </c>
      <c r="HJ9" s="46">
        <v>64008</v>
      </c>
      <c r="HK9" s="46">
        <v>205169</v>
      </c>
      <c r="HL9" s="46">
        <v>74130</v>
      </c>
      <c r="HM9" s="46">
        <v>35995</v>
      </c>
      <c r="HN9" s="46">
        <v>122111</v>
      </c>
      <c r="HO9" s="46">
        <v>9296</v>
      </c>
      <c r="HP9" s="46">
        <v>5079</v>
      </c>
      <c r="HQ9" s="46">
        <v>46775</v>
      </c>
      <c r="HR9" s="46">
        <v>19073</v>
      </c>
      <c r="HS9" s="46">
        <v>10797</v>
      </c>
      <c r="HT9" s="46">
        <v>14716</v>
      </c>
      <c r="HU9" s="52">
        <v>0</v>
      </c>
      <c r="HV9" s="52">
        <v>0</v>
      </c>
      <c r="HW9" s="52">
        <v>0</v>
      </c>
      <c r="HX9" s="57" t="s">
        <v>167</v>
      </c>
      <c r="HY9" s="45">
        <v>168731</v>
      </c>
      <c r="HZ9" s="46">
        <v>4149</v>
      </c>
      <c r="IA9" s="46">
        <v>6271</v>
      </c>
      <c r="IB9" s="59">
        <v>0</v>
      </c>
      <c r="IC9" s="52">
        <v>0</v>
      </c>
      <c r="ID9" s="52">
        <v>0</v>
      </c>
      <c r="IE9" s="46">
        <v>10346</v>
      </c>
      <c r="IF9" s="46">
        <v>1986</v>
      </c>
      <c r="IG9" s="46">
        <v>3595</v>
      </c>
      <c r="IH9" s="46">
        <v>96700</v>
      </c>
      <c r="II9" s="46">
        <v>6002</v>
      </c>
      <c r="IJ9" s="46">
        <v>11701</v>
      </c>
      <c r="IK9" s="59">
        <v>0</v>
      </c>
      <c r="IL9" s="52">
        <v>0</v>
      </c>
      <c r="IM9" s="52">
        <v>0</v>
      </c>
      <c r="IN9" s="59">
        <v>0</v>
      </c>
      <c r="IO9" s="59">
        <v>0</v>
      </c>
      <c r="IP9" s="52">
        <v>0</v>
      </c>
    </row>
    <row r="10" spans="1:250" ht="24" customHeight="1" x14ac:dyDescent="0.3">
      <c r="A10" s="44" t="s">
        <v>168</v>
      </c>
      <c r="B10" s="45">
        <v>400</v>
      </c>
      <c r="C10" s="46">
        <v>219813</v>
      </c>
      <c r="D10" s="46">
        <v>1562912</v>
      </c>
      <c r="E10" s="58">
        <v>0</v>
      </c>
      <c r="F10" s="53">
        <v>0</v>
      </c>
      <c r="G10" s="52">
        <v>0</v>
      </c>
      <c r="H10" s="46">
        <v>10</v>
      </c>
      <c r="I10" s="46">
        <v>8466</v>
      </c>
      <c r="J10" s="46">
        <v>46866</v>
      </c>
      <c r="K10" s="46">
        <v>7</v>
      </c>
      <c r="L10" s="46">
        <v>11290</v>
      </c>
      <c r="M10" s="46">
        <v>61869</v>
      </c>
      <c r="N10" s="44" t="s">
        <v>168</v>
      </c>
      <c r="O10" s="45">
        <v>6</v>
      </c>
      <c r="P10" s="46">
        <v>16633</v>
      </c>
      <c r="Q10" s="46">
        <v>91741</v>
      </c>
      <c r="R10" s="58">
        <v>0</v>
      </c>
      <c r="S10" s="53">
        <v>0</v>
      </c>
      <c r="T10" s="58">
        <v>0</v>
      </c>
      <c r="U10" s="46">
        <v>2</v>
      </c>
      <c r="V10" s="46">
        <v>1850</v>
      </c>
      <c r="W10" s="46">
        <v>10179</v>
      </c>
      <c r="X10" s="46">
        <v>99</v>
      </c>
      <c r="Y10" s="46">
        <v>24243</v>
      </c>
      <c r="Z10" s="46">
        <v>140988</v>
      </c>
      <c r="AA10" s="44" t="s">
        <v>168</v>
      </c>
      <c r="AB10" s="60">
        <v>0</v>
      </c>
      <c r="AC10" s="53">
        <v>0</v>
      </c>
      <c r="AD10" s="53">
        <v>0</v>
      </c>
      <c r="AE10" s="46">
        <v>274</v>
      </c>
      <c r="AF10" s="46">
        <v>1063</v>
      </c>
      <c r="AG10" s="46">
        <v>155597</v>
      </c>
      <c r="AH10" s="46">
        <v>1206540</v>
      </c>
      <c r="AI10" s="58">
        <v>0</v>
      </c>
      <c r="AJ10" s="58">
        <v>0</v>
      </c>
      <c r="AK10" s="53">
        <v>0</v>
      </c>
      <c r="AL10" s="53">
        <v>0</v>
      </c>
      <c r="AM10" s="58">
        <v>0</v>
      </c>
      <c r="AN10" s="53">
        <v>0</v>
      </c>
      <c r="AO10" s="53">
        <v>0</v>
      </c>
      <c r="AP10" s="47" t="s">
        <v>168</v>
      </c>
      <c r="AQ10" s="46">
        <v>2</v>
      </c>
      <c r="AR10" s="46">
        <v>1734</v>
      </c>
      <c r="AS10" s="46">
        <v>4729</v>
      </c>
      <c r="AT10" s="46">
        <v>2</v>
      </c>
      <c r="AU10" s="46">
        <v>1734</v>
      </c>
      <c r="AV10" s="46">
        <v>4729</v>
      </c>
      <c r="AW10" s="46">
        <v>48</v>
      </c>
      <c r="AX10" s="46">
        <v>77</v>
      </c>
      <c r="AY10" s="46">
        <v>12978</v>
      </c>
      <c r="AZ10" s="46">
        <v>33</v>
      </c>
      <c r="BA10" s="46">
        <v>46</v>
      </c>
      <c r="BB10" s="46">
        <v>4507</v>
      </c>
      <c r="BC10" s="46">
        <v>15</v>
      </c>
      <c r="BD10" s="46">
        <v>31</v>
      </c>
      <c r="BE10" s="46">
        <v>8471</v>
      </c>
      <c r="BF10" s="44" t="s">
        <v>168</v>
      </c>
      <c r="BG10" s="45">
        <v>496</v>
      </c>
      <c r="BH10" s="46">
        <v>183898</v>
      </c>
      <c r="BI10" s="46">
        <v>1085066</v>
      </c>
      <c r="BJ10" s="53">
        <v>0</v>
      </c>
      <c r="BK10" s="53">
        <v>0</v>
      </c>
      <c r="BL10" s="53">
        <v>0</v>
      </c>
      <c r="BM10" s="46">
        <v>3</v>
      </c>
      <c r="BN10" s="46">
        <v>3095</v>
      </c>
      <c r="BO10" s="46">
        <v>17125</v>
      </c>
      <c r="BP10" s="46">
        <v>6</v>
      </c>
      <c r="BQ10" s="46">
        <v>7936</v>
      </c>
      <c r="BR10" s="46">
        <v>43645</v>
      </c>
      <c r="BS10" s="48" t="s">
        <v>168</v>
      </c>
      <c r="BT10" s="45">
        <v>4</v>
      </c>
      <c r="BU10" s="46">
        <v>7558</v>
      </c>
      <c r="BV10" s="46">
        <v>41502</v>
      </c>
      <c r="BW10" s="46">
        <v>1</v>
      </c>
      <c r="BX10" s="46">
        <v>589</v>
      </c>
      <c r="BY10" s="46">
        <v>3405</v>
      </c>
      <c r="BZ10" s="46">
        <v>2</v>
      </c>
      <c r="CA10" s="46">
        <v>8791</v>
      </c>
      <c r="CB10" s="46">
        <v>56744</v>
      </c>
      <c r="CC10" s="46">
        <v>56</v>
      </c>
      <c r="CD10" s="46">
        <v>11881</v>
      </c>
      <c r="CE10" s="46">
        <v>69388</v>
      </c>
      <c r="CF10" s="46">
        <v>1</v>
      </c>
      <c r="CG10" s="46">
        <v>1179</v>
      </c>
      <c r="CH10" s="46">
        <v>6800</v>
      </c>
      <c r="CI10" s="49" t="s">
        <v>168</v>
      </c>
      <c r="CJ10" s="50">
        <v>423</v>
      </c>
      <c r="CK10" s="50">
        <v>774</v>
      </c>
      <c r="CL10" s="46">
        <v>142869</v>
      </c>
      <c r="CM10" s="46">
        <v>846457</v>
      </c>
      <c r="CN10" s="55">
        <v>0</v>
      </c>
      <c r="CO10" s="55">
        <v>0</v>
      </c>
      <c r="CP10" s="53">
        <v>0</v>
      </c>
      <c r="CQ10" s="52">
        <v>0</v>
      </c>
      <c r="CR10" s="55">
        <v>0</v>
      </c>
      <c r="CS10" s="52">
        <v>0</v>
      </c>
      <c r="CT10" s="52">
        <v>0</v>
      </c>
      <c r="CU10" s="55">
        <v>0</v>
      </c>
      <c r="CV10" s="52">
        <v>0</v>
      </c>
      <c r="CW10" s="52">
        <v>0</v>
      </c>
      <c r="CX10" s="55">
        <v>0</v>
      </c>
      <c r="CY10" s="52">
        <v>0</v>
      </c>
      <c r="CZ10" s="52">
        <v>0</v>
      </c>
      <c r="DA10" s="49" t="s">
        <v>168</v>
      </c>
      <c r="DB10" s="46">
        <v>496</v>
      </c>
      <c r="DC10" s="46">
        <v>624</v>
      </c>
      <c r="DD10" s="46">
        <v>183898</v>
      </c>
      <c r="DE10" s="46">
        <v>1085066</v>
      </c>
      <c r="DF10" s="51">
        <v>0</v>
      </c>
      <c r="DG10" s="51">
        <v>0</v>
      </c>
      <c r="DH10" s="52">
        <v>0</v>
      </c>
      <c r="DI10" s="52">
        <v>0</v>
      </c>
      <c r="DJ10" s="51">
        <v>0</v>
      </c>
      <c r="DK10" s="51">
        <v>0</v>
      </c>
      <c r="DL10" s="52">
        <v>0</v>
      </c>
      <c r="DM10" s="53">
        <v>0</v>
      </c>
      <c r="DN10" s="46">
        <v>27</v>
      </c>
      <c r="DO10" s="46">
        <v>30</v>
      </c>
      <c r="DP10" s="46">
        <v>20676</v>
      </c>
      <c r="DQ10" s="46">
        <v>114365</v>
      </c>
      <c r="DR10" s="54" t="s">
        <v>168</v>
      </c>
      <c r="DS10" s="45">
        <v>467</v>
      </c>
      <c r="DT10" s="46">
        <v>592</v>
      </c>
      <c r="DU10" s="46">
        <v>154086</v>
      </c>
      <c r="DV10" s="46">
        <v>912065</v>
      </c>
      <c r="DW10" s="46">
        <v>2</v>
      </c>
      <c r="DX10" s="46">
        <v>2</v>
      </c>
      <c r="DY10" s="46">
        <v>9136</v>
      </c>
      <c r="DZ10" s="46">
        <v>58636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496</v>
      </c>
      <c r="EK10" s="46">
        <v>624</v>
      </c>
      <c r="EL10" s="46">
        <v>183898</v>
      </c>
      <c r="EM10" s="46">
        <v>20</v>
      </c>
      <c r="EN10" s="46">
        <v>20</v>
      </c>
      <c r="EO10" s="46">
        <v>5103</v>
      </c>
      <c r="EP10" s="46">
        <v>449</v>
      </c>
      <c r="EQ10" s="46">
        <v>528</v>
      </c>
      <c r="ER10" s="46">
        <v>126892</v>
      </c>
      <c r="ES10" s="46">
        <v>25</v>
      </c>
      <c r="ET10" s="46">
        <v>74</v>
      </c>
      <c r="EU10" s="46">
        <v>38946</v>
      </c>
      <c r="EV10" s="46">
        <v>2</v>
      </c>
      <c r="EW10" s="46">
        <v>2</v>
      </c>
      <c r="EX10" s="46">
        <v>12957</v>
      </c>
      <c r="EY10" s="55">
        <v>0</v>
      </c>
      <c r="EZ10" s="55">
        <v>0</v>
      </c>
      <c r="FA10" s="59">
        <v>0</v>
      </c>
      <c r="FB10" s="55">
        <v>0</v>
      </c>
      <c r="FC10" s="55">
        <v>0</v>
      </c>
      <c r="FD10" s="59">
        <v>0</v>
      </c>
      <c r="FE10" s="48" t="s">
        <v>168</v>
      </c>
      <c r="FF10" s="45">
        <v>496</v>
      </c>
      <c r="FG10" s="46">
        <v>624</v>
      </c>
      <c r="FH10" s="46">
        <v>183898</v>
      </c>
      <c r="FI10" s="46">
        <v>1085066</v>
      </c>
      <c r="FJ10" s="55">
        <v>0</v>
      </c>
      <c r="FK10" s="55">
        <v>0</v>
      </c>
      <c r="FL10" s="53">
        <v>0</v>
      </c>
      <c r="FM10" s="53">
        <v>0</v>
      </c>
      <c r="FN10" s="46">
        <v>17</v>
      </c>
      <c r="FO10" s="46">
        <v>19</v>
      </c>
      <c r="FP10" s="46">
        <v>13359</v>
      </c>
      <c r="FQ10" s="46">
        <v>73408</v>
      </c>
      <c r="FR10" s="46">
        <v>17</v>
      </c>
      <c r="FS10" s="46">
        <v>18</v>
      </c>
      <c r="FT10" s="46">
        <v>7451</v>
      </c>
      <c r="FU10" s="46">
        <v>41520</v>
      </c>
      <c r="FV10" s="46">
        <v>281</v>
      </c>
      <c r="FW10" s="46">
        <v>305</v>
      </c>
      <c r="FX10" s="46">
        <v>56575</v>
      </c>
      <c r="FY10" s="49" t="s">
        <v>168</v>
      </c>
      <c r="FZ10" s="45">
        <v>331059</v>
      </c>
      <c r="GA10" s="46">
        <v>155</v>
      </c>
      <c r="GB10" s="46">
        <v>177</v>
      </c>
      <c r="GC10" s="46">
        <v>49324</v>
      </c>
      <c r="GD10" s="46">
        <v>289638</v>
      </c>
      <c r="GE10" s="46">
        <v>23</v>
      </c>
      <c r="GF10" s="46">
        <v>102</v>
      </c>
      <c r="GG10" s="46">
        <v>42437</v>
      </c>
      <c r="GH10" s="46">
        <v>250933</v>
      </c>
      <c r="GI10" s="46">
        <v>1</v>
      </c>
      <c r="GJ10" s="46">
        <v>1</v>
      </c>
      <c r="GK10" s="46">
        <v>1795</v>
      </c>
      <c r="GL10" s="46">
        <v>12616</v>
      </c>
      <c r="GM10" s="46">
        <v>1</v>
      </c>
      <c r="GN10" s="46">
        <v>1</v>
      </c>
      <c r="GO10" s="46">
        <v>8653</v>
      </c>
      <c r="GP10" s="46">
        <v>55981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46">
        <v>1</v>
      </c>
      <c r="GW10" s="46">
        <v>1</v>
      </c>
      <c r="GX10" s="46">
        <v>4304</v>
      </c>
      <c r="GY10" s="46">
        <v>29911</v>
      </c>
      <c r="GZ10" s="63">
        <v>0</v>
      </c>
      <c r="HA10" s="63">
        <v>0</v>
      </c>
      <c r="HB10" s="52">
        <v>0</v>
      </c>
      <c r="HC10" s="52">
        <v>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178944</v>
      </c>
      <c r="HJ10" s="46">
        <v>58162</v>
      </c>
      <c r="HK10" s="46">
        <v>183898</v>
      </c>
      <c r="HL10" s="46">
        <v>76543</v>
      </c>
      <c r="HM10" s="46">
        <v>37376</v>
      </c>
      <c r="HN10" s="46">
        <v>137069</v>
      </c>
      <c r="HO10" s="46">
        <v>3936</v>
      </c>
      <c r="HP10" s="46">
        <v>2732</v>
      </c>
      <c r="HQ10" s="46">
        <v>10430</v>
      </c>
      <c r="HR10" s="46">
        <v>9855</v>
      </c>
      <c r="HS10" s="46">
        <v>2989</v>
      </c>
      <c r="HT10" s="46">
        <v>7936</v>
      </c>
      <c r="HU10" s="52">
        <v>0</v>
      </c>
      <c r="HV10" s="52">
        <v>0</v>
      </c>
      <c r="HW10" s="52">
        <v>0</v>
      </c>
      <c r="HX10" s="57" t="s">
        <v>168</v>
      </c>
      <c r="HY10" s="45">
        <v>70218</v>
      </c>
      <c r="HZ10" s="46">
        <v>7370</v>
      </c>
      <c r="IA10" s="46">
        <v>7370</v>
      </c>
      <c r="IB10" s="59">
        <v>0</v>
      </c>
      <c r="IC10" s="52">
        <v>0</v>
      </c>
      <c r="ID10" s="52">
        <v>0</v>
      </c>
      <c r="IE10" s="46">
        <v>4277</v>
      </c>
      <c r="IF10" s="46">
        <v>2207</v>
      </c>
      <c r="IG10" s="46">
        <v>8128</v>
      </c>
      <c r="IH10" s="46">
        <v>9035</v>
      </c>
      <c r="II10" s="46">
        <v>5347</v>
      </c>
      <c r="IJ10" s="46">
        <v>12376</v>
      </c>
      <c r="IK10" s="59">
        <v>0</v>
      </c>
      <c r="IL10" s="52">
        <v>0</v>
      </c>
      <c r="IM10" s="52">
        <v>0</v>
      </c>
      <c r="IN10" s="46">
        <v>5080</v>
      </c>
      <c r="IO10" s="46">
        <v>141</v>
      </c>
      <c r="IP10" s="46">
        <v>589</v>
      </c>
    </row>
    <row r="11" spans="1:250" ht="24" customHeight="1" x14ac:dyDescent="0.3">
      <c r="A11" s="44" t="s">
        <v>169</v>
      </c>
      <c r="B11" s="45">
        <v>211</v>
      </c>
      <c r="C11" s="46">
        <v>123617</v>
      </c>
      <c r="D11" s="46">
        <v>781549</v>
      </c>
      <c r="E11" s="58">
        <v>0</v>
      </c>
      <c r="F11" s="53">
        <v>0</v>
      </c>
      <c r="G11" s="52">
        <v>0</v>
      </c>
      <c r="H11" s="46">
        <v>7</v>
      </c>
      <c r="I11" s="46">
        <v>5991</v>
      </c>
      <c r="J11" s="46">
        <v>35008</v>
      </c>
      <c r="K11" s="46">
        <v>8</v>
      </c>
      <c r="L11" s="46">
        <v>16458</v>
      </c>
      <c r="M11" s="46">
        <v>91046</v>
      </c>
      <c r="N11" s="44" t="s">
        <v>169</v>
      </c>
      <c r="O11" s="45">
        <v>4</v>
      </c>
      <c r="P11" s="46">
        <v>10810</v>
      </c>
      <c r="Q11" s="46">
        <v>56950</v>
      </c>
      <c r="R11" s="46">
        <v>2</v>
      </c>
      <c r="S11" s="46">
        <v>93</v>
      </c>
      <c r="T11" s="46">
        <v>509</v>
      </c>
      <c r="U11" s="46">
        <v>1</v>
      </c>
      <c r="V11" s="46">
        <v>1951</v>
      </c>
      <c r="W11" s="46">
        <v>11539</v>
      </c>
      <c r="X11" s="46">
        <v>71</v>
      </c>
      <c r="Y11" s="46">
        <v>47870</v>
      </c>
      <c r="Z11" s="46">
        <v>331182</v>
      </c>
      <c r="AA11" s="44" t="s">
        <v>169</v>
      </c>
      <c r="AB11" s="60">
        <v>0</v>
      </c>
      <c r="AC11" s="53">
        <v>0</v>
      </c>
      <c r="AD11" s="53">
        <v>0</v>
      </c>
      <c r="AE11" s="46">
        <v>113</v>
      </c>
      <c r="AF11" s="46">
        <v>208</v>
      </c>
      <c r="AG11" s="46">
        <v>38665</v>
      </c>
      <c r="AH11" s="46">
        <v>245243</v>
      </c>
      <c r="AI11" s="58">
        <v>0</v>
      </c>
      <c r="AJ11" s="58">
        <v>0</v>
      </c>
      <c r="AK11" s="53">
        <v>0</v>
      </c>
      <c r="AL11" s="53">
        <v>0</v>
      </c>
      <c r="AM11" s="58">
        <v>0</v>
      </c>
      <c r="AN11" s="53">
        <v>0</v>
      </c>
      <c r="AO11" s="53">
        <v>0</v>
      </c>
      <c r="AP11" s="47" t="s">
        <v>169</v>
      </c>
      <c r="AQ11" s="46">
        <v>5</v>
      </c>
      <c r="AR11" s="46">
        <v>1779</v>
      </c>
      <c r="AS11" s="46">
        <v>10072</v>
      </c>
      <c r="AT11" s="46">
        <v>5</v>
      </c>
      <c r="AU11" s="46">
        <v>1779</v>
      </c>
      <c r="AV11" s="46">
        <v>10072</v>
      </c>
      <c r="AW11" s="46">
        <v>53</v>
      </c>
      <c r="AX11" s="46">
        <v>69</v>
      </c>
      <c r="AY11" s="46">
        <v>20120</v>
      </c>
      <c r="AZ11" s="46">
        <v>31</v>
      </c>
      <c r="BA11" s="46">
        <v>47</v>
      </c>
      <c r="BB11" s="46">
        <v>8106</v>
      </c>
      <c r="BC11" s="46">
        <v>22</v>
      </c>
      <c r="BD11" s="46">
        <v>22</v>
      </c>
      <c r="BE11" s="46">
        <v>12014</v>
      </c>
      <c r="BF11" s="44" t="s">
        <v>169</v>
      </c>
      <c r="BG11" s="45">
        <v>475</v>
      </c>
      <c r="BH11" s="46">
        <v>260485</v>
      </c>
      <c r="BI11" s="46">
        <v>1741657</v>
      </c>
      <c r="BJ11" s="53">
        <v>0</v>
      </c>
      <c r="BK11" s="53">
        <v>0</v>
      </c>
      <c r="BL11" s="53">
        <v>0</v>
      </c>
      <c r="BM11" s="46">
        <v>5</v>
      </c>
      <c r="BN11" s="46">
        <v>66398</v>
      </c>
      <c r="BO11" s="46">
        <v>531870</v>
      </c>
      <c r="BP11" s="46">
        <v>4</v>
      </c>
      <c r="BQ11" s="46">
        <v>8163</v>
      </c>
      <c r="BR11" s="46">
        <v>45575</v>
      </c>
      <c r="BS11" s="48" t="s">
        <v>169</v>
      </c>
      <c r="BT11" s="45">
        <v>12</v>
      </c>
      <c r="BU11" s="46">
        <v>19289</v>
      </c>
      <c r="BV11" s="46">
        <v>103772</v>
      </c>
      <c r="BW11" s="46">
        <v>3</v>
      </c>
      <c r="BX11" s="46">
        <v>3476</v>
      </c>
      <c r="BY11" s="46">
        <v>22453</v>
      </c>
      <c r="BZ11" s="46">
        <v>4</v>
      </c>
      <c r="CA11" s="46">
        <v>19246</v>
      </c>
      <c r="CB11" s="46">
        <v>109909</v>
      </c>
      <c r="CC11" s="46">
        <v>194</v>
      </c>
      <c r="CD11" s="46">
        <v>40646</v>
      </c>
      <c r="CE11" s="46">
        <v>253241</v>
      </c>
      <c r="CF11" s="53">
        <v>0</v>
      </c>
      <c r="CG11" s="53">
        <v>0</v>
      </c>
      <c r="CH11" s="53">
        <v>0</v>
      </c>
      <c r="CI11" s="49" t="s">
        <v>169</v>
      </c>
      <c r="CJ11" s="50">
        <v>253</v>
      </c>
      <c r="CK11" s="50">
        <v>651</v>
      </c>
      <c r="CL11" s="46">
        <v>103267</v>
      </c>
      <c r="CM11" s="46">
        <v>674837</v>
      </c>
      <c r="CN11" s="55">
        <v>0</v>
      </c>
      <c r="CO11" s="55">
        <v>0</v>
      </c>
      <c r="CP11" s="53">
        <v>0</v>
      </c>
      <c r="CQ11" s="52">
        <v>0</v>
      </c>
      <c r="CR11" s="55">
        <v>0</v>
      </c>
      <c r="CS11" s="52">
        <v>0</v>
      </c>
      <c r="CT11" s="52">
        <v>0</v>
      </c>
      <c r="CU11" s="55">
        <v>0</v>
      </c>
      <c r="CV11" s="52">
        <v>0</v>
      </c>
      <c r="CW11" s="52">
        <v>0</v>
      </c>
      <c r="CX11" s="55">
        <v>0</v>
      </c>
      <c r="CY11" s="52">
        <v>0</v>
      </c>
      <c r="CZ11" s="52">
        <v>0</v>
      </c>
      <c r="DA11" s="49" t="s">
        <v>169</v>
      </c>
      <c r="DB11" s="46">
        <v>475</v>
      </c>
      <c r="DC11" s="46">
        <v>567</v>
      </c>
      <c r="DD11" s="46">
        <v>260485</v>
      </c>
      <c r="DE11" s="46">
        <v>1741657</v>
      </c>
      <c r="DF11" s="46">
        <v>1</v>
      </c>
      <c r="DG11" s="46">
        <v>1</v>
      </c>
      <c r="DH11" s="46">
        <v>698</v>
      </c>
      <c r="DI11" s="46">
        <v>2680</v>
      </c>
      <c r="DJ11" s="51">
        <v>0</v>
      </c>
      <c r="DK11" s="51">
        <v>0</v>
      </c>
      <c r="DL11" s="52">
        <v>0</v>
      </c>
      <c r="DM11" s="53">
        <v>0</v>
      </c>
      <c r="DN11" s="46">
        <v>30</v>
      </c>
      <c r="DO11" s="46">
        <v>34</v>
      </c>
      <c r="DP11" s="46">
        <v>21060</v>
      </c>
      <c r="DQ11" s="46">
        <v>113936</v>
      </c>
      <c r="DR11" s="54" t="s">
        <v>169</v>
      </c>
      <c r="DS11" s="45">
        <v>435</v>
      </c>
      <c r="DT11" s="46">
        <v>523</v>
      </c>
      <c r="DU11" s="46">
        <v>162741</v>
      </c>
      <c r="DV11" s="46">
        <v>1037364</v>
      </c>
      <c r="DW11" s="46">
        <v>9</v>
      </c>
      <c r="DX11" s="46">
        <v>9</v>
      </c>
      <c r="DY11" s="46">
        <v>75986</v>
      </c>
      <c r="DZ11" s="46">
        <v>587677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475</v>
      </c>
      <c r="EK11" s="46">
        <v>567</v>
      </c>
      <c r="EL11" s="46">
        <v>260485</v>
      </c>
      <c r="EM11" s="46">
        <v>11</v>
      </c>
      <c r="EN11" s="46">
        <v>11</v>
      </c>
      <c r="EO11" s="46">
        <v>1371</v>
      </c>
      <c r="EP11" s="46">
        <v>420</v>
      </c>
      <c r="EQ11" s="46">
        <v>489</v>
      </c>
      <c r="ER11" s="46">
        <v>113111</v>
      </c>
      <c r="ES11" s="46">
        <v>41</v>
      </c>
      <c r="ET11" s="46">
        <v>53</v>
      </c>
      <c r="EU11" s="46">
        <v>61604</v>
      </c>
      <c r="EV11" s="46">
        <v>2</v>
      </c>
      <c r="EW11" s="46">
        <v>13</v>
      </c>
      <c r="EX11" s="46">
        <v>20099</v>
      </c>
      <c r="EY11" s="55">
        <v>0</v>
      </c>
      <c r="EZ11" s="55">
        <v>0</v>
      </c>
      <c r="FA11" s="59">
        <v>0</v>
      </c>
      <c r="FB11" s="46">
        <v>1</v>
      </c>
      <c r="FC11" s="46">
        <v>1</v>
      </c>
      <c r="FD11" s="46">
        <v>64300</v>
      </c>
      <c r="FE11" s="48" t="s">
        <v>169</v>
      </c>
      <c r="FF11" s="45">
        <v>475</v>
      </c>
      <c r="FG11" s="46">
        <v>567</v>
      </c>
      <c r="FH11" s="46">
        <v>260485</v>
      </c>
      <c r="FI11" s="46">
        <v>1741657</v>
      </c>
      <c r="FJ11" s="55">
        <v>0</v>
      </c>
      <c r="FK11" s="55">
        <v>0</v>
      </c>
      <c r="FL11" s="53">
        <v>0</v>
      </c>
      <c r="FM11" s="53">
        <v>0</v>
      </c>
      <c r="FN11" s="46">
        <v>28</v>
      </c>
      <c r="FO11" s="46">
        <v>31</v>
      </c>
      <c r="FP11" s="46">
        <v>8147</v>
      </c>
      <c r="FQ11" s="46">
        <v>46231</v>
      </c>
      <c r="FR11" s="46">
        <v>45</v>
      </c>
      <c r="FS11" s="46">
        <v>46</v>
      </c>
      <c r="FT11" s="46">
        <v>27240</v>
      </c>
      <c r="FU11" s="46">
        <v>153115</v>
      </c>
      <c r="FV11" s="46">
        <v>243</v>
      </c>
      <c r="FW11" s="46">
        <v>274</v>
      </c>
      <c r="FX11" s="46">
        <v>51742</v>
      </c>
      <c r="FY11" s="49" t="s">
        <v>169</v>
      </c>
      <c r="FZ11" s="45">
        <v>328497</v>
      </c>
      <c r="GA11" s="46">
        <v>132</v>
      </c>
      <c r="GB11" s="46">
        <v>167</v>
      </c>
      <c r="GC11" s="46">
        <v>60751</v>
      </c>
      <c r="GD11" s="46">
        <v>369048</v>
      </c>
      <c r="GE11" s="46">
        <v>22</v>
      </c>
      <c r="GF11" s="46">
        <v>32</v>
      </c>
      <c r="GG11" s="46">
        <v>18596</v>
      </c>
      <c r="GH11" s="46">
        <v>111592</v>
      </c>
      <c r="GI11" s="46">
        <v>1</v>
      </c>
      <c r="GJ11" s="46">
        <v>1</v>
      </c>
      <c r="GK11" s="46">
        <v>5525</v>
      </c>
      <c r="GL11" s="46">
        <v>38682</v>
      </c>
      <c r="GM11" s="51">
        <v>0</v>
      </c>
      <c r="GN11" s="51">
        <v>0</v>
      </c>
      <c r="GO11" s="52">
        <v>0</v>
      </c>
      <c r="GP11" s="52">
        <v>0</v>
      </c>
      <c r="GQ11" s="49" t="s">
        <v>169</v>
      </c>
      <c r="GR11" s="45">
        <v>1</v>
      </c>
      <c r="GS11" s="46">
        <v>2</v>
      </c>
      <c r="GT11" s="46">
        <v>4085</v>
      </c>
      <c r="GU11" s="46">
        <v>28889</v>
      </c>
      <c r="GV11" s="46">
        <v>2</v>
      </c>
      <c r="GW11" s="46">
        <v>13</v>
      </c>
      <c r="GX11" s="46">
        <v>20099</v>
      </c>
      <c r="GY11" s="46">
        <v>145235</v>
      </c>
      <c r="GZ11" s="63">
        <v>0</v>
      </c>
      <c r="HA11" s="63">
        <v>0</v>
      </c>
      <c r="HB11" s="52">
        <v>0</v>
      </c>
      <c r="HC11" s="52">
        <v>0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889542</v>
      </c>
      <c r="HJ11" s="46">
        <v>67218</v>
      </c>
      <c r="HK11" s="46">
        <v>260485</v>
      </c>
      <c r="HL11" s="46">
        <v>64586</v>
      </c>
      <c r="HM11" s="46">
        <v>31865</v>
      </c>
      <c r="HN11" s="46">
        <v>161453</v>
      </c>
      <c r="HO11" s="46">
        <v>9852</v>
      </c>
      <c r="HP11" s="46">
        <v>4976</v>
      </c>
      <c r="HQ11" s="46">
        <v>28491</v>
      </c>
      <c r="HR11" s="46">
        <v>10579</v>
      </c>
      <c r="HS11" s="46">
        <v>4908</v>
      </c>
      <c r="HT11" s="46">
        <v>8163</v>
      </c>
      <c r="HU11" s="52">
        <v>0</v>
      </c>
      <c r="HV11" s="52">
        <v>0</v>
      </c>
      <c r="HW11" s="52">
        <v>0</v>
      </c>
      <c r="HX11" s="57" t="s">
        <v>169</v>
      </c>
      <c r="HY11" s="45">
        <v>709003</v>
      </c>
      <c r="HZ11" s="46">
        <v>10385</v>
      </c>
      <c r="IA11" s="46">
        <v>15420</v>
      </c>
      <c r="IB11" s="59">
        <v>0</v>
      </c>
      <c r="IC11" s="52">
        <v>0</v>
      </c>
      <c r="ID11" s="52">
        <v>0</v>
      </c>
      <c r="IE11" s="46">
        <v>1483</v>
      </c>
      <c r="IF11" s="46">
        <v>659</v>
      </c>
      <c r="IG11" s="46">
        <v>1568</v>
      </c>
      <c r="IH11" s="46">
        <v>94039</v>
      </c>
      <c r="II11" s="46">
        <v>14425</v>
      </c>
      <c r="IJ11" s="46">
        <v>45390</v>
      </c>
      <c r="IK11" s="59">
        <v>0</v>
      </c>
      <c r="IL11" s="52">
        <v>0</v>
      </c>
      <c r="IM11" s="52">
        <v>0</v>
      </c>
      <c r="IN11" s="59">
        <v>0</v>
      </c>
      <c r="IO11" s="59">
        <v>0</v>
      </c>
      <c r="IP11" s="52">
        <v>0</v>
      </c>
    </row>
    <row r="12" spans="1:250" ht="24" customHeight="1" x14ac:dyDescent="0.3">
      <c r="A12" s="44" t="s">
        <v>170</v>
      </c>
      <c r="B12" s="45">
        <v>382</v>
      </c>
      <c r="C12" s="46">
        <v>235081</v>
      </c>
      <c r="D12" s="46">
        <v>1781929</v>
      </c>
      <c r="E12" s="58">
        <v>0</v>
      </c>
      <c r="F12" s="53">
        <v>0</v>
      </c>
      <c r="G12" s="52">
        <v>0</v>
      </c>
      <c r="H12" s="46">
        <v>4</v>
      </c>
      <c r="I12" s="46">
        <v>40755</v>
      </c>
      <c r="J12" s="46">
        <v>426450</v>
      </c>
      <c r="K12" s="46">
        <v>15</v>
      </c>
      <c r="L12" s="46">
        <v>20706</v>
      </c>
      <c r="M12" s="46">
        <v>92381</v>
      </c>
      <c r="N12" s="44" t="s">
        <v>170</v>
      </c>
      <c r="O12" s="45">
        <v>4</v>
      </c>
      <c r="P12" s="46">
        <v>9067</v>
      </c>
      <c r="Q12" s="46">
        <v>48945</v>
      </c>
      <c r="R12" s="46">
        <v>1</v>
      </c>
      <c r="S12" s="46">
        <v>34</v>
      </c>
      <c r="T12" s="46">
        <v>187</v>
      </c>
      <c r="U12" s="46">
        <v>1</v>
      </c>
      <c r="V12" s="46">
        <v>3246</v>
      </c>
      <c r="W12" s="46">
        <v>18585</v>
      </c>
      <c r="X12" s="46">
        <v>223</v>
      </c>
      <c r="Y12" s="46">
        <v>100211</v>
      </c>
      <c r="Z12" s="46">
        <v>812899</v>
      </c>
      <c r="AA12" s="44" t="s">
        <v>170</v>
      </c>
      <c r="AB12" s="60">
        <v>0</v>
      </c>
      <c r="AC12" s="53">
        <v>0</v>
      </c>
      <c r="AD12" s="53">
        <v>0</v>
      </c>
      <c r="AE12" s="46">
        <v>133</v>
      </c>
      <c r="AF12" s="46">
        <v>362</v>
      </c>
      <c r="AG12" s="46">
        <v>60969</v>
      </c>
      <c r="AH12" s="46">
        <v>381972</v>
      </c>
      <c r="AI12" s="58">
        <v>0</v>
      </c>
      <c r="AJ12" s="58">
        <v>0</v>
      </c>
      <c r="AK12" s="53">
        <v>0</v>
      </c>
      <c r="AL12" s="53">
        <v>0</v>
      </c>
      <c r="AM12" s="58">
        <v>0</v>
      </c>
      <c r="AN12" s="53">
        <v>0</v>
      </c>
      <c r="AO12" s="53">
        <v>0</v>
      </c>
      <c r="AP12" s="47" t="s">
        <v>170</v>
      </c>
      <c r="AQ12" s="46">
        <v>1</v>
      </c>
      <c r="AR12" s="46">
        <v>93</v>
      </c>
      <c r="AS12" s="46">
        <v>510</v>
      </c>
      <c r="AT12" s="58">
        <v>0</v>
      </c>
      <c r="AU12" s="53">
        <v>0</v>
      </c>
      <c r="AV12" s="53">
        <v>0</v>
      </c>
      <c r="AW12" s="46">
        <v>69</v>
      </c>
      <c r="AX12" s="46">
        <v>98</v>
      </c>
      <c r="AY12" s="46">
        <v>27110</v>
      </c>
      <c r="AZ12" s="46">
        <v>29</v>
      </c>
      <c r="BA12" s="46">
        <v>33</v>
      </c>
      <c r="BB12" s="46">
        <v>4529</v>
      </c>
      <c r="BC12" s="46">
        <v>40</v>
      </c>
      <c r="BD12" s="46">
        <v>65</v>
      </c>
      <c r="BE12" s="46">
        <v>22581</v>
      </c>
      <c r="BF12" s="44" t="s">
        <v>170</v>
      </c>
      <c r="BG12" s="45">
        <v>330</v>
      </c>
      <c r="BH12" s="46">
        <v>168120</v>
      </c>
      <c r="BI12" s="46">
        <v>1044494</v>
      </c>
      <c r="BJ12" s="53">
        <v>0</v>
      </c>
      <c r="BK12" s="53">
        <v>0</v>
      </c>
      <c r="BL12" s="53">
        <v>0</v>
      </c>
      <c r="BM12" s="46">
        <v>6</v>
      </c>
      <c r="BN12" s="46">
        <v>4276</v>
      </c>
      <c r="BO12" s="46">
        <v>23590</v>
      </c>
      <c r="BP12" s="46">
        <v>10</v>
      </c>
      <c r="BQ12" s="46">
        <v>33420</v>
      </c>
      <c r="BR12" s="46">
        <v>184670</v>
      </c>
      <c r="BS12" s="48" t="s">
        <v>170</v>
      </c>
      <c r="BT12" s="45">
        <v>1</v>
      </c>
      <c r="BU12" s="46">
        <v>1932</v>
      </c>
      <c r="BV12" s="46">
        <v>10983</v>
      </c>
      <c r="BW12" s="53">
        <v>0</v>
      </c>
      <c r="BX12" s="53">
        <v>0</v>
      </c>
      <c r="BY12" s="53">
        <v>0</v>
      </c>
      <c r="BZ12" s="53">
        <v>0</v>
      </c>
      <c r="CA12" s="53">
        <v>0</v>
      </c>
      <c r="CB12" s="53">
        <v>0</v>
      </c>
      <c r="CC12" s="46">
        <v>86</v>
      </c>
      <c r="CD12" s="46">
        <v>43228</v>
      </c>
      <c r="CE12" s="46">
        <v>275954</v>
      </c>
      <c r="CF12" s="53">
        <v>0</v>
      </c>
      <c r="CG12" s="53">
        <v>0</v>
      </c>
      <c r="CH12" s="53">
        <v>0</v>
      </c>
      <c r="CI12" s="49" t="s">
        <v>170</v>
      </c>
      <c r="CJ12" s="50">
        <v>226</v>
      </c>
      <c r="CK12" s="50">
        <v>552</v>
      </c>
      <c r="CL12" s="46">
        <v>83540</v>
      </c>
      <c r="CM12" s="46">
        <v>544641</v>
      </c>
      <c r="CN12" s="55">
        <v>0</v>
      </c>
      <c r="CO12" s="55">
        <v>0</v>
      </c>
      <c r="CP12" s="53">
        <v>0</v>
      </c>
      <c r="CQ12" s="52">
        <v>0</v>
      </c>
      <c r="CR12" s="55">
        <v>0</v>
      </c>
      <c r="CS12" s="52">
        <v>0</v>
      </c>
      <c r="CT12" s="52">
        <v>0</v>
      </c>
      <c r="CU12" s="46">
        <v>1</v>
      </c>
      <c r="CV12" s="46">
        <v>1724</v>
      </c>
      <c r="CW12" s="46">
        <v>4656</v>
      </c>
      <c r="CX12" s="46">
        <v>1</v>
      </c>
      <c r="CY12" s="46">
        <v>1724</v>
      </c>
      <c r="CZ12" s="46">
        <v>4656</v>
      </c>
      <c r="DA12" s="49" t="s">
        <v>170</v>
      </c>
      <c r="DB12" s="46">
        <v>330</v>
      </c>
      <c r="DC12" s="46">
        <v>378</v>
      </c>
      <c r="DD12" s="46">
        <v>168120</v>
      </c>
      <c r="DE12" s="46">
        <v>1044494</v>
      </c>
      <c r="DF12" s="51">
        <v>0</v>
      </c>
      <c r="DG12" s="51">
        <v>0</v>
      </c>
      <c r="DH12" s="52">
        <v>0</v>
      </c>
      <c r="DI12" s="52">
        <v>0</v>
      </c>
      <c r="DJ12" s="46">
        <v>2</v>
      </c>
      <c r="DK12" s="46">
        <v>2</v>
      </c>
      <c r="DL12" s="46">
        <v>212</v>
      </c>
      <c r="DM12" s="46">
        <v>365</v>
      </c>
      <c r="DN12" s="46">
        <v>36</v>
      </c>
      <c r="DO12" s="46">
        <v>60</v>
      </c>
      <c r="DP12" s="46">
        <v>40567</v>
      </c>
      <c r="DQ12" s="46">
        <v>220431</v>
      </c>
      <c r="DR12" s="54" t="s">
        <v>170</v>
      </c>
      <c r="DS12" s="45">
        <v>292</v>
      </c>
      <c r="DT12" s="46">
        <v>316</v>
      </c>
      <c r="DU12" s="46">
        <v>127341</v>
      </c>
      <c r="DV12" s="46">
        <v>823698</v>
      </c>
      <c r="DW12" s="51">
        <v>0</v>
      </c>
      <c r="DX12" s="51">
        <v>0</v>
      </c>
      <c r="DY12" s="52">
        <v>0</v>
      </c>
      <c r="DZ12" s="52">
        <v>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330</v>
      </c>
      <c r="EK12" s="46">
        <v>378</v>
      </c>
      <c r="EL12" s="46">
        <v>168120</v>
      </c>
      <c r="EM12" s="46">
        <v>31</v>
      </c>
      <c r="EN12" s="46">
        <v>34</v>
      </c>
      <c r="EO12" s="46">
        <v>4597</v>
      </c>
      <c r="EP12" s="46">
        <v>257</v>
      </c>
      <c r="EQ12" s="46">
        <v>290</v>
      </c>
      <c r="ER12" s="46">
        <v>70608</v>
      </c>
      <c r="ES12" s="46">
        <v>40</v>
      </c>
      <c r="ET12" s="46">
        <v>52</v>
      </c>
      <c r="EU12" s="46">
        <v>83986</v>
      </c>
      <c r="EV12" s="46">
        <v>2</v>
      </c>
      <c r="EW12" s="46">
        <v>2</v>
      </c>
      <c r="EX12" s="46">
        <v>8929</v>
      </c>
      <c r="EY12" s="55">
        <v>0</v>
      </c>
      <c r="EZ12" s="55">
        <v>0</v>
      </c>
      <c r="FA12" s="59">
        <v>0</v>
      </c>
      <c r="FB12" s="55">
        <v>0</v>
      </c>
      <c r="FC12" s="55">
        <v>0</v>
      </c>
      <c r="FD12" s="59">
        <v>0</v>
      </c>
      <c r="FE12" s="48" t="s">
        <v>170</v>
      </c>
      <c r="FF12" s="45">
        <v>330</v>
      </c>
      <c r="FG12" s="46">
        <v>378</v>
      </c>
      <c r="FH12" s="46">
        <v>168120</v>
      </c>
      <c r="FI12" s="46">
        <v>1044494</v>
      </c>
      <c r="FJ12" s="55">
        <v>0</v>
      </c>
      <c r="FK12" s="55">
        <v>0</v>
      </c>
      <c r="FL12" s="53">
        <v>0</v>
      </c>
      <c r="FM12" s="53">
        <v>0</v>
      </c>
      <c r="FN12" s="46">
        <v>23</v>
      </c>
      <c r="FO12" s="46">
        <v>42</v>
      </c>
      <c r="FP12" s="46">
        <v>28067</v>
      </c>
      <c r="FQ12" s="46">
        <v>149323</v>
      </c>
      <c r="FR12" s="46">
        <v>29</v>
      </c>
      <c r="FS12" s="46">
        <v>35</v>
      </c>
      <c r="FT12" s="46">
        <v>7240</v>
      </c>
      <c r="FU12" s="46">
        <v>42692</v>
      </c>
      <c r="FV12" s="46">
        <v>125</v>
      </c>
      <c r="FW12" s="46">
        <v>127</v>
      </c>
      <c r="FX12" s="46">
        <v>24519</v>
      </c>
      <c r="FY12" s="49" t="s">
        <v>170</v>
      </c>
      <c r="FZ12" s="45">
        <v>157144</v>
      </c>
      <c r="GA12" s="46">
        <v>124</v>
      </c>
      <c r="GB12" s="46">
        <v>136</v>
      </c>
      <c r="GC12" s="46">
        <v>44221</v>
      </c>
      <c r="GD12" s="46">
        <v>268973</v>
      </c>
      <c r="GE12" s="46">
        <v>21</v>
      </c>
      <c r="GF12" s="46">
        <v>24</v>
      </c>
      <c r="GG12" s="46">
        <v>26409</v>
      </c>
      <c r="GH12" s="46">
        <v>160065</v>
      </c>
      <c r="GI12" s="46">
        <v>2</v>
      </c>
      <c r="GJ12" s="46">
        <v>5</v>
      </c>
      <c r="GK12" s="46">
        <v>9689</v>
      </c>
      <c r="GL12" s="46">
        <v>69165</v>
      </c>
      <c r="GM12" s="46">
        <v>3</v>
      </c>
      <c r="GN12" s="46">
        <v>5</v>
      </c>
      <c r="GO12" s="46">
        <v>12488</v>
      </c>
      <c r="GP12" s="46">
        <v>89053</v>
      </c>
      <c r="GQ12" s="49" t="s">
        <v>170</v>
      </c>
      <c r="GR12" s="45">
        <v>1</v>
      </c>
      <c r="GS12" s="46">
        <v>2</v>
      </c>
      <c r="GT12" s="46">
        <v>6558</v>
      </c>
      <c r="GU12" s="46">
        <v>44938</v>
      </c>
      <c r="GV12" s="46">
        <v>2</v>
      </c>
      <c r="GW12" s="46">
        <v>2</v>
      </c>
      <c r="GX12" s="46">
        <v>8929</v>
      </c>
      <c r="GY12" s="46">
        <v>63141</v>
      </c>
      <c r="GZ12" s="63">
        <v>0</v>
      </c>
      <c r="HA12" s="63">
        <v>0</v>
      </c>
      <c r="HB12" s="52">
        <v>0</v>
      </c>
      <c r="HC12" s="52">
        <v>0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332049</v>
      </c>
      <c r="HJ12" s="46">
        <v>64099</v>
      </c>
      <c r="HK12" s="46">
        <v>168120</v>
      </c>
      <c r="HL12" s="46">
        <v>51751</v>
      </c>
      <c r="HM12" s="46">
        <v>24815</v>
      </c>
      <c r="HN12" s="46">
        <v>101180</v>
      </c>
      <c r="HO12" s="46">
        <v>6768</v>
      </c>
      <c r="HP12" s="46">
        <v>4181</v>
      </c>
      <c r="HQ12" s="46">
        <v>18204</v>
      </c>
      <c r="HR12" s="46">
        <v>43523</v>
      </c>
      <c r="HS12" s="46">
        <v>25098</v>
      </c>
      <c r="HT12" s="46">
        <v>31345</v>
      </c>
      <c r="HU12" s="46">
        <v>82240</v>
      </c>
      <c r="HV12" s="46">
        <v>2419</v>
      </c>
      <c r="HW12" s="46">
        <v>3494</v>
      </c>
      <c r="HX12" s="57" t="s">
        <v>170</v>
      </c>
      <c r="HY12" s="62">
        <v>0</v>
      </c>
      <c r="HZ12" s="52">
        <v>0</v>
      </c>
      <c r="IA12" s="52">
        <v>0</v>
      </c>
      <c r="IB12" s="59">
        <v>0</v>
      </c>
      <c r="IC12" s="52">
        <v>0</v>
      </c>
      <c r="ID12" s="52">
        <v>0</v>
      </c>
      <c r="IE12" s="46">
        <v>5067</v>
      </c>
      <c r="IF12" s="46">
        <v>1057</v>
      </c>
      <c r="IG12" s="46">
        <v>3511</v>
      </c>
      <c r="IH12" s="46">
        <v>142700</v>
      </c>
      <c r="II12" s="46">
        <v>6529</v>
      </c>
      <c r="IJ12" s="46">
        <v>10386</v>
      </c>
      <c r="IK12" s="59">
        <v>0</v>
      </c>
      <c r="IL12" s="52">
        <v>0</v>
      </c>
      <c r="IM12" s="52">
        <v>0</v>
      </c>
      <c r="IN12" s="59">
        <v>0</v>
      </c>
      <c r="IO12" s="59">
        <v>0</v>
      </c>
      <c r="IP12" s="52">
        <v>0</v>
      </c>
    </row>
    <row r="13" spans="1:250" ht="24" customHeight="1" x14ac:dyDescent="0.3">
      <c r="A13" s="44" t="s">
        <v>171</v>
      </c>
      <c r="B13" s="45">
        <v>314</v>
      </c>
      <c r="C13" s="46">
        <v>307299</v>
      </c>
      <c r="D13" s="46">
        <v>2489296</v>
      </c>
      <c r="E13" s="46">
        <v>1</v>
      </c>
      <c r="F13" s="46">
        <v>7550</v>
      </c>
      <c r="G13" s="46">
        <v>194</v>
      </c>
      <c r="H13" s="46">
        <v>3</v>
      </c>
      <c r="I13" s="46">
        <v>8900</v>
      </c>
      <c r="J13" s="46">
        <v>54605</v>
      </c>
      <c r="K13" s="46">
        <v>5</v>
      </c>
      <c r="L13" s="46">
        <v>25949</v>
      </c>
      <c r="M13" s="46">
        <v>162938</v>
      </c>
      <c r="N13" s="44" t="s">
        <v>171</v>
      </c>
      <c r="O13" s="45">
        <v>2</v>
      </c>
      <c r="P13" s="46">
        <v>365</v>
      </c>
      <c r="Q13" s="46">
        <v>2363</v>
      </c>
      <c r="R13" s="46">
        <v>2</v>
      </c>
      <c r="S13" s="46">
        <v>411</v>
      </c>
      <c r="T13" s="46">
        <v>2800</v>
      </c>
      <c r="U13" s="46">
        <v>1</v>
      </c>
      <c r="V13" s="46">
        <v>5262</v>
      </c>
      <c r="W13" s="46">
        <v>30264</v>
      </c>
      <c r="X13" s="46">
        <v>154</v>
      </c>
      <c r="Y13" s="46">
        <v>161460</v>
      </c>
      <c r="Z13" s="46">
        <v>1416496</v>
      </c>
      <c r="AA13" s="44" t="s">
        <v>171</v>
      </c>
      <c r="AB13" s="45">
        <v>1</v>
      </c>
      <c r="AC13" s="46">
        <v>16911</v>
      </c>
      <c r="AD13" s="46">
        <v>171732</v>
      </c>
      <c r="AE13" s="46">
        <v>142</v>
      </c>
      <c r="AF13" s="46">
        <v>475</v>
      </c>
      <c r="AG13" s="46">
        <v>75850</v>
      </c>
      <c r="AH13" s="46">
        <v>621024</v>
      </c>
      <c r="AI13" s="46">
        <v>1</v>
      </c>
      <c r="AJ13" s="46">
        <v>1</v>
      </c>
      <c r="AK13" s="46">
        <v>234</v>
      </c>
      <c r="AL13" s="46">
        <v>1392</v>
      </c>
      <c r="AM13" s="58">
        <v>0</v>
      </c>
      <c r="AN13" s="53">
        <v>0</v>
      </c>
      <c r="AO13" s="53">
        <v>0</v>
      </c>
      <c r="AP13" s="47" t="s">
        <v>171</v>
      </c>
      <c r="AQ13" s="46">
        <v>2</v>
      </c>
      <c r="AR13" s="46">
        <v>4407</v>
      </c>
      <c r="AS13" s="46">
        <v>25488</v>
      </c>
      <c r="AT13" s="58">
        <v>0</v>
      </c>
      <c r="AU13" s="53">
        <v>0</v>
      </c>
      <c r="AV13" s="53">
        <v>0</v>
      </c>
      <c r="AW13" s="46">
        <v>56</v>
      </c>
      <c r="AX13" s="46">
        <v>76</v>
      </c>
      <c r="AY13" s="46">
        <v>26124</v>
      </c>
      <c r="AZ13" s="46">
        <v>27</v>
      </c>
      <c r="BA13" s="46">
        <v>35</v>
      </c>
      <c r="BB13" s="46">
        <v>4730</v>
      </c>
      <c r="BC13" s="46">
        <v>29</v>
      </c>
      <c r="BD13" s="46">
        <v>41</v>
      </c>
      <c r="BE13" s="46">
        <v>21394</v>
      </c>
      <c r="BF13" s="44" t="s">
        <v>171</v>
      </c>
      <c r="BG13" s="45">
        <v>355</v>
      </c>
      <c r="BH13" s="46">
        <v>241837</v>
      </c>
      <c r="BI13" s="46">
        <v>1913122</v>
      </c>
      <c r="BJ13" s="53">
        <v>0</v>
      </c>
      <c r="BK13" s="53">
        <v>0</v>
      </c>
      <c r="BL13" s="53">
        <v>0</v>
      </c>
      <c r="BM13" s="46">
        <v>4</v>
      </c>
      <c r="BN13" s="46">
        <v>4198</v>
      </c>
      <c r="BO13" s="46">
        <v>26575</v>
      </c>
      <c r="BP13" s="46">
        <v>6</v>
      </c>
      <c r="BQ13" s="46">
        <v>10964</v>
      </c>
      <c r="BR13" s="46">
        <v>60840</v>
      </c>
      <c r="BS13" s="48" t="s">
        <v>171</v>
      </c>
      <c r="BT13" s="45">
        <v>2</v>
      </c>
      <c r="BU13" s="46">
        <v>3014</v>
      </c>
      <c r="BV13" s="46">
        <v>16948</v>
      </c>
      <c r="BW13" s="46">
        <v>1</v>
      </c>
      <c r="BX13" s="46">
        <v>34</v>
      </c>
      <c r="BY13" s="46">
        <v>187</v>
      </c>
      <c r="BZ13" s="46">
        <v>3</v>
      </c>
      <c r="CA13" s="46">
        <v>15531</v>
      </c>
      <c r="CB13" s="46">
        <v>147754</v>
      </c>
      <c r="CC13" s="46">
        <v>111</v>
      </c>
      <c r="CD13" s="46">
        <v>106552</v>
      </c>
      <c r="CE13" s="46">
        <v>934246</v>
      </c>
      <c r="CF13" s="53">
        <v>0</v>
      </c>
      <c r="CG13" s="53">
        <v>0</v>
      </c>
      <c r="CH13" s="53">
        <v>0</v>
      </c>
      <c r="CI13" s="49" t="s">
        <v>171</v>
      </c>
      <c r="CJ13" s="50">
        <v>224</v>
      </c>
      <c r="CK13" s="50">
        <v>642</v>
      </c>
      <c r="CL13" s="46">
        <v>100141</v>
      </c>
      <c r="CM13" s="46">
        <v>718855</v>
      </c>
      <c r="CN13" s="55">
        <v>0</v>
      </c>
      <c r="CO13" s="55">
        <v>0</v>
      </c>
      <c r="CP13" s="53">
        <v>0</v>
      </c>
      <c r="CQ13" s="52">
        <v>0</v>
      </c>
      <c r="CR13" s="55">
        <v>0</v>
      </c>
      <c r="CS13" s="52">
        <v>0</v>
      </c>
      <c r="CT13" s="52">
        <v>0</v>
      </c>
      <c r="CU13" s="46">
        <v>4</v>
      </c>
      <c r="CV13" s="46">
        <v>1403</v>
      </c>
      <c r="CW13" s="46">
        <v>7717</v>
      </c>
      <c r="CX13" s="46">
        <v>3</v>
      </c>
      <c r="CY13" s="46">
        <v>1258</v>
      </c>
      <c r="CZ13" s="46">
        <v>6918</v>
      </c>
      <c r="DA13" s="49" t="s">
        <v>171</v>
      </c>
      <c r="DB13" s="46">
        <v>355</v>
      </c>
      <c r="DC13" s="46">
        <v>425</v>
      </c>
      <c r="DD13" s="46">
        <v>241837</v>
      </c>
      <c r="DE13" s="46">
        <v>1913122</v>
      </c>
      <c r="DF13" s="51">
        <v>0</v>
      </c>
      <c r="DG13" s="51">
        <v>0</v>
      </c>
      <c r="DH13" s="52">
        <v>0</v>
      </c>
      <c r="DI13" s="52">
        <v>0</v>
      </c>
      <c r="DJ13" s="46">
        <v>1</v>
      </c>
      <c r="DK13" s="46">
        <v>1</v>
      </c>
      <c r="DL13" s="46">
        <v>87</v>
      </c>
      <c r="DM13" s="46">
        <v>284</v>
      </c>
      <c r="DN13" s="46">
        <v>32</v>
      </c>
      <c r="DO13" s="46">
        <v>35</v>
      </c>
      <c r="DP13" s="46">
        <v>16225</v>
      </c>
      <c r="DQ13" s="46">
        <v>89208</v>
      </c>
      <c r="DR13" s="54" t="s">
        <v>171</v>
      </c>
      <c r="DS13" s="45">
        <v>321</v>
      </c>
      <c r="DT13" s="46">
        <v>388</v>
      </c>
      <c r="DU13" s="46">
        <v>223290</v>
      </c>
      <c r="DV13" s="46">
        <v>1810967</v>
      </c>
      <c r="DW13" s="46">
        <v>1</v>
      </c>
      <c r="DX13" s="46">
        <v>1</v>
      </c>
      <c r="DY13" s="46">
        <v>2235</v>
      </c>
      <c r="DZ13" s="46">
        <v>12663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355</v>
      </c>
      <c r="EK13" s="46">
        <v>425</v>
      </c>
      <c r="EL13" s="46">
        <v>241837</v>
      </c>
      <c r="EM13" s="46">
        <v>23</v>
      </c>
      <c r="EN13" s="46">
        <v>24</v>
      </c>
      <c r="EO13" s="46">
        <v>5205</v>
      </c>
      <c r="EP13" s="46">
        <v>298</v>
      </c>
      <c r="EQ13" s="46">
        <v>327</v>
      </c>
      <c r="ER13" s="46">
        <v>83358</v>
      </c>
      <c r="ES13" s="46">
        <v>28</v>
      </c>
      <c r="ET13" s="46">
        <v>61</v>
      </c>
      <c r="EU13" s="46">
        <v>53584</v>
      </c>
      <c r="EV13" s="46">
        <v>2</v>
      </c>
      <c r="EW13" s="46">
        <v>2</v>
      </c>
      <c r="EX13" s="46">
        <v>18388</v>
      </c>
      <c r="EY13" s="46">
        <v>4</v>
      </c>
      <c r="EZ13" s="46">
        <v>11</v>
      </c>
      <c r="FA13" s="46">
        <v>81302</v>
      </c>
      <c r="FB13" s="55">
        <v>0</v>
      </c>
      <c r="FC13" s="55">
        <v>0</v>
      </c>
      <c r="FD13" s="59">
        <v>0</v>
      </c>
      <c r="FE13" s="48" t="s">
        <v>171</v>
      </c>
      <c r="FF13" s="45">
        <v>355</v>
      </c>
      <c r="FG13" s="46">
        <v>425</v>
      </c>
      <c r="FH13" s="46">
        <v>241837</v>
      </c>
      <c r="FI13" s="46">
        <v>1913122</v>
      </c>
      <c r="FJ13" s="55">
        <v>0</v>
      </c>
      <c r="FK13" s="55">
        <v>0</v>
      </c>
      <c r="FL13" s="53">
        <v>0</v>
      </c>
      <c r="FM13" s="53">
        <v>0</v>
      </c>
      <c r="FN13" s="46">
        <v>32</v>
      </c>
      <c r="FO13" s="46">
        <v>34</v>
      </c>
      <c r="FP13" s="46">
        <v>9749</v>
      </c>
      <c r="FQ13" s="46">
        <v>53983</v>
      </c>
      <c r="FR13" s="46">
        <v>6</v>
      </c>
      <c r="FS13" s="46">
        <v>7</v>
      </c>
      <c r="FT13" s="46">
        <v>11231</v>
      </c>
      <c r="FU13" s="46">
        <v>63134</v>
      </c>
      <c r="FV13" s="46">
        <v>123</v>
      </c>
      <c r="FW13" s="46">
        <v>132</v>
      </c>
      <c r="FX13" s="46">
        <v>25695</v>
      </c>
      <c r="FY13" s="49" t="s">
        <v>171</v>
      </c>
      <c r="FZ13" s="45">
        <v>161256</v>
      </c>
      <c r="GA13" s="46">
        <v>164</v>
      </c>
      <c r="GB13" s="46">
        <v>183</v>
      </c>
      <c r="GC13" s="46">
        <v>44947</v>
      </c>
      <c r="GD13" s="46">
        <v>282334</v>
      </c>
      <c r="GE13" s="46">
        <v>21</v>
      </c>
      <c r="GF13" s="46">
        <v>28</v>
      </c>
      <c r="GG13" s="46">
        <v>24411</v>
      </c>
      <c r="GH13" s="46">
        <v>150396</v>
      </c>
      <c r="GI13" s="46">
        <v>1</v>
      </c>
      <c r="GJ13" s="46">
        <v>8</v>
      </c>
      <c r="GK13" s="46">
        <v>3978</v>
      </c>
      <c r="GL13" s="46">
        <v>28644</v>
      </c>
      <c r="GM13" s="46">
        <v>1</v>
      </c>
      <c r="GN13" s="46">
        <v>19</v>
      </c>
      <c r="GO13" s="46">
        <v>12007</v>
      </c>
      <c r="GP13" s="46">
        <v>80952</v>
      </c>
      <c r="GQ13" s="49" t="s">
        <v>171</v>
      </c>
      <c r="GR13" s="45">
        <v>1</v>
      </c>
      <c r="GS13" s="46">
        <v>1</v>
      </c>
      <c r="GT13" s="46">
        <v>10129</v>
      </c>
      <c r="GU13" s="46">
        <v>68322</v>
      </c>
      <c r="GV13" s="46">
        <v>2</v>
      </c>
      <c r="GW13" s="46">
        <v>2</v>
      </c>
      <c r="GX13" s="46">
        <v>18388</v>
      </c>
      <c r="GY13" s="46">
        <v>170661</v>
      </c>
      <c r="GZ13" s="46">
        <v>4</v>
      </c>
      <c r="HA13" s="46">
        <v>11</v>
      </c>
      <c r="HB13" s="46">
        <v>81302</v>
      </c>
      <c r="HC13" s="46">
        <v>853440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272311</v>
      </c>
      <c r="HJ13" s="46">
        <v>55956</v>
      </c>
      <c r="HK13" s="46">
        <v>241837</v>
      </c>
      <c r="HL13" s="46">
        <v>65608</v>
      </c>
      <c r="HM13" s="46">
        <v>30976</v>
      </c>
      <c r="HN13" s="46">
        <v>139141</v>
      </c>
      <c r="HO13" s="46">
        <v>12765</v>
      </c>
      <c r="HP13" s="46">
        <v>5554</v>
      </c>
      <c r="HQ13" s="46">
        <v>71868</v>
      </c>
      <c r="HR13" s="46">
        <v>28384</v>
      </c>
      <c r="HS13" s="46">
        <v>9333</v>
      </c>
      <c r="HT13" s="46">
        <v>9680</v>
      </c>
      <c r="HU13" s="46">
        <v>3424</v>
      </c>
      <c r="HV13" s="46">
        <v>1241</v>
      </c>
      <c r="HW13" s="46">
        <v>2429</v>
      </c>
      <c r="HX13" s="57" t="s">
        <v>171</v>
      </c>
      <c r="HY13" s="45">
        <v>140491</v>
      </c>
      <c r="HZ13" s="46">
        <v>3009</v>
      </c>
      <c r="IA13" s="46">
        <v>4070</v>
      </c>
      <c r="IB13" s="59">
        <v>0</v>
      </c>
      <c r="IC13" s="52">
        <v>0</v>
      </c>
      <c r="ID13" s="52">
        <v>0</v>
      </c>
      <c r="IE13" s="46">
        <v>12895</v>
      </c>
      <c r="IF13" s="46">
        <v>1614</v>
      </c>
      <c r="IG13" s="46">
        <v>1860</v>
      </c>
      <c r="IH13" s="46">
        <v>8744</v>
      </c>
      <c r="II13" s="46">
        <v>4229</v>
      </c>
      <c r="IJ13" s="46">
        <v>12789</v>
      </c>
      <c r="IK13" s="59">
        <v>0</v>
      </c>
      <c r="IL13" s="52">
        <v>0</v>
      </c>
      <c r="IM13" s="52">
        <v>0</v>
      </c>
      <c r="IN13" s="59">
        <v>0</v>
      </c>
      <c r="IO13" s="59">
        <v>0</v>
      </c>
      <c r="IP13" s="52">
        <v>0</v>
      </c>
    </row>
    <row r="14" spans="1:250" ht="24" customHeight="1" x14ac:dyDescent="0.3">
      <c r="A14" s="44" t="s">
        <v>172</v>
      </c>
      <c r="B14" s="45">
        <v>79</v>
      </c>
      <c r="C14" s="46">
        <v>109991</v>
      </c>
      <c r="D14" s="46">
        <v>973881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46">
        <v>2</v>
      </c>
      <c r="L14" s="46">
        <v>2481</v>
      </c>
      <c r="M14" s="46">
        <v>13789</v>
      </c>
      <c r="N14" s="44" t="s">
        <v>172</v>
      </c>
      <c r="O14" s="45">
        <v>2</v>
      </c>
      <c r="P14" s="46">
        <v>365</v>
      </c>
      <c r="Q14" s="46">
        <v>2363</v>
      </c>
      <c r="R14" s="58">
        <v>0</v>
      </c>
      <c r="S14" s="53">
        <v>0</v>
      </c>
      <c r="T14" s="58">
        <v>0</v>
      </c>
      <c r="U14" s="46">
        <v>1</v>
      </c>
      <c r="V14" s="46">
        <v>5262</v>
      </c>
      <c r="W14" s="46">
        <v>30264</v>
      </c>
      <c r="X14" s="46">
        <v>26</v>
      </c>
      <c r="Y14" s="46">
        <v>59502</v>
      </c>
      <c r="Z14" s="46">
        <v>550331</v>
      </c>
      <c r="AA14" s="44" t="s">
        <v>172</v>
      </c>
      <c r="AB14" s="60">
        <v>0</v>
      </c>
      <c r="AC14" s="53">
        <v>0</v>
      </c>
      <c r="AD14" s="53">
        <v>0</v>
      </c>
      <c r="AE14" s="46">
        <v>48</v>
      </c>
      <c r="AF14" s="46">
        <v>283</v>
      </c>
      <c r="AG14" s="46">
        <v>42381</v>
      </c>
      <c r="AH14" s="46">
        <v>377134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58">
        <v>0</v>
      </c>
      <c r="AR14" s="53">
        <v>0</v>
      </c>
      <c r="AS14" s="53">
        <v>0</v>
      </c>
      <c r="AT14" s="58">
        <v>0</v>
      </c>
      <c r="AU14" s="53">
        <v>0</v>
      </c>
      <c r="AV14" s="53">
        <v>0</v>
      </c>
      <c r="AW14" s="46">
        <v>17</v>
      </c>
      <c r="AX14" s="46">
        <v>17</v>
      </c>
      <c r="AY14" s="46">
        <v>7713</v>
      </c>
      <c r="AZ14" s="46">
        <v>7</v>
      </c>
      <c r="BA14" s="46">
        <v>7</v>
      </c>
      <c r="BB14" s="46">
        <v>1031</v>
      </c>
      <c r="BC14" s="46">
        <v>10</v>
      </c>
      <c r="BD14" s="46">
        <v>10</v>
      </c>
      <c r="BE14" s="46">
        <v>6682</v>
      </c>
      <c r="BF14" s="44" t="s">
        <v>172</v>
      </c>
      <c r="BG14" s="45">
        <v>62</v>
      </c>
      <c r="BH14" s="46">
        <v>52932</v>
      </c>
      <c r="BI14" s="46">
        <v>470069</v>
      </c>
      <c r="BJ14" s="53">
        <v>0</v>
      </c>
      <c r="BK14" s="53">
        <v>0</v>
      </c>
      <c r="BL14" s="53">
        <v>0</v>
      </c>
      <c r="BM14" s="46">
        <v>4</v>
      </c>
      <c r="BN14" s="46">
        <v>4198</v>
      </c>
      <c r="BO14" s="46">
        <v>26575</v>
      </c>
      <c r="BP14" s="46">
        <v>1</v>
      </c>
      <c r="BQ14" s="46">
        <v>2007</v>
      </c>
      <c r="BR14" s="46">
        <v>11036</v>
      </c>
      <c r="BS14" s="48" t="s">
        <v>172</v>
      </c>
      <c r="BT14" s="64">
        <v>0</v>
      </c>
      <c r="BU14" s="53">
        <v>0</v>
      </c>
      <c r="BV14" s="53">
        <v>0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46">
        <v>6</v>
      </c>
      <c r="CD14" s="46">
        <v>36201</v>
      </c>
      <c r="CE14" s="46">
        <v>364327</v>
      </c>
      <c r="CF14" s="53">
        <v>0</v>
      </c>
      <c r="CG14" s="53">
        <v>0</v>
      </c>
      <c r="CH14" s="53">
        <v>0</v>
      </c>
      <c r="CI14" s="49" t="s">
        <v>172</v>
      </c>
      <c r="CJ14" s="50">
        <v>51</v>
      </c>
      <c r="CK14" s="50">
        <v>53</v>
      </c>
      <c r="CL14" s="46">
        <v>10526</v>
      </c>
      <c r="CM14" s="46">
        <v>68131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55">
        <v>0</v>
      </c>
      <c r="CV14" s="52">
        <v>0</v>
      </c>
      <c r="CW14" s="52">
        <v>0</v>
      </c>
      <c r="CX14" s="55">
        <v>0</v>
      </c>
      <c r="CY14" s="52">
        <v>0</v>
      </c>
      <c r="CZ14" s="52">
        <v>0</v>
      </c>
      <c r="DA14" s="49" t="s">
        <v>172</v>
      </c>
      <c r="DB14" s="46">
        <v>62</v>
      </c>
      <c r="DC14" s="46">
        <v>68</v>
      </c>
      <c r="DD14" s="46">
        <v>52932</v>
      </c>
      <c r="DE14" s="46">
        <v>470069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8</v>
      </c>
      <c r="DO14" s="46">
        <v>10</v>
      </c>
      <c r="DP14" s="46">
        <v>2950</v>
      </c>
      <c r="DQ14" s="46">
        <v>16221</v>
      </c>
      <c r="DR14" s="54" t="s">
        <v>172</v>
      </c>
      <c r="DS14" s="45">
        <v>54</v>
      </c>
      <c r="DT14" s="46">
        <v>58</v>
      </c>
      <c r="DU14" s="46">
        <v>49982</v>
      </c>
      <c r="DV14" s="46">
        <v>453848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62</v>
      </c>
      <c r="EK14" s="46">
        <v>68</v>
      </c>
      <c r="EL14" s="46">
        <v>52932</v>
      </c>
      <c r="EM14" s="46">
        <v>4</v>
      </c>
      <c r="EN14" s="46">
        <v>5</v>
      </c>
      <c r="EO14" s="46">
        <v>634</v>
      </c>
      <c r="EP14" s="46">
        <v>53</v>
      </c>
      <c r="EQ14" s="46">
        <v>53</v>
      </c>
      <c r="ER14" s="46">
        <v>10870</v>
      </c>
      <c r="ES14" s="46">
        <v>4</v>
      </c>
      <c r="ET14" s="46">
        <v>5</v>
      </c>
      <c r="EU14" s="46">
        <v>6766</v>
      </c>
      <c r="EV14" s="55">
        <v>0</v>
      </c>
      <c r="EW14" s="55">
        <v>0</v>
      </c>
      <c r="EX14" s="59">
        <v>0</v>
      </c>
      <c r="EY14" s="46">
        <v>1</v>
      </c>
      <c r="EZ14" s="46">
        <v>5</v>
      </c>
      <c r="FA14" s="46">
        <v>34662</v>
      </c>
      <c r="FB14" s="55">
        <v>0</v>
      </c>
      <c r="FC14" s="55">
        <v>0</v>
      </c>
      <c r="FD14" s="59">
        <v>0</v>
      </c>
      <c r="FE14" s="48" t="s">
        <v>172</v>
      </c>
      <c r="FF14" s="45">
        <v>62</v>
      </c>
      <c r="FG14" s="46">
        <v>68</v>
      </c>
      <c r="FH14" s="46">
        <v>52932</v>
      </c>
      <c r="FI14" s="46">
        <v>470069</v>
      </c>
      <c r="FJ14" s="55">
        <v>0</v>
      </c>
      <c r="FK14" s="55">
        <v>0</v>
      </c>
      <c r="FL14" s="53">
        <v>0</v>
      </c>
      <c r="FM14" s="53">
        <v>0</v>
      </c>
      <c r="FN14" s="46">
        <v>7</v>
      </c>
      <c r="FO14" s="46">
        <v>9</v>
      </c>
      <c r="FP14" s="46">
        <v>2869</v>
      </c>
      <c r="FQ14" s="46">
        <v>15778</v>
      </c>
      <c r="FR14" s="46">
        <v>2</v>
      </c>
      <c r="FS14" s="46">
        <v>2</v>
      </c>
      <c r="FT14" s="46">
        <v>229</v>
      </c>
      <c r="FU14" s="46">
        <v>1344</v>
      </c>
      <c r="FV14" s="46">
        <v>27</v>
      </c>
      <c r="FW14" s="46">
        <v>27</v>
      </c>
      <c r="FX14" s="46">
        <v>4678</v>
      </c>
      <c r="FY14" s="49" t="s">
        <v>172</v>
      </c>
      <c r="FZ14" s="45">
        <v>30940</v>
      </c>
      <c r="GA14" s="46">
        <v>24</v>
      </c>
      <c r="GB14" s="46">
        <v>24</v>
      </c>
      <c r="GC14" s="46">
        <v>6605</v>
      </c>
      <c r="GD14" s="46">
        <v>41881</v>
      </c>
      <c r="GE14" s="46">
        <v>1</v>
      </c>
      <c r="GF14" s="46">
        <v>1</v>
      </c>
      <c r="GG14" s="46">
        <v>3889</v>
      </c>
      <c r="GH14" s="46">
        <v>24877</v>
      </c>
      <c r="GI14" s="51">
        <v>0</v>
      </c>
      <c r="GJ14" s="51">
        <v>0</v>
      </c>
      <c r="GK14" s="52">
        <v>0</v>
      </c>
      <c r="GL14" s="52">
        <v>0</v>
      </c>
      <c r="GM14" s="51">
        <v>0</v>
      </c>
      <c r="GN14" s="51">
        <v>0</v>
      </c>
      <c r="GO14" s="52">
        <v>0</v>
      </c>
      <c r="GP14" s="52">
        <v>0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46">
        <v>1</v>
      </c>
      <c r="HA14" s="46">
        <v>5</v>
      </c>
      <c r="HB14" s="46">
        <v>34662</v>
      </c>
      <c r="HC14" s="46">
        <v>355249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26052</v>
      </c>
      <c r="HJ14" s="46">
        <v>9087</v>
      </c>
      <c r="HK14" s="46">
        <v>52932</v>
      </c>
      <c r="HL14" s="46">
        <v>7129</v>
      </c>
      <c r="HM14" s="46">
        <v>3468</v>
      </c>
      <c r="HN14" s="46">
        <v>11410</v>
      </c>
      <c r="HO14" s="46">
        <v>6854</v>
      </c>
      <c r="HP14" s="46">
        <v>2839</v>
      </c>
      <c r="HQ14" s="46">
        <v>35317</v>
      </c>
      <c r="HR14" s="46">
        <v>9522</v>
      </c>
      <c r="HS14" s="46">
        <v>2007</v>
      </c>
      <c r="HT14" s="46">
        <v>2007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46">
        <v>2547</v>
      </c>
      <c r="II14" s="46">
        <v>773</v>
      </c>
      <c r="IJ14" s="46">
        <v>4198</v>
      </c>
      <c r="IK14" s="59">
        <v>0</v>
      </c>
      <c r="IL14" s="52">
        <v>0</v>
      </c>
      <c r="IM14" s="52">
        <v>0</v>
      </c>
      <c r="IN14" s="59">
        <v>0</v>
      </c>
      <c r="IO14" s="59">
        <v>0</v>
      </c>
      <c r="IP14" s="52">
        <v>0</v>
      </c>
    </row>
    <row r="15" spans="1:250" ht="24" customHeight="1" x14ac:dyDescent="0.3">
      <c r="A15" s="44" t="s">
        <v>173</v>
      </c>
      <c r="B15" s="45">
        <v>23</v>
      </c>
      <c r="C15" s="46">
        <v>43338</v>
      </c>
      <c r="D15" s="46">
        <v>376178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46">
        <v>1</v>
      </c>
      <c r="L15" s="46">
        <v>1546</v>
      </c>
      <c r="M15" s="46">
        <v>8503</v>
      </c>
      <c r="N15" s="44" t="s">
        <v>173</v>
      </c>
      <c r="O15" s="60">
        <v>0</v>
      </c>
      <c r="P15" s="53">
        <v>0</v>
      </c>
      <c r="Q15" s="58">
        <v>0</v>
      </c>
      <c r="R15" s="58">
        <v>0</v>
      </c>
      <c r="S15" s="53">
        <v>0</v>
      </c>
      <c r="T15" s="58">
        <v>0</v>
      </c>
      <c r="U15" s="46">
        <v>1</v>
      </c>
      <c r="V15" s="46">
        <v>5262</v>
      </c>
      <c r="W15" s="46">
        <v>30264</v>
      </c>
      <c r="X15" s="46">
        <v>9</v>
      </c>
      <c r="Y15" s="46">
        <v>9400</v>
      </c>
      <c r="Z15" s="46">
        <v>86790</v>
      </c>
      <c r="AA15" s="44" t="s">
        <v>173</v>
      </c>
      <c r="AB15" s="60">
        <v>0</v>
      </c>
      <c r="AC15" s="53">
        <v>0</v>
      </c>
      <c r="AD15" s="53">
        <v>0</v>
      </c>
      <c r="AE15" s="46">
        <v>12</v>
      </c>
      <c r="AF15" s="46">
        <v>203</v>
      </c>
      <c r="AG15" s="46">
        <v>27130</v>
      </c>
      <c r="AH15" s="46">
        <v>250621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58">
        <v>0</v>
      </c>
      <c r="AR15" s="53">
        <v>0</v>
      </c>
      <c r="AS15" s="53">
        <v>0</v>
      </c>
      <c r="AT15" s="58">
        <v>0</v>
      </c>
      <c r="AU15" s="53">
        <v>0</v>
      </c>
      <c r="AV15" s="53">
        <v>0</v>
      </c>
      <c r="AW15" s="46">
        <v>12</v>
      </c>
      <c r="AX15" s="46">
        <v>13</v>
      </c>
      <c r="AY15" s="46">
        <v>6566</v>
      </c>
      <c r="AZ15" s="46">
        <v>4</v>
      </c>
      <c r="BA15" s="46">
        <v>4</v>
      </c>
      <c r="BB15" s="46">
        <v>440</v>
      </c>
      <c r="BC15" s="46">
        <v>8</v>
      </c>
      <c r="BD15" s="46">
        <v>9</v>
      </c>
      <c r="BE15" s="46">
        <v>6126</v>
      </c>
      <c r="BF15" s="44" t="s">
        <v>173</v>
      </c>
      <c r="BG15" s="45">
        <v>18</v>
      </c>
      <c r="BH15" s="46">
        <v>3569</v>
      </c>
      <c r="BI15" s="46">
        <v>22836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1</v>
      </c>
      <c r="CD15" s="46">
        <v>342</v>
      </c>
      <c r="CE15" s="46">
        <v>1883</v>
      </c>
      <c r="CF15" s="53">
        <v>0</v>
      </c>
      <c r="CG15" s="53">
        <v>0</v>
      </c>
      <c r="CH15" s="53">
        <v>0</v>
      </c>
      <c r="CI15" s="49" t="s">
        <v>173</v>
      </c>
      <c r="CJ15" s="50">
        <v>17</v>
      </c>
      <c r="CK15" s="50">
        <v>17</v>
      </c>
      <c r="CL15" s="46">
        <v>3227</v>
      </c>
      <c r="CM15" s="46">
        <v>20953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55">
        <v>0</v>
      </c>
      <c r="CV15" s="52">
        <v>0</v>
      </c>
      <c r="CW15" s="52">
        <v>0</v>
      </c>
      <c r="CX15" s="55">
        <v>0</v>
      </c>
      <c r="CY15" s="52">
        <v>0</v>
      </c>
      <c r="CZ15" s="52">
        <v>0</v>
      </c>
      <c r="DA15" s="49" t="s">
        <v>173</v>
      </c>
      <c r="DB15" s="46">
        <v>18</v>
      </c>
      <c r="DC15" s="46">
        <v>19</v>
      </c>
      <c r="DD15" s="46">
        <v>3569</v>
      </c>
      <c r="DE15" s="46">
        <v>22836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1</v>
      </c>
      <c r="DO15" s="46">
        <v>2</v>
      </c>
      <c r="DP15" s="46">
        <v>342</v>
      </c>
      <c r="DQ15" s="46">
        <v>1883</v>
      </c>
      <c r="DR15" s="54" t="s">
        <v>173</v>
      </c>
      <c r="DS15" s="45">
        <v>17</v>
      </c>
      <c r="DT15" s="46">
        <v>17</v>
      </c>
      <c r="DU15" s="46">
        <v>3227</v>
      </c>
      <c r="DV15" s="46">
        <v>20953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18</v>
      </c>
      <c r="EK15" s="46">
        <v>19</v>
      </c>
      <c r="EL15" s="46">
        <v>3569</v>
      </c>
      <c r="EM15" s="46">
        <v>1</v>
      </c>
      <c r="EN15" s="46">
        <v>2</v>
      </c>
      <c r="EO15" s="46">
        <v>342</v>
      </c>
      <c r="EP15" s="46">
        <v>17</v>
      </c>
      <c r="EQ15" s="46">
        <v>17</v>
      </c>
      <c r="ER15" s="46">
        <v>3227</v>
      </c>
      <c r="ES15" s="55">
        <v>0</v>
      </c>
      <c r="ET15" s="51">
        <v>0</v>
      </c>
      <c r="EU15" s="59">
        <v>0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18</v>
      </c>
      <c r="FG15" s="46">
        <v>19</v>
      </c>
      <c r="FH15" s="46">
        <v>3569</v>
      </c>
      <c r="FI15" s="46">
        <v>22836</v>
      </c>
      <c r="FJ15" s="55">
        <v>0</v>
      </c>
      <c r="FK15" s="55">
        <v>0</v>
      </c>
      <c r="FL15" s="53">
        <v>0</v>
      </c>
      <c r="FM15" s="53">
        <v>0</v>
      </c>
      <c r="FN15" s="46">
        <v>1</v>
      </c>
      <c r="FO15" s="46">
        <v>2</v>
      </c>
      <c r="FP15" s="46">
        <v>342</v>
      </c>
      <c r="FQ15" s="46">
        <v>1883</v>
      </c>
      <c r="FR15" s="51">
        <v>0</v>
      </c>
      <c r="FS15" s="51">
        <v>0</v>
      </c>
      <c r="FT15" s="52">
        <v>0</v>
      </c>
      <c r="FU15" s="52">
        <v>0</v>
      </c>
      <c r="FV15" s="46">
        <v>11</v>
      </c>
      <c r="FW15" s="46">
        <v>11</v>
      </c>
      <c r="FX15" s="46">
        <v>1890</v>
      </c>
      <c r="FY15" s="49" t="s">
        <v>173</v>
      </c>
      <c r="FZ15" s="45">
        <v>12524</v>
      </c>
      <c r="GA15" s="46">
        <v>6</v>
      </c>
      <c r="GB15" s="46">
        <v>6</v>
      </c>
      <c r="GC15" s="46">
        <v>1337</v>
      </c>
      <c r="GD15" s="46">
        <v>8429</v>
      </c>
      <c r="GE15" s="51">
        <v>0</v>
      </c>
      <c r="GF15" s="51">
        <v>0</v>
      </c>
      <c r="GG15" s="53">
        <v>0</v>
      </c>
      <c r="GH15" s="52">
        <v>0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2799</v>
      </c>
      <c r="HJ15" s="46">
        <v>1352</v>
      </c>
      <c r="HK15" s="46">
        <v>3569</v>
      </c>
      <c r="HL15" s="46">
        <v>2052</v>
      </c>
      <c r="HM15" s="46">
        <v>1010</v>
      </c>
      <c r="HN15" s="46">
        <v>3227</v>
      </c>
      <c r="HO15" s="46">
        <v>747</v>
      </c>
      <c r="HP15" s="46">
        <v>342</v>
      </c>
      <c r="HQ15" s="46">
        <v>342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59">
        <v>0</v>
      </c>
      <c r="IO15" s="59">
        <v>0</v>
      </c>
      <c r="IP15" s="52">
        <v>0</v>
      </c>
    </row>
    <row r="16" spans="1:250" ht="24" customHeight="1" x14ac:dyDescent="0.3">
      <c r="A16" s="44" t="s">
        <v>174</v>
      </c>
      <c r="B16" s="45">
        <v>22</v>
      </c>
      <c r="C16" s="46">
        <v>22650</v>
      </c>
      <c r="D16" s="46">
        <v>217399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46">
        <v>6</v>
      </c>
      <c r="Y16" s="46">
        <v>12104</v>
      </c>
      <c r="Z16" s="46">
        <v>121373</v>
      </c>
      <c r="AA16" s="44" t="s">
        <v>174</v>
      </c>
      <c r="AB16" s="60">
        <v>0</v>
      </c>
      <c r="AC16" s="53">
        <v>0</v>
      </c>
      <c r="AD16" s="53">
        <v>0</v>
      </c>
      <c r="AE16" s="46">
        <v>16</v>
      </c>
      <c r="AF16" s="46">
        <v>60</v>
      </c>
      <c r="AG16" s="46">
        <v>10546</v>
      </c>
      <c r="AH16" s="46">
        <v>96026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46">
        <v>3</v>
      </c>
      <c r="AX16" s="46">
        <v>2</v>
      </c>
      <c r="AY16" s="46">
        <v>832</v>
      </c>
      <c r="AZ16" s="46">
        <v>1</v>
      </c>
      <c r="BA16" s="46">
        <v>1</v>
      </c>
      <c r="BB16" s="46">
        <v>276</v>
      </c>
      <c r="BC16" s="46">
        <v>2</v>
      </c>
      <c r="BD16" s="46">
        <v>1</v>
      </c>
      <c r="BE16" s="46">
        <v>556</v>
      </c>
      <c r="BF16" s="44" t="s">
        <v>174</v>
      </c>
      <c r="BG16" s="45">
        <v>15</v>
      </c>
      <c r="BH16" s="46">
        <v>3794</v>
      </c>
      <c r="BI16" s="46">
        <v>24343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49" t="s">
        <v>174</v>
      </c>
      <c r="CJ16" s="50">
        <v>15</v>
      </c>
      <c r="CK16" s="50">
        <v>17</v>
      </c>
      <c r="CL16" s="46">
        <v>3794</v>
      </c>
      <c r="CM16" s="46">
        <v>24343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5">
        <v>0</v>
      </c>
      <c r="CY16" s="52">
        <v>0</v>
      </c>
      <c r="CZ16" s="52">
        <v>0</v>
      </c>
      <c r="DA16" s="49" t="s">
        <v>174</v>
      </c>
      <c r="DB16" s="46">
        <v>15</v>
      </c>
      <c r="DC16" s="46">
        <v>15</v>
      </c>
      <c r="DD16" s="46">
        <v>3794</v>
      </c>
      <c r="DE16" s="46">
        <v>24343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1</v>
      </c>
      <c r="DO16" s="46">
        <v>1</v>
      </c>
      <c r="DP16" s="46">
        <v>46</v>
      </c>
      <c r="DQ16" s="46">
        <v>253</v>
      </c>
      <c r="DR16" s="54" t="s">
        <v>174</v>
      </c>
      <c r="DS16" s="45">
        <v>14</v>
      </c>
      <c r="DT16" s="46">
        <v>14</v>
      </c>
      <c r="DU16" s="46">
        <v>3748</v>
      </c>
      <c r="DV16" s="46">
        <v>24090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15</v>
      </c>
      <c r="EK16" s="46">
        <v>15</v>
      </c>
      <c r="EL16" s="46">
        <v>3794</v>
      </c>
      <c r="EM16" s="46">
        <v>1</v>
      </c>
      <c r="EN16" s="46">
        <v>1</v>
      </c>
      <c r="EO16" s="46">
        <v>46</v>
      </c>
      <c r="EP16" s="46">
        <v>12</v>
      </c>
      <c r="EQ16" s="46">
        <v>12</v>
      </c>
      <c r="ER16" s="46">
        <v>2878</v>
      </c>
      <c r="ES16" s="46">
        <v>2</v>
      </c>
      <c r="ET16" s="46">
        <v>2</v>
      </c>
      <c r="EU16" s="46">
        <v>870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15</v>
      </c>
      <c r="FG16" s="46">
        <v>15</v>
      </c>
      <c r="FH16" s="46">
        <v>3794</v>
      </c>
      <c r="FI16" s="46">
        <v>24343</v>
      </c>
      <c r="FJ16" s="55">
        <v>0</v>
      </c>
      <c r="FK16" s="55">
        <v>0</v>
      </c>
      <c r="FL16" s="53">
        <v>0</v>
      </c>
      <c r="FM16" s="53">
        <v>0</v>
      </c>
      <c r="FN16" s="46">
        <v>1</v>
      </c>
      <c r="FO16" s="46">
        <v>1</v>
      </c>
      <c r="FP16" s="46">
        <v>46</v>
      </c>
      <c r="FQ16" s="46">
        <v>253</v>
      </c>
      <c r="FR16" s="51">
        <v>0</v>
      </c>
      <c r="FS16" s="51">
        <v>0</v>
      </c>
      <c r="FT16" s="52">
        <v>0</v>
      </c>
      <c r="FU16" s="52">
        <v>0</v>
      </c>
      <c r="FV16" s="51">
        <v>0</v>
      </c>
      <c r="FW16" s="51">
        <v>0</v>
      </c>
      <c r="FX16" s="52">
        <v>0</v>
      </c>
      <c r="FY16" s="49" t="s">
        <v>174</v>
      </c>
      <c r="FZ16" s="65">
        <v>0</v>
      </c>
      <c r="GA16" s="46">
        <v>14</v>
      </c>
      <c r="GB16" s="46">
        <v>14</v>
      </c>
      <c r="GC16" s="46">
        <v>3748</v>
      </c>
      <c r="GD16" s="46">
        <v>24090</v>
      </c>
      <c r="GE16" s="51">
        <v>0</v>
      </c>
      <c r="GF16" s="51">
        <v>0</v>
      </c>
      <c r="GG16" s="53">
        <v>0</v>
      </c>
      <c r="GH16" s="52">
        <v>0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2055</v>
      </c>
      <c r="HJ16" s="46">
        <v>1071</v>
      </c>
      <c r="HK16" s="46">
        <v>3794</v>
      </c>
      <c r="HL16" s="46">
        <v>2055</v>
      </c>
      <c r="HM16" s="46">
        <v>1071</v>
      </c>
      <c r="HN16" s="46">
        <v>3794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59">
        <v>0</v>
      </c>
      <c r="IL16" s="52">
        <v>0</v>
      </c>
      <c r="IM16" s="52">
        <v>0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34</v>
      </c>
      <c r="C17" s="46">
        <v>44003</v>
      </c>
      <c r="D17" s="46">
        <v>380304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46">
        <v>1</v>
      </c>
      <c r="L17" s="46">
        <v>935</v>
      </c>
      <c r="M17" s="46">
        <v>5286</v>
      </c>
      <c r="N17" s="44" t="s">
        <v>175</v>
      </c>
      <c r="O17" s="45">
        <v>2</v>
      </c>
      <c r="P17" s="46">
        <v>365</v>
      </c>
      <c r="Q17" s="46">
        <v>2363</v>
      </c>
      <c r="R17" s="58">
        <v>0</v>
      </c>
      <c r="S17" s="53">
        <v>0</v>
      </c>
      <c r="T17" s="58">
        <v>0</v>
      </c>
      <c r="U17" s="58">
        <v>0</v>
      </c>
      <c r="V17" s="52">
        <v>0</v>
      </c>
      <c r="W17" s="52">
        <v>0</v>
      </c>
      <c r="X17" s="46">
        <v>11</v>
      </c>
      <c r="Y17" s="46">
        <v>37998</v>
      </c>
      <c r="Z17" s="46">
        <v>342168</v>
      </c>
      <c r="AA17" s="44" t="s">
        <v>175</v>
      </c>
      <c r="AB17" s="60">
        <v>0</v>
      </c>
      <c r="AC17" s="53">
        <v>0</v>
      </c>
      <c r="AD17" s="53">
        <v>0</v>
      </c>
      <c r="AE17" s="46">
        <v>20</v>
      </c>
      <c r="AF17" s="46">
        <v>20</v>
      </c>
      <c r="AG17" s="46">
        <v>4705</v>
      </c>
      <c r="AH17" s="46">
        <v>30487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46">
        <v>2</v>
      </c>
      <c r="AX17" s="46">
        <v>2</v>
      </c>
      <c r="AY17" s="46">
        <v>315</v>
      </c>
      <c r="AZ17" s="46">
        <v>2</v>
      </c>
      <c r="BA17" s="46">
        <v>2</v>
      </c>
      <c r="BB17" s="46">
        <v>315</v>
      </c>
      <c r="BC17" s="58">
        <v>0</v>
      </c>
      <c r="BD17" s="59">
        <v>0</v>
      </c>
      <c r="BE17" s="52">
        <v>0</v>
      </c>
      <c r="BF17" s="44" t="s">
        <v>175</v>
      </c>
      <c r="BG17" s="45">
        <v>29</v>
      </c>
      <c r="BH17" s="46">
        <v>45569</v>
      </c>
      <c r="BI17" s="46">
        <v>422890</v>
      </c>
      <c r="BJ17" s="53">
        <v>0</v>
      </c>
      <c r="BK17" s="53">
        <v>0</v>
      </c>
      <c r="BL17" s="53">
        <v>0</v>
      </c>
      <c r="BM17" s="46">
        <v>4</v>
      </c>
      <c r="BN17" s="46">
        <v>4198</v>
      </c>
      <c r="BO17" s="46">
        <v>26575</v>
      </c>
      <c r="BP17" s="46">
        <v>1</v>
      </c>
      <c r="BQ17" s="46">
        <v>2007</v>
      </c>
      <c r="BR17" s="46">
        <v>11036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5</v>
      </c>
      <c r="CD17" s="46">
        <v>35859</v>
      </c>
      <c r="CE17" s="46">
        <v>362444</v>
      </c>
      <c r="CF17" s="53">
        <v>0</v>
      </c>
      <c r="CG17" s="53">
        <v>0</v>
      </c>
      <c r="CH17" s="53">
        <v>0</v>
      </c>
      <c r="CI17" s="49" t="s">
        <v>175</v>
      </c>
      <c r="CJ17" s="50">
        <v>19</v>
      </c>
      <c r="CK17" s="50">
        <v>19</v>
      </c>
      <c r="CL17" s="46">
        <v>3505</v>
      </c>
      <c r="CM17" s="46">
        <v>22835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29</v>
      </c>
      <c r="DC17" s="46">
        <v>34</v>
      </c>
      <c r="DD17" s="46">
        <v>45569</v>
      </c>
      <c r="DE17" s="46">
        <v>422890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6</v>
      </c>
      <c r="DO17" s="46">
        <v>7</v>
      </c>
      <c r="DP17" s="46">
        <v>2562</v>
      </c>
      <c r="DQ17" s="46">
        <v>14085</v>
      </c>
      <c r="DR17" s="54" t="s">
        <v>175</v>
      </c>
      <c r="DS17" s="45">
        <v>23</v>
      </c>
      <c r="DT17" s="46">
        <v>27</v>
      </c>
      <c r="DU17" s="46">
        <v>43007</v>
      </c>
      <c r="DV17" s="46">
        <v>408805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29</v>
      </c>
      <c r="EK17" s="46">
        <v>34</v>
      </c>
      <c r="EL17" s="46">
        <v>45569</v>
      </c>
      <c r="EM17" s="46">
        <v>2</v>
      </c>
      <c r="EN17" s="46">
        <v>2</v>
      </c>
      <c r="EO17" s="46">
        <v>246</v>
      </c>
      <c r="EP17" s="46">
        <v>24</v>
      </c>
      <c r="EQ17" s="46">
        <v>24</v>
      </c>
      <c r="ER17" s="46">
        <v>4765</v>
      </c>
      <c r="ES17" s="46">
        <v>2</v>
      </c>
      <c r="ET17" s="46">
        <v>3</v>
      </c>
      <c r="EU17" s="46">
        <v>5896</v>
      </c>
      <c r="EV17" s="55">
        <v>0</v>
      </c>
      <c r="EW17" s="55">
        <v>0</v>
      </c>
      <c r="EX17" s="59">
        <v>0</v>
      </c>
      <c r="EY17" s="46">
        <v>1</v>
      </c>
      <c r="EZ17" s="46">
        <v>5</v>
      </c>
      <c r="FA17" s="46">
        <v>34662</v>
      </c>
      <c r="FB17" s="55">
        <v>0</v>
      </c>
      <c r="FC17" s="55">
        <v>0</v>
      </c>
      <c r="FD17" s="59">
        <v>0</v>
      </c>
      <c r="FE17" s="48" t="s">
        <v>175</v>
      </c>
      <c r="FF17" s="45">
        <v>29</v>
      </c>
      <c r="FG17" s="46">
        <v>34</v>
      </c>
      <c r="FH17" s="46">
        <v>45569</v>
      </c>
      <c r="FI17" s="46">
        <v>422890</v>
      </c>
      <c r="FJ17" s="55">
        <v>0</v>
      </c>
      <c r="FK17" s="55">
        <v>0</v>
      </c>
      <c r="FL17" s="53">
        <v>0</v>
      </c>
      <c r="FM17" s="53">
        <v>0</v>
      </c>
      <c r="FN17" s="46">
        <v>5</v>
      </c>
      <c r="FO17" s="46">
        <v>6</v>
      </c>
      <c r="FP17" s="46">
        <v>2481</v>
      </c>
      <c r="FQ17" s="46">
        <v>13642</v>
      </c>
      <c r="FR17" s="46">
        <v>2</v>
      </c>
      <c r="FS17" s="46">
        <v>2</v>
      </c>
      <c r="FT17" s="46">
        <v>229</v>
      </c>
      <c r="FU17" s="46">
        <v>1344</v>
      </c>
      <c r="FV17" s="46">
        <v>16</v>
      </c>
      <c r="FW17" s="46">
        <v>16</v>
      </c>
      <c r="FX17" s="46">
        <v>2788</v>
      </c>
      <c r="FY17" s="49" t="s">
        <v>175</v>
      </c>
      <c r="FZ17" s="45">
        <v>18416</v>
      </c>
      <c r="GA17" s="46">
        <v>4</v>
      </c>
      <c r="GB17" s="46">
        <v>4</v>
      </c>
      <c r="GC17" s="46">
        <v>1520</v>
      </c>
      <c r="GD17" s="46">
        <v>9362</v>
      </c>
      <c r="GE17" s="46">
        <v>1</v>
      </c>
      <c r="GF17" s="46">
        <v>1</v>
      </c>
      <c r="GG17" s="46">
        <v>3889</v>
      </c>
      <c r="GH17" s="46">
        <v>24877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46">
        <v>1</v>
      </c>
      <c r="HA17" s="46">
        <v>5</v>
      </c>
      <c r="HB17" s="46">
        <v>34662</v>
      </c>
      <c r="HC17" s="46">
        <v>355249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21198</v>
      </c>
      <c r="HJ17" s="46">
        <v>6664</v>
      </c>
      <c r="HK17" s="46">
        <v>45569</v>
      </c>
      <c r="HL17" s="46">
        <v>3022</v>
      </c>
      <c r="HM17" s="46">
        <v>1387</v>
      </c>
      <c r="HN17" s="46">
        <v>4389</v>
      </c>
      <c r="HO17" s="46">
        <v>6107</v>
      </c>
      <c r="HP17" s="46">
        <v>2497</v>
      </c>
      <c r="HQ17" s="46">
        <v>34975</v>
      </c>
      <c r="HR17" s="46">
        <v>9522</v>
      </c>
      <c r="HS17" s="46">
        <v>2007</v>
      </c>
      <c r="HT17" s="46">
        <v>2007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46">
        <v>2547</v>
      </c>
      <c r="II17" s="46">
        <v>773</v>
      </c>
      <c r="IJ17" s="46">
        <v>4198</v>
      </c>
      <c r="IK17" s="59">
        <v>0</v>
      </c>
      <c r="IL17" s="52">
        <v>0</v>
      </c>
      <c r="IM17" s="52">
        <v>0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82</v>
      </c>
      <c r="C18" s="46">
        <v>101003</v>
      </c>
      <c r="D18" s="46">
        <v>895516</v>
      </c>
      <c r="E18" s="58">
        <v>0</v>
      </c>
      <c r="F18" s="53">
        <v>0</v>
      </c>
      <c r="G18" s="52">
        <v>0</v>
      </c>
      <c r="H18" s="46">
        <v>1</v>
      </c>
      <c r="I18" s="46">
        <v>134</v>
      </c>
      <c r="J18" s="46">
        <v>735</v>
      </c>
      <c r="K18" s="46">
        <v>1</v>
      </c>
      <c r="L18" s="46">
        <v>7763</v>
      </c>
      <c r="M18" s="46">
        <v>42697</v>
      </c>
      <c r="N18" s="44" t="s">
        <v>176</v>
      </c>
      <c r="O18" s="60">
        <v>0</v>
      </c>
      <c r="P18" s="53">
        <v>0</v>
      </c>
      <c r="Q18" s="58">
        <v>0</v>
      </c>
      <c r="R18" s="46">
        <v>1</v>
      </c>
      <c r="S18" s="46">
        <v>37</v>
      </c>
      <c r="T18" s="46">
        <v>203</v>
      </c>
      <c r="U18" s="58">
        <v>0</v>
      </c>
      <c r="V18" s="52">
        <v>0</v>
      </c>
      <c r="W18" s="52">
        <v>0</v>
      </c>
      <c r="X18" s="46">
        <v>43</v>
      </c>
      <c r="Y18" s="46">
        <v>64085</v>
      </c>
      <c r="Z18" s="46">
        <v>603884</v>
      </c>
      <c r="AA18" s="44" t="s">
        <v>176</v>
      </c>
      <c r="AB18" s="45">
        <v>1</v>
      </c>
      <c r="AC18" s="46">
        <v>16911</v>
      </c>
      <c r="AD18" s="46">
        <v>171732</v>
      </c>
      <c r="AE18" s="46">
        <v>34</v>
      </c>
      <c r="AF18" s="46">
        <v>80</v>
      </c>
      <c r="AG18" s="46">
        <v>11846</v>
      </c>
      <c r="AH18" s="46">
        <v>75016</v>
      </c>
      <c r="AI18" s="58">
        <v>0</v>
      </c>
      <c r="AJ18" s="58">
        <v>0</v>
      </c>
      <c r="AK18" s="53">
        <v>0</v>
      </c>
      <c r="AL18" s="53">
        <v>0</v>
      </c>
      <c r="AM18" s="58">
        <v>0</v>
      </c>
      <c r="AN18" s="53">
        <v>0</v>
      </c>
      <c r="AO18" s="53">
        <v>0</v>
      </c>
      <c r="AP18" s="47" t="s">
        <v>176</v>
      </c>
      <c r="AQ18" s="46">
        <v>1</v>
      </c>
      <c r="AR18" s="46">
        <v>227</v>
      </c>
      <c r="AS18" s="46">
        <v>1249</v>
      </c>
      <c r="AT18" s="58">
        <v>0</v>
      </c>
      <c r="AU18" s="53">
        <v>0</v>
      </c>
      <c r="AV18" s="53">
        <v>0</v>
      </c>
      <c r="AW18" s="46">
        <v>9</v>
      </c>
      <c r="AX18" s="46">
        <v>22</v>
      </c>
      <c r="AY18" s="46">
        <v>4972</v>
      </c>
      <c r="AZ18" s="46">
        <v>4</v>
      </c>
      <c r="BA18" s="46">
        <v>6</v>
      </c>
      <c r="BB18" s="46">
        <v>457</v>
      </c>
      <c r="BC18" s="46">
        <v>5</v>
      </c>
      <c r="BD18" s="46">
        <v>16</v>
      </c>
      <c r="BE18" s="46">
        <v>4515</v>
      </c>
      <c r="BF18" s="44" t="s">
        <v>176</v>
      </c>
      <c r="BG18" s="45">
        <v>113</v>
      </c>
      <c r="BH18" s="46">
        <v>59950</v>
      </c>
      <c r="BI18" s="46">
        <v>460863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48" t="s">
        <v>176</v>
      </c>
      <c r="BT18" s="64">
        <v>0</v>
      </c>
      <c r="BU18" s="53">
        <v>0</v>
      </c>
      <c r="BV18" s="53">
        <v>0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46">
        <v>44</v>
      </c>
      <c r="CD18" s="46">
        <v>13398</v>
      </c>
      <c r="CE18" s="46">
        <v>83165</v>
      </c>
      <c r="CF18" s="53">
        <v>0</v>
      </c>
      <c r="CG18" s="53">
        <v>0</v>
      </c>
      <c r="CH18" s="53">
        <v>0</v>
      </c>
      <c r="CI18" s="49" t="s">
        <v>176</v>
      </c>
      <c r="CJ18" s="50">
        <v>69</v>
      </c>
      <c r="CK18" s="50">
        <v>326</v>
      </c>
      <c r="CL18" s="46">
        <v>46552</v>
      </c>
      <c r="CM18" s="46">
        <v>377698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55">
        <v>0</v>
      </c>
      <c r="CV18" s="52">
        <v>0</v>
      </c>
      <c r="CW18" s="52">
        <v>0</v>
      </c>
      <c r="CX18" s="55">
        <v>0</v>
      </c>
      <c r="CY18" s="52">
        <v>0</v>
      </c>
      <c r="CZ18" s="52">
        <v>0</v>
      </c>
      <c r="DA18" s="49" t="s">
        <v>176</v>
      </c>
      <c r="DB18" s="46">
        <v>113</v>
      </c>
      <c r="DC18" s="46">
        <v>117</v>
      </c>
      <c r="DD18" s="46">
        <v>59950</v>
      </c>
      <c r="DE18" s="46">
        <v>460863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46">
        <v>3</v>
      </c>
      <c r="DO18" s="46">
        <v>3</v>
      </c>
      <c r="DP18" s="46">
        <v>2722</v>
      </c>
      <c r="DQ18" s="46">
        <v>14923</v>
      </c>
      <c r="DR18" s="54" t="s">
        <v>176</v>
      </c>
      <c r="DS18" s="45">
        <v>110</v>
      </c>
      <c r="DT18" s="46">
        <v>114</v>
      </c>
      <c r="DU18" s="46">
        <v>57228</v>
      </c>
      <c r="DV18" s="46">
        <v>445940</v>
      </c>
      <c r="DW18" s="51">
        <v>0</v>
      </c>
      <c r="DX18" s="51">
        <v>0</v>
      </c>
      <c r="DY18" s="52">
        <v>0</v>
      </c>
      <c r="DZ18" s="52">
        <v>0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113</v>
      </c>
      <c r="EK18" s="46">
        <v>117</v>
      </c>
      <c r="EL18" s="46">
        <v>59950</v>
      </c>
      <c r="EM18" s="46">
        <v>1</v>
      </c>
      <c r="EN18" s="46">
        <v>1</v>
      </c>
      <c r="EO18" s="46">
        <v>2160</v>
      </c>
      <c r="EP18" s="46">
        <v>101</v>
      </c>
      <c r="EQ18" s="46">
        <v>104</v>
      </c>
      <c r="ER18" s="46">
        <v>22692</v>
      </c>
      <c r="ES18" s="46">
        <v>9</v>
      </c>
      <c r="ET18" s="46">
        <v>9</v>
      </c>
      <c r="EU18" s="46">
        <v>10970</v>
      </c>
      <c r="EV18" s="46">
        <v>1</v>
      </c>
      <c r="EW18" s="46">
        <v>1</v>
      </c>
      <c r="EX18" s="46">
        <v>5864</v>
      </c>
      <c r="EY18" s="46">
        <v>1</v>
      </c>
      <c r="EZ18" s="46">
        <v>2</v>
      </c>
      <c r="FA18" s="46">
        <v>18264</v>
      </c>
      <c r="FB18" s="55">
        <v>0</v>
      </c>
      <c r="FC18" s="55">
        <v>0</v>
      </c>
      <c r="FD18" s="59">
        <v>0</v>
      </c>
      <c r="FE18" s="48" t="s">
        <v>176</v>
      </c>
      <c r="FF18" s="45">
        <v>113</v>
      </c>
      <c r="FG18" s="46">
        <v>117</v>
      </c>
      <c r="FH18" s="46">
        <v>59950</v>
      </c>
      <c r="FI18" s="46">
        <v>460863</v>
      </c>
      <c r="FJ18" s="55">
        <v>0</v>
      </c>
      <c r="FK18" s="55">
        <v>0</v>
      </c>
      <c r="FL18" s="53">
        <v>0</v>
      </c>
      <c r="FM18" s="53">
        <v>0</v>
      </c>
      <c r="FN18" s="46">
        <v>1</v>
      </c>
      <c r="FO18" s="46">
        <v>1</v>
      </c>
      <c r="FP18" s="46">
        <v>2160</v>
      </c>
      <c r="FQ18" s="46">
        <v>11880</v>
      </c>
      <c r="FR18" s="46">
        <v>1</v>
      </c>
      <c r="FS18" s="46">
        <v>1</v>
      </c>
      <c r="FT18" s="46">
        <v>215</v>
      </c>
      <c r="FU18" s="46">
        <v>1185</v>
      </c>
      <c r="FV18" s="46">
        <v>23</v>
      </c>
      <c r="FW18" s="46">
        <v>23</v>
      </c>
      <c r="FX18" s="46">
        <v>4146</v>
      </c>
      <c r="FY18" s="49" t="s">
        <v>176</v>
      </c>
      <c r="FZ18" s="45">
        <v>26126</v>
      </c>
      <c r="GA18" s="46">
        <v>77</v>
      </c>
      <c r="GB18" s="46">
        <v>80</v>
      </c>
      <c r="GC18" s="46">
        <v>18331</v>
      </c>
      <c r="GD18" s="46">
        <v>118234</v>
      </c>
      <c r="GE18" s="46">
        <v>9</v>
      </c>
      <c r="GF18" s="46">
        <v>9</v>
      </c>
      <c r="GG18" s="46">
        <v>10970</v>
      </c>
      <c r="GH18" s="46">
        <v>67003</v>
      </c>
      <c r="GI18" s="51">
        <v>0</v>
      </c>
      <c r="GJ18" s="51">
        <v>0</v>
      </c>
      <c r="GK18" s="52">
        <v>0</v>
      </c>
      <c r="GL18" s="52">
        <v>0</v>
      </c>
      <c r="GM18" s="51">
        <v>0</v>
      </c>
      <c r="GN18" s="51">
        <v>0</v>
      </c>
      <c r="GO18" s="52">
        <v>0</v>
      </c>
      <c r="GP18" s="52">
        <v>0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46">
        <v>1</v>
      </c>
      <c r="GW18" s="46">
        <v>1</v>
      </c>
      <c r="GX18" s="46">
        <v>5864</v>
      </c>
      <c r="GY18" s="46">
        <v>41023</v>
      </c>
      <c r="GZ18" s="46">
        <v>1</v>
      </c>
      <c r="HA18" s="46">
        <v>2</v>
      </c>
      <c r="HB18" s="46">
        <v>18264</v>
      </c>
      <c r="HC18" s="46">
        <v>195412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25642</v>
      </c>
      <c r="HJ18" s="46">
        <v>12987</v>
      </c>
      <c r="HK18" s="46">
        <v>59950</v>
      </c>
      <c r="HL18" s="46">
        <v>24055</v>
      </c>
      <c r="HM18" s="46">
        <v>12030</v>
      </c>
      <c r="HN18" s="46">
        <v>56566</v>
      </c>
      <c r="HO18" s="46">
        <v>575</v>
      </c>
      <c r="HP18" s="46">
        <v>413</v>
      </c>
      <c r="HQ18" s="46">
        <v>1613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62">
        <v>0</v>
      </c>
      <c r="HZ18" s="52">
        <v>0</v>
      </c>
      <c r="IA18" s="52">
        <v>0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1012</v>
      </c>
      <c r="II18" s="46">
        <v>544</v>
      </c>
      <c r="IJ18" s="46">
        <v>1771</v>
      </c>
      <c r="IK18" s="59">
        <v>0</v>
      </c>
      <c r="IL18" s="52">
        <v>0</v>
      </c>
      <c r="IM18" s="52">
        <v>0</v>
      </c>
      <c r="IN18" s="59">
        <v>0</v>
      </c>
      <c r="IO18" s="59">
        <v>0</v>
      </c>
      <c r="IP18" s="52">
        <v>0</v>
      </c>
    </row>
    <row r="19" spans="1:250" ht="24" customHeight="1" x14ac:dyDescent="0.3">
      <c r="A19" s="44" t="s">
        <v>177</v>
      </c>
      <c r="B19" s="45">
        <v>46</v>
      </c>
      <c r="C19" s="46">
        <v>44176</v>
      </c>
      <c r="D19" s="46">
        <v>340074</v>
      </c>
      <c r="E19" s="58">
        <v>0</v>
      </c>
      <c r="F19" s="53">
        <v>0</v>
      </c>
      <c r="G19" s="52">
        <v>0</v>
      </c>
      <c r="H19" s="46">
        <v>1</v>
      </c>
      <c r="I19" s="46">
        <v>134</v>
      </c>
      <c r="J19" s="46">
        <v>735</v>
      </c>
      <c r="K19" s="46">
        <v>1</v>
      </c>
      <c r="L19" s="46">
        <v>7763</v>
      </c>
      <c r="M19" s="46">
        <v>42697</v>
      </c>
      <c r="N19" s="44" t="s">
        <v>177</v>
      </c>
      <c r="O19" s="60">
        <v>0</v>
      </c>
      <c r="P19" s="53">
        <v>0</v>
      </c>
      <c r="Q19" s="58">
        <v>0</v>
      </c>
      <c r="R19" s="46">
        <v>1</v>
      </c>
      <c r="S19" s="46">
        <v>37</v>
      </c>
      <c r="T19" s="46">
        <v>203</v>
      </c>
      <c r="U19" s="58">
        <v>0</v>
      </c>
      <c r="V19" s="52">
        <v>0</v>
      </c>
      <c r="W19" s="52">
        <v>0</v>
      </c>
      <c r="X19" s="46">
        <v>14</v>
      </c>
      <c r="Y19" s="46">
        <v>11746</v>
      </c>
      <c r="Z19" s="46">
        <v>76502</v>
      </c>
      <c r="AA19" s="44" t="s">
        <v>177</v>
      </c>
      <c r="AB19" s="45">
        <v>1</v>
      </c>
      <c r="AC19" s="46">
        <v>16911</v>
      </c>
      <c r="AD19" s="46">
        <v>171732</v>
      </c>
      <c r="AE19" s="46">
        <v>27</v>
      </c>
      <c r="AF19" s="46">
        <v>48</v>
      </c>
      <c r="AG19" s="46">
        <v>7358</v>
      </c>
      <c r="AH19" s="46">
        <v>46956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1</v>
      </c>
      <c r="AR19" s="46">
        <v>227</v>
      </c>
      <c r="AS19" s="46">
        <v>1249</v>
      </c>
      <c r="AT19" s="58">
        <v>0</v>
      </c>
      <c r="AU19" s="53">
        <v>0</v>
      </c>
      <c r="AV19" s="53">
        <v>0</v>
      </c>
      <c r="AW19" s="46">
        <v>6</v>
      </c>
      <c r="AX19" s="46">
        <v>6</v>
      </c>
      <c r="AY19" s="46">
        <v>2827</v>
      </c>
      <c r="AZ19" s="46">
        <v>3</v>
      </c>
      <c r="BA19" s="46">
        <v>3</v>
      </c>
      <c r="BB19" s="46">
        <v>345</v>
      </c>
      <c r="BC19" s="46">
        <v>3</v>
      </c>
      <c r="BD19" s="46">
        <v>3</v>
      </c>
      <c r="BE19" s="46">
        <v>2482</v>
      </c>
      <c r="BF19" s="44" t="s">
        <v>177</v>
      </c>
      <c r="BG19" s="45">
        <v>56</v>
      </c>
      <c r="BH19" s="46">
        <v>14156</v>
      </c>
      <c r="BI19" s="46">
        <v>90314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48" t="s">
        <v>177</v>
      </c>
      <c r="BT19" s="64">
        <v>0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46">
        <v>26</v>
      </c>
      <c r="CD19" s="46">
        <v>6930</v>
      </c>
      <c r="CE19" s="46">
        <v>43743</v>
      </c>
      <c r="CF19" s="53">
        <v>0</v>
      </c>
      <c r="CG19" s="53">
        <v>0</v>
      </c>
      <c r="CH19" s="53">
        <v>0</v>
      </c>
      <c r="CI19" s="49" t="s">
        <v>177</v>
      </c>
      <c r="CJ19" s="50">
        <v>30</v>
      </c>
      <c r="CK19" s="50">
        <v>47</v>
      </c>
      <c r="CL19" s="46">
        <v>7226</v>
      </c>
      <c r="CM19" s="46">
        <v>46571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55">
        <v>0</v>
      </c>
      <c r="CV19" s="52">
        <v>0</v>
      </c>
      <c r="CW19" s="52">
        <v>0</v>
      </c>
      <c r="CX19" s="55">
        <v>0</v>
      </c>
      <c r="CY19" s="52">
        <v>0</v>
      </c>
      <c r="CZ19" s="52">
        <v>0</v>
      </c>
      <c r="DA19" s="49" t="s">
        <v>177</v>
      </c>
      <c r="DB19" s="46">
        <v>56</v>
      </c>
      <c r="DC19" s="46">
        <v>56</v>
      </c>
      <c r="DD19" s="46">
        <v>14156</v>
      </c>
      <c r="DE19" s="46">
        <v>90314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46">
        <v>1</v>
      </c>
      <c r="DO19" s="46">
        <v>1</v>
      </c>
      <c r="DP19" s="46">
        <v>347</v>
      </c>
      <c r="DQ19" s="46">
        <v>1858</v>
      </c>
      <c r="DR19" s="54" t="s">
        <v>177</v>
      </c>
      <c r="DS19" s="45">
        <v>55</v>
      </c>
      <c r="DT19" s="46">
        <v>55</v>
      </c>
      <c r="DU19" s="46">
        <v>13809</v>
      </c>
      <c r="DV19" s="46">
        <v>88456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56</v>
      </c>
      <c r="EK19" s="46">
        <v>56</v>
      </c>
      <c r="EL19" s="46">
        <v>14156</v>
      </c>
      <c r="EM19" s="51">
        <v>0</v>
      </c>
      <c r="EN19" s="51">
        <v>0</v>
      </c>
      <c r="EO19" s="52">
        <v>0</v>
      </c>
      <c r="EP19" s="46">
        <v>54</v>
      </c>
      <c r="EQ19" s="46">
        <v>54</v>
      </c>
      <c r="ER19" s="46">
        <v>11309</v>
      </c>
      <c r="ES19" s="46">
        <v>2</v>
      </c>
      <c r="ET19" s="46">
        <v>2</v>
      </c>
      <c r="EU19" s="46">
        <v>2847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56</v>
      </c>
      <c r="FG19" s="46">
        <v>56</v>
      </c>
      <c r="FH19" s="46">
        <v>14156</v>
      </c>
      <c r="FI19" s="46">
        <v>90314</v>
      </c>
      <c r="FJ19" s="55">
        <v>0</v>
      </c>
      <c r="FK19" s="55">
        <v>0</v>
      </c>
      <c r="FL19" s="53">
        <v>0</v>
      </c>
      <c r="FM19" s="53">
        <v>0</v>
      </c>
      <c r="FN19" s="55">
        <v>0</v>
      </c>
      <c r="FO19" s="55">
        <v>0</v>
      </c>
      <c r="FP19" s="53">
        <v>0</v>
      </c>
      <c r="FQ19" s="52">
        <v>0</v>
      </c>
      <c r="FR19" s="51">
        <v>0</v>
      </c>
      <c r="FS19" s="51">
        <v>0</v>
      </c>
      <c r="FT19" s="52">
        <v>0</v>
      </c>
      <c r="FU19" s="52">
        <v>0</v>
      </c>
      <c r="FV19" s="46">
        <v>23</v>
      </c>
      <c r="FW19" s="46">
        <v>23</v>
      </c>
      <c r="FX19" s="46">
        <v>4146</v>
      </c>
      <c r="FY19" s="49" t="s">
        <v>177</v>
      </c>
      <c r="FZ19" s="45">
        <v>26126</v>
      </c>
      <c r="GA19" s="46">
        <v>31</v>
      </c>
      <c r="GB19" s="46">
        <v>31</v>
      </c>
      <c r="GC19" s="46">
        <v>7163</v>
      </c>
      <c r="GD19" s="46">
        <v>46573</v>
      </c>
      <c r="GE19" s="46">
        <v>2</v>
      </c>
      <c r="GF19" s="46">
        <v>2</v>
      </c>
      <c r="GG19" s="46">
        <v>2847</v>
      </c>
      <c r="GH19" s="46">
        <v>17615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7330</v>
      </c>
      <c r="HJ19" s="46">
        <v>3997</v>
      </c>
      <c r="HK19" s="46">
        <v>14156</v>
      </c>
      <c r="HL19" s="46">
        <v>6162</v>
      </c>
      <c r="HM19" s="46">
        <v>3335</v>
      </c>
      <c r="HN19" s="46">
        <v>12038</v>
      </c>
      <c r="HO19" s="46">
        <v>156</v>
      </c>
      <c r="HP19" s="46">
        <v>118</v>
      </c>
      <c r="HQ19" s="46">
        <v>347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46">
        <v>1012</v>
      </c>
      <c r="II19" s="46">
        <v>544</v>
      </c>
      <c r="IJ19" s="46">
        <v>1771</v>
      </c>
      <c r="IK19" s="59">
        <v>0</v>
      </c>
      <c r="IL19" s="52">
        <v>0</v>
      </c>
      <c r="IM19" s="52">
        <v>0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8</v>
      </c>
      <c r="C20" s="46">
        <v>16040</v>
      </c>
      <c r="D20" s="46">
        <v>147419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58">
        <v>0</v>
      </c>
      <c r="L20" s="52">
        <v>0</v>
      </c>
      <c r="M20" s="52">
        <v>0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4</v>
      </c>
      <c r="Y20" s="46">
        <v>13398</v>
      </c>
      <c r="Z20" s="46">
        <v>131528</v>
      </c>
      <c r="AA20" s="44" t="s">
        <v>178</v>
      </c>
      <c r="AB20" s="60">
        <v>0</v>
      </c>
      <c r="AC20" s="53">
        <v>0</v>
      </c>
      <c r="AD20" s="53">
        <v>0</v>
      </c>
      <c r="AE20" s="46">
        <v>4</v>
      </c>
      <c r="AF20" s="46">
        <v>23</v>
      </c>
      <c r="AG20" s="46">
        <v>2642</v>
      </c>
      <c r="AH20" s="46">
        <v>15891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58">
        <v>0</v>
      </c>
      <c r="AR20" s="53">
        <v>0</v>
      </c>
      <c r="AS20" s="53">
        <v>0</v>
      </c>
      <c r="AT20" s="58">
        <v>0</v>
      </c>
      <c r="AU20" s="53">
        <v>0</v>
      </c>
      <c r="AV20" s="53">
        <v>0</v>
      </c>
      <c r="AW20" s="46">
        <v>2</v>
      </c>
      <c r="AX20" s="46">
        <v>13</v>
      </c>
      <c r="AY20" s="46">
        <v>2033</v>
      </c>
      <c r="AZ20" s="58">
        <v>0</v>
      </c>
      <c r="BA20" s="58">
        <v>0</v>
      </c>
      <c r="BB20" s="52">
        <v>0</v>
      </c>
      <c r="BC20" s="46">
        <v>2</v>
      </c>
      <c r="BD20" s="46">
        <v>13</v>
      </c>
      <c r="BE20" s="46">
        <v>2033</v>
      </c>
      <c r="BF20" s="44" t="s">
        <v>178</v>
      </c>
      <c r="BG20" s="45">
        <v>29</v>
      </c>
      <c r="BH20" s="46">
        <v>30930</v>
      </c>
      <c r="BI20" s="46">
        <v>280133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46">
        <v>3</v>
      </c>
      <c r="CD20" s="46">
        <v>664</v>
      </c>
      <c r="CE20" s="46">
        <v>4006</v>
      </c>
      <c r="CF20" s="53">
        <v>0</v>
      </c>
      <c r="CG20" s="53">
        <v>0</v>
      </c>
      <c r="CH20" s="53">
        <v>0</v>
      </c>
      <c r="CI20" s="49" t="s">
        <v>178</v>
      </c>
      <c r="CJ20" s="50">
        <v>26</v>
      </c>
      <c r="CK20" s="50">
        <v>208</v>
      </c>
      <c r="CL20" s="46">
        <v>30266</v>
      </c>
      <c r="CM20" s="46">
        <v>276127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55">
        <v>0</v>
      </c>
      <c r="CV20" s="52">
        <v>0</v>
      </c>
      <c r="CW20" s="52">
        <v>0</v>
      </c>
      <c r="CX20" s="55">
        <v>0</v>
      </c>
      <c r="CY20" s="52">
        <v>0</v>
      </c>
      <c r="CZ20" s="52">
        <v>0</v>
      </c>
      <c r="DA20" s="49" t="s">
        <v>178</v>
      </c>
      <c r="DB20" s="46">
        <v>29</v>
      </c>
      <c r="DC20" s="46">
        <v>30</v>
      </c>
      <c r="DD20" s="46">
        <v>30930</v>
      </c>
      <c r="DE20" s="46">
        <v>280133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46">
        <v>1</v>
      </c>
      <c r="DO20" s="46">
        <v>1</v>
      </c>
      <c r="DP20" s="46">
        <v>215</v>
      </c>
      <c r="DQ20" s="46">
        <v>1185</v>
      </c>
      <c r="DR20" s="54" t="s">
        <v>178</v>
      </c>
      <c r="DS20" s="45">
        <v>28</v>
      </c>
      <c r="DT20" s="46">
        <v>29</v>
      </c>
      <c r="DU20" s="46">
        <v>30715</v>
      </c>
      <c r="DV20" s="46">
        <v>278948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29</v>
      </c>
      <c r="EK20" s="46">
        <v>30</v>
      </c>
      <c r="EL20" s="46">
        <v>30930</v>
      </c>
      <c r="EM20" s="51">
        <v>0</v>
      </c>
      <c r="EN20" s="51">
        <v>0</v>
      </c>
      <c r="EO20" s="52">
        <v>0</v>
      </c>
      <c r="EP20" s="46">
        <v>25</v>
      </c>
      <c r="EQ20" s="46">
        <v>25</v>
      </c>
      <c r="ER20" s="46">
        <v>5148</v>
      </c>
      <c r="ES20" s="46">
        <v>2</v>
      </c>
      <c r="ET20" s="46">
        <v>2</v>
      </c>
      <c r="EU20" s="46">
        <v>1654</v>
      </c>
      <c r="EV20" s="46">
        <v>1</v>
      </c>
      <c r="EW20" s="46">
        <v>1</v>
      </c>
      <c r="EX20" s="46">
        <v>5864</v>
      </c>
      <c r="EY20" s="46">
        <v>1</v>
      </c>
      <c r="EZ20" s="46">
        <v>2</v>
      </c>
      <c r="FA20" s="46">
        <v>18264</v>
      </c>
      <c r="FB20" s="55">
        <v>0</v>
      </c>
      <c r="FC20" s="55">
        <v>0</v>
      </c>
      <c r="FD20" s="59">
        <v>0</v>
      </c>
      <c r="FE20" s="48" t="s">
        <v>178</v>
      </c>
      <c r="FF20" s="45">
        <v>29</v>
      </c>
      <c r="FG20" s="46">
        <v>30</v>
      </c>
      <c r="FH20" s="46">
        <v>30930</v>
      </c>
      <c r="FI20" s="46">
        <v>280133</v>
      </c>
      <c r="FJ20" s="55">
        <v>0</v>
      </c>
      <c r="FK20" s="55">
        <v>0</v>
      </c>
      <c r="FL20" s="53">
        <v>0</v>
      </c>
      <c r="FM20" s="53">
        <v>0</v>
      </c>
      <c r="FN20" s="55">
        <v>0</v>
      </c>
      <c r="FO20" s="55">
        <v>0</v>
      </c>
      <c r="FP20" s="53">
        <v>0</v>
      </c>
      <c r="FQ20" s="52">
        <v>0</v>
      </c>
      <c r="FR20" s="46">
        <v>1</v>
      </c>
      <c r="FS20" s="46">
        <v>1</v>
      </c>
      <c r="FT20" s="46">
        <v>215</v>
      </c>
      <c r="FU20" s="46">
        <v>1185</v>
      </c>
      <c r="FV20" s="51">
        <v>0</v>
      </c>
      <c r="FW20" s="51">
        <v>0</v>
      </c>
      <c r="FX20" s="52">
        <v>0</v>
      </c>
      <c r="FY20" s="49" t="s">
        <v>178</v>
      </c>
      <c r="FZ20" s="65">
        <v>0</v>
      </c>
      <c r="GA20" s="46">
        <v>24</v>
      </c>
      <c r="GB20" s="46">
        <v>24</v>
      </c>
      <c r="GC20" s="46">
        <v>4933</v>
      </c>
      <c r="GD20" s="46">
        <v>32403</v>
      </c>
      <c r="GE20" s="46">
        <v>2</v>
      </c>
      <c r="GF20" s="46">
        <v>2</v>
      </c>
      <c r="GG20" s="46">
        <v>1654</v>
      </c>
      <c r="GH20" s="46">
        <v>10110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46">
        <v>1</v>
      </c>
      <c r="GW20" s="46">
        <v>1</v>
      </c>
      <c r="GX20" s="46">
        <v>5864</v>
      </c>
      <c r="GY20" s="46">
        <v>41023</v>
      </c>
      <c r="GZ20" s="46">
        <v>1</v>
      </c>
      <c r="HA20" s="46">
        <v>2</v>
      </c>
      <c r="HB20" s="46">
        <v>18264</v>
      </c>
      <c r="HC20" s="46">
        <v>195412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8809</v>
      </c>
      <c r="HJ20" s="46">
        <v>3808</v>
      </c>
      <c r="HK20" s="46">
        <v>30930</v>
      </c>
      <c r="HL20" s="46">
        <v>8509</v>
      </c>
      <c r="HM20" s="46">
        <v>3610</v>
      </c>
      <c r="HN20" s="46">
        <v>30142</v>
      </c>
      <c r="HO20" s="46">
        <v>300</v>
      </c>
      <c r="HP20" s="46">
        <v>198</v>
      </c>
      <c r="HQ20" s="46">
        <v>788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59">
        <v>0</v>
      </c>
      <c r="II20" s="59">
        <v>0</v>
      </c>
      <c r="IJ20" s="52">
        <v>0</v>
      </c>
      <c r="IK20" s="59">
        <v>0</v>
      </c>
      <c r="IL20" s="52">
        <v>0</v>
      </c>
      <c r="IM20" s="52">
        <v>0</v>
      </c>
      <c r="IN20" s="59">
        <v>0</v>
      </c>
      <c r="IO20" s="59">
        <v>0</v>
      </c>
      <c r="IP20" s="52">
        <v>0</v>
      </c>
    </row>
    <row r="21" spans="1:250" ht="24" customHeight="1" x14ac:dyDescent="0.3">
      <c r="A21" s="44" t="s">
        <v>179</v>
      </c>
      <c r="B21" s="45">
        <v>28</v>
      </c>
      <c r="C21" s="46">
        <v>40787</v>
      </c>
      <c r="D21" s="46">
        <v>408023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58">
        <v>0</v>
      </c>
      <c r="L21" s="52">
        <v>0</v>
      </c>
      <c r="M21" s="52">
        <v>0</v>
      </c>
      <c r="N21" s="44" t="s">
        <v>179</v>
      </c>
      <c r="O21" s="60">
        <v>0</v>
      </c>
      <c r="P21" s="53">
        <v>0</v>
      </c>
      <c r="Q21" s="58">
        <v>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25</v>
      </c>
      <c r="Y21" s="46">
        <v>38941</v>
      </c>
      <c r="Z21" s="46">
        <v>395854</v>
      </c>
      <c r="AA21" s="44" t="s">
        <v>179</v>
      </c>
      <c r="AB21" s="60">
        <v>0</v>
      </c>
      <c r="AC21" s="53">
        <v>0</v>
      </c>
      <c r="AD21" s="53">
        <v>0</v>
      </c>
      <c r="AE21" s="46">
        <v>3</v>
      </c>
      <c r="AF21" s="46">
        <v>9</v>
      </c>
      <c r="AG21" s="46">
        <v>1846</v>
      </c>
      <c r="AH21" s="46">
        <v>12169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58">
        <v>0</v>
      </c>
      <c r="AR21" s="53">
        <v>0</v>
      </c>
      <c r="AS21" s="53">
        <v>0</v>
      </c>
      <c r="AT21" s="58">
        <v>0</v>
      </c>
      <c r="AU21" s="53">
        <v>0</v>
      </c>
      <c r="AV21" s="53">
        <v>0</v>
      </c>
      <c r="AW21" s="46">
        <v>1</v>
      </c>
      <c r="AX21" s="46">
        <v>3</v>
      </c>
      <c r="AY21" s="46">
        <v>112</v>
      </c>
      <c r="AZ21" s="46">
        <v>1</v>
      </c>
      <c r="BA21" s="46">
        <v>3</v>
      </c>
      <c r="BB21" s="46">
        <v>112</v>
      </c>
      <c r="BC21" s="58">
        <v>0</v>
      </c>
      <c r="BD21" s="59">
        <v>0</v>
      </c>
      <c r="BE21" s="52">
        <v>0</v>
      </c>
      <c r="BF21" s="44" t="s">
        <v>179</v>
      </c>
      <c r="BG21" s="45">
        <v>28</v>
      </c>
      <c r="BH21" s="46">
        <v>14864</v>
      </c>
      <c r="BI21" s="46">
        <v>90416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53">
        <v>0</v>
      </c>
      <c r="BQ21" s="53">
        <v>0</v>
      </c>
      <c r="BR21" s="53">
        <v>0</v>
      </c>
      <c r="BS21" s="48" t="s">
        <v>179</v>
      </c>
      <c r="BT21" s="64">
        <v>0</v>
      </c>
      <c r="BU21" s="53">
        <v>0</v>
      </c>
      <c r="BV21" s="53">
        <v>0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15</v>
      </c>
      <c r="CD21" s="46">
        <v>5804</v>
      </c>
      <c r="CE21" s="46">
        <v>35416</v>
      </c>
      <c r="CF21" s="53">
        <v>0</v>
      </c>
      <c r="CG21" s="53">
        <v>0</v>
      </c>
      <c r="CH21" s="53">
        <v>0</v>
      </c>
      <c r="CI21" s="49" t="s">
        <v>179</v>
      </c>
      <c r="CJ21" s="50">
        <v>13</v>
      </c>
      <c r="CK21" s="50">
        <v>71</v>
      </c>
      <c r="CL21" s="46">
        <v>9060</v>
      </c>
      <c r="CM21" s="46">
        <v>55000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52">
        <v>0</v>
      </c>
      <c r="DA21" s="49" t="s">
        <v>179</v>
      </c>
      <c r="DB21" s="46">
        <v>28</v>
      </c>
      <c r="DC21" s="46">
        <v>31</v>
      </c>
      <c r="DD21" s="46">
        <v>14864</v>
      </c>
      <c r="DE21" s="46">
        <v>90416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1</v>
      </c>
      <c r="DO21" s="46">
        <v>1</v>
      </c>
      <c r="DP21" s="46">
        <v>2160</v>
      </c>
      <c r="DQ21" s="46">
        <v>11880</v>
      </c>
      <c r="DR21" s="54" t="s">
        <v>179</v>
      </c>
      <c r="DS21" s="45">
        <v>27</v>
      </c>
      <c r="DT21" s="46">
        <v>30</v>
      </c>
      <c r="DU21" s="46">
        <v>12704</v>
      </c>
      <c r="DV21" s="46">
        <v>78536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28</v>
      </c>
      <c r="EK21" s="46">
        <v>31</v>
      </c>
      <c r="EL21" s="46">
        <v>14864</v>
      </c>
      <c r="EM21" s="46">
        <v>1</v>
      </c>
      <c r="EN21" s="46">
        <v>1</v>
      </c>
      <c r="EO21" s="46">
        <v>2160</v>
      </c>
      <c r="EP21" s="46">
        <v>22</v>
      </c>
      <c r="EQ21" s="46">
        <v>25</v>
      </c>
      <c r="ER21" s="46">
        <v>6235</v>
      </c>
      <c r="ES21" s="46">
        <v>5</v>
      </c>
      <c r="ET21" s="46">
        <v>5</v>
      </c>
      <c r="EU21" s="46">
        <v>6469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28</v>
      </c>
      <c r="FG21" s="46">
        <v>31</v>
      </c>
      <c r="FH21" s="46">
        <v>14864</v>
      </c>
      <c r="FI21" s="46">
        <v>90416</v>
      </c>
      <c r="FJ21" s="55">
        <v>0</v>
      </c>
      <c r="FK21" s="55">
        <v>0</v>
      </c>
      <c r="FL21" s="53">
        <v>0</v>
      </c>
      <c r="FM21" s="53">
        <v>0</v>
      </c>
      <c r="FN21" s="46">
        <v>1</v>
      </c>
      <c r="FO21" s="46">
        <v>1</v>
      </c>
      <c r="FP21" s="46">
        <v>2160</v>
      </c>
      <c r="FQ21" s="46">
        <v>11880</v>
      </c>
      <c r="FR21" s="51">
        <v>0</v>
      </c>
      <c r="FS21" s="51">
        <v>0</v>
      </c>
      <c r="FT21" s="52">
        <v>0</v>
      </c>
      <c r="FU21" s="52">
        <v>0</v>
      </c>
      <c r="FV21" s="51">
        <v>0</v>
      </c>
      <c r="FW21" s="51">
        <v>0</v>
      </c>
      <c r="FX21" s="52">
        <v>0</v>
      </c>
      <c r="FY21" s="49" t="s">
        <v>179</v>
      </c>
      <c r="FZ21" s="65">
        <v>0</v>
      </c>
      <c r="GA21" s="46">
        <v>22</v>
      </c>
      <c r="GB21" s="46">
        <v>25</v>
      </c>
      <c r="GC21" s="46">
        <v>6235</v>
      </c>
      <c r="GD21" s="46">
        <v>39258</v>
      </c>
      <c r="GE21" s="46">
        <v>5</v>
      </c>
      <c r="GF21" s="46">
        <v>5</v>
      </c>
      <c r="GG21" s="46">
        <v>6469</v>
      </c>
      <c r="GH21" s="46">
        <v>39278</v>
      </c>
      <c r="GI21" s="51">
        <v>0</v>
      </c>
      <c r="GJ21" s="51">
        <v>0</v>
      </c>
      <c r="GK21" s="52">
        <v>0</v>
      </c>
      <c r="GL21" s="52">
        <v>0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9503</v>
      </c>
      <c r="HJ21" s="46">
        <v>5182</v>
      </c>
      <c r="HK21" s="46">
        <v>14864</v>
      </c>
      <c r="HL21" s="46">
        <v>9384</v>
      </c>
      <c r="HM21" s="46">
        <v>5085</v>
      </c>
      <c r="HN21" s="46">
        <v>14386</v>
      </c>
      <c r="HO21" s="46">
        <v>119</v>
      </c>
      <c r="HP21" s="46">
        <v>97</v>
      </c>
      <c r="HQ21" s="46">
        <v>478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59">
        <v>0</v>
      </c>
      <c r="II21" s="59">
        <v>0</v>
      </c>
      <c r="IJ21" s="52">
        <v>0</v>
      </c>
      <c r="IK21" s="59">
        <v>0</v>
      </c>
      <c r="IL21" s="52">
        <v>0</v>
      </c>
      <c r="IM21" s="52">
        <v>0</v>
      </c>
      <c r="IN21" s="59">
        <v>0</v>
      </c>
      <c r="IO21" s="59">
        <v>0</v>
      </c>
      <c r="IP21" s="52">
        <v>0</v>
      </c>
    </row>
    <row r="22" spans="1:250" ht="24" customHeight="1" x14ac:dyDescent="0.3">
      <c r="A22" s="44" t="s">
        <v>180</v>
      </c>
      <c r="B22" s="45">
        <v>67</v>
      </c>
      <c r="C22" s="46">
        <v>41396</v>
      </c>
      <c r="D22" s="46">
        <v>275107</v>
      </c>
      <c r="E22" s="58">
        <v>0</v>
      </c>
      <c r="F22" s="53">
        <v>0</v>
      </c>
      <c r="G22" s="52">
        <v>0</v>
      </c>
      <c r="H22" s="46">
        <v>1</v>
      </c>
      <c r="I22" s="46">
        <v>8721</v>
      </c>
      <c r="J22" s="46">
        <v>53611</v>
      </c>
      <c r="K22" s="58">
        <v>0</v>
      </c>
      <c r="L22" s="52">
        <v>0</v>
      </c>
      <c r="M22" s="52">
        <v>0</v>
      </c>
      <c r="N22" s="44" t="s">
        <v>180</v>
      </c>
      <c r="O22" s="60">
        <v>0</v>
      </c>
      <c r="P22" s="53">
        <v>0</v>
      </c>
      <c r="Q22" s="58">
        <v>0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39</v>
      </c>
      <c r="Y22" s="46">
        <v>20927</v>
      </c>
      <c r="Z22" s="46">
        <v>147216</v>
      </c>
      <c r="AA22" s="44" t="s">
        <v>180</v>
      </c>
      <c r="AB22" s="60">
        <v>0</v>
      </c>
      <c r="AC22" s="53">
        <v>0</v>
      </c>
      <c r="AD22" s="53">
        <v>0</v>
      </c>
      <c r="AE22" s="46">
        <v>26</v>
      </c>
      <c r="AF22" s="46">
        <v>29</v>
      </c>
      <c r="AG22" s="46">
        <v>7568</v>
      </c>
      <c r="AH22" s="46">
        <v>50041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46">
        <v>1</v>
      </c>
      <c r="AR22" s="46">
        <v>4180</v>
      </c>
      <c r="AS22" s="46">
        <v>24239</v>
      </c>
      <c r="AT22" s="58">
        <v>0</v>
      </c>
      <c r="AU22" s="53">
        <v>0</v>
      </c>
      <c r="AV22" s="53">
        <v>0</v>
      </c>
      <c r="AW22" s="46">
        <v>15</v>
      </c>
      <c r="AX22" s="46">
        <v>17</v>
      </c>
      <c r="AY22" s="46">
        <v>3182</v>
      </c>
      <c r="AZ22" s="46">
        <v>7</v>
      </c>
      <c r="BA22" s="46">
        <v>7</v>
      </c>
      <c r="BB22" s="46">
        <v>1292</v>
      </c>
      <c r="BC22" s="46">
        <v>8</v>
      </c>
      <c r="BD22" s="46">
        <v>10</v>
      </c>
      <c r="BE22" s="46">
        <v>1890</v>
      </c>
      <c r="BF22" s="44" t="s">
        <v>180</v>
      </c>
      <c r="BG22" s="45">
        <v>86</v>
      </c>
      <c r="BH22" s="46">
        <v>70712</v>
      </c>
      <c r="BI22" s="46">
        <v>491631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4</v>
      </c>
      <c r="BQ22" s="46">
        <v>8805</v>
      </c>
      <c r="BR22" s="46">
        <v>48968</v>
      </c>
      <c r="BS22" s="48" t="s">
        <v>180</v>
      </c>
      <c r="BT22" s="45">
        <v>1</v>
      </c>
      <c r="BU22" s="46">
        <v>779</v>
      </c>
      <c r="BV22" s="46">
        <v>4285</v>
      </c>
      <c r="BW22" s="46">
        <v>1</v>
      </c>
      <c r="BX22" s="46">
        <v>34</v>
      </c>
      <c r="BY22" s="46">
        <v>187</v>
      </c>
      <c r="BZ22" s="46">
        <v>3</v>
      </c>
      <c r="CA22" s="46">
        <v>15531</v>
      </c>
      <c r="CB22" s="46">
        <v>147754</v>
      </c>
      <c r="CC22" s="46">
        <v>23</v>
      </c>
      <c r="CD22" s="46">
        <v>17648</v>
      </c>
      <c r="CE22" s="46">
        <v>112115</v>
      </c>
      <c r="CF22" s="53">
        <v>0</v>
      </c>
      <c r="CG22" s="53">
        <v>0</v>
      </c>
      <c r="CH22" s="53">
        <v>0</v>
      </c>
      <c r="CI22" s="49" t="s">
        <v>180</v>
      </c>
      <c r="CJ22" s="50">
        <v>54</v>
      </c>
      <c r="CK22" s="50">
        <v>170</v>
      </c>
      <c r="CL22" s="46">
        <v>27915</v>
      </c>
      <c r="CM22" s="46">
        <v>178322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52">
        <v>0</v>
      </c>
      <c r="DA22" s="49" t="s">
        <v>180</v>
      </c>
      <c r="DB22" s="46">
        <v>86</v>
      </c>
      <c r="DC22" s="46">
        <v>130</v>
      </c>
      <c r="DD22" s="46">
        <v>70712</v>
      </c>
      <c r="DE22" s="46">
        <v>491631</v>
      </c>
      <c r="DF22" s="51">
        <v>0</v>
      </c>
      <c r="DG22" s="51">
        <v>0</v>
      </c>
      <c r="DH22" s="52">
        <v>0</v>
      </c>
      <c r="DI22" s="52">
        <v>0</v>
      </c>
      <c r="DJ22" s="46">
        <v>1</v>
      </c>
      <c r="DK22" s="46">
        <v>1</v>
      </c>
      <c r="DL22" s="46">
        <v>87</v>
      </c>
      <c r="DM22" s="46">
        <v>284</v>
      </c>
      <c r="DN22" s="46">
        <v>13</v>
      </c>
      <c r="DO22" s="46">
        <v>14</v>
      </c>
      <c r="DP22" s="46">
        <v>9138</v>
      </c>
      <c r="DQ22" s="46">
        <v>50271</v>
      </c>
      <c r="DR22" s="54" t="s">
        <v>180</v>
      </c>
      <c r="DS22" s="45">
        <v>72</v>
      </c>
      <c r="DT22" s="46">
        <v>115</v>
      </c>
      <c r="DU22" s="46">
        <v>61487</v>
      </c>
      <c r="DV22" s="46">
        <v>441076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86</v>
      </c>
      <c r="EK22" s="46">
        <v>130</v>
      </c>
      <c r="EL22" s="46">
        <v>70712</v>
      </c>
      <c r="EM22" s="46">
        <v>13</v>
      </c>
      <c r="EN22" s="46">
        <v>13</v>
      </c>
      <c r="EO22" s="46">
        <v>1586</v>
      </c>
      <c r="EP22" s="46">
        <v>64</v>
      </c>
      <c r="EQ22" s="46">
        <v>83</v>
      </c>
      <c r="ER22" s="46">
        <v>29484</v>
      </c>
      <c r="ES22" s="46">
        <v>8</v>
      </c>
      <c r="ET22" s="46">
        <v>33</v>
      </c>
      <c r="EU22" s="46">
        <v>27118</v>
      </c>
      <c r="EV22" s="46">
        <v>1</v>
      </c>
      <c r="EW22" s="46">
        <v>1</v>
      </c>
      <c r="EX22" s="46">
        <v>12524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86</v>
      </c>
      <c r="FG22" s="46">
        <v>130</v>
      </c>
      <c r="FH22" s="46">
        <v>70712</v>
      </c>
      <c r="FI22" s="46">
        <v>491631</v>
      </c>
      <c r="FJ22" s="55">
        <v>0</v>
      </c>
      <c r="FK22" s="55">
        <v>0</v>
      </c>
      <c r="FL22" s="53">
        <v>0</v>
      </c>
      <c r="FM22" s="53">
        <v>0</v>
      </c>
      <c r="FN22" s="46">
        <v>15</v>
      </c>
      <c r="FO22" s="46">
        <v>15</v>
      </c>
      <c r="FP22" s="46">
        <v>2718</v>
      </c>
      <c r="FQ22" s="46">
        <v>15304</v>
      </c>
      <c r="FR22" s="46">
        <v>2</v>
      </c>
      <c r="FS22" s="46">
        <v>3</v>
      </c>
      <c r="FT22" s="46">
        <v>8552</v>
      </c>
      <c r="FU22" s="46">
        <v>47942</v>
      </c>
      <c r="FV22" s="46">
        <v>43</v>
      </c>
      <c r="FW22" s="46">
        <v>46</v>
      </c>
      <c r="FX22" s="46">
        <v>11354</v>
      </c>
      <c r="FY22" s="49" t="s">
        <v>180</v>
      </c>
      <c r="FZ22" s="45">
        <v>68010</v>
      </c>
      <c r="GA22" s="46">
        <v>17</v>
      </c>
      <c r="GB22" s="46">
        <v>32</v>
      </c>
      <c r="GC22" s="46">
        <v>8446</v>
      </c>
      <c r="GD22" s="46">
        <v>50814</v>
      </c>
      <c r="GE22" s="46">
        <v>6</v>
      </c>
      <c r="GF22" s="46">
        <v>13</v>
      </c>
      <c r="GG22" s="46">
        <v>4982</v>
      </c>
      <c r="GH22" s="46">
        <v>30649</v>
      </c>
      <c r="GI22" s="51">
        <v>0</v>
      </c>
      <c r="GJ22" s="51">
        <v>0</v>
      </c>
      <c r="GK22" s="52">
        <v>0</v>
      </c>
      <c r="GL22" s="52">
        <v>0</v>
      </c>
      <c r="GM22" s="46">
        <v>1</v>
      </c>
      <c r="GN22" s="46">
        <v>19</v>
      </c>
      <c r="GO22" s="46">
        <v>12007</v>
      </c>
      <c r="GP22" s="46">
        <v>80952</v>
      </c>
      <c r="GQ22" s="49" t="s">
        <v>180</v>
      </c>
      <c r="GR22" s="45">
        <v>1</v>
      </c>
      <c r="GS22" s="46">
        <v>1</v>
      </c>
      <c r="GT22" s="46">
        <v>10129</v>
      </c>
      <c r="GU22" s="46">
        <v>68322</v>
      </c>
      <c r="GV22" s="46">
        <v>1</v>
      </c>
      <c r="GW22" s="46">
        <v>1</v>
      </c>
      <c r="GX22" s="46">
        <v>12524</v>
      </c>
      <c r="GY22" s="46">
        <v>129638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164758</v>
      </c>
      <c r="HJ22" s="46">
        <v>21635</v>
      </c>
      <c r="HK22" s="46">
        <v>70712</v>
      </c>
      <c r="HL22" s="46">
        <v>21729</v>
      </c>
      <c r="HM22" s="46">
        <v>9147</v>
      </c>
      <c r="HN22" s="46">
        <v>41967</v>
      </c>
      <c r="HO22" s="46">
        <v>1856</v>
      </c>
      <c r="HP22" s="46">
        <v>743</v>
      </c>
      <c r="HQ22" s="46">
        <v>13486</v>
      </c>
      <c r="HR22" s="46">
        <v>18862</v>
      </c>
      <c r="HS22" s="46">
        <v>7326</v>
      </c>
      <c r="HT22" s="46">
        <v>7673</v>
      </c>
      <c r="HU22" s="46">
        <v>3424</v>
      </c>
      <c r="HV22" s="46">
        <v>1241</v>
      </c>
      <c r="HW22" s="46">
        <v>2429</v>
      </c>
      <c r="HX22" s="57" t="s">
        <v>180</v>
      </c>
      <c r="HY22" s="45">
        <v>112214</v>
      </c>
      <c r="HZ22" s="46">
        <v>1307</v>
      </c>
      <c r="IA22" s="46">
        <v>1835</v>
      </c>
      <c r="IB22" s="59">
        <v>0</v>
      </c>
      <c r="IC22" s="52">
        <v>0</v>
      </c>
      <c r="ID22" s="52">
        <v>0</v>
      </c>
      <c r="IE22" s="46">
        <v>3664</v>
      </c>
      <c r="IF22" s="46">
        <v>211</v>
      </c>
      <c r="IG22" s="46">
        <v>457</v>
      </c>
      <c r="IH22" s="46">
        <v>3009</v>
      </c>
      <c r="II22" s="46">
        <v>1660</v>
      </c>
      <c r="IJ22" s="46">
        <v>2865</v>
      </c>
      <c r="IK22" s="59">
        <v>0</v>
      </c>
      <c r="IL22" s="52">
        <v>0</v>
      </c>
      <c r="IM22" s="52">
        <v>0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32</v>
      </c>
      <c r="C23" s="46">
        <v>7803</v>
      </c>
      <c r="D23" s="46">
        <v>50972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58">
        <v>0</v>
      </c>
      <c r="L23" s="52">
        <v>0</v>
      </c>
      <c r="M23" s="52">
        <v>0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23</v>
      </c>
      <c r="Y23" s="46">
        <v>4396</v>
      </c>
      <c r="Z23" s="46">
        <v>29662</v>
      </c>
      <c r="AA23" s="44" t="s">
        <v>181</v>
      </c>
      <c r="AB23" s="60">
        <v>0</v>
      </c>
      <c r="AC23" s="53">
        <v>0</v>
      </c>
      <c r="AD23" s="53">
        <v>0</v>
      </c>
      <c r="AE23" s="46">
        <v>9</v>
      </c>
      <c r="AF23" s="46">
        <v>10</v>
      </c>
      <c r="AG23" s="46">
        <v>3407</v>
      </c>
      <c r="AH23" s="46">
        <v>21310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4</v>
      </c>
      <c r="AX23" s="46">
        <v>4</v>
      </c>
      <c r="AY23" s="46">
        <v>681</v>
      </c>
      <c r="AZ23" s="46">
        <v>3</v>
      </c>
      <c r="BA23" s="46">
        <v>3</v>
      </c>
      <c r="BB23" s="46">
        <v>611</v>
      </c>
      <c r="BC23" s="46">
        <v>1</v>
      </c>
      <c r="BD23" s="46">
        <v>1</v>
      </c>
      <c r="BE23" s="46">
        <v>70</v>
      </c>
      <c r="BF23" s="44" t="s">
        <v>181</v>
      </c>
      <c r="BG23" s="45">
        <v>51</v>
      </c>
      <c r="BH23" s="46">
        <v>22109</v>
      </c>
      <c r="BI23" s="46">
        <v>130327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46">
        <v>2</v>
      </c>
      <c r="BQ23" s="46">
        <v>8451</v>
      </c>
      <c r="BR23" s="46">
        <v>47020</v>
      </c>
      <c r="BS23" s="48" t="s">
        <v>181</v>
      </c>
      <c r="BT23" s="64">
        <v>0</v>
      </c>
      <c r="BU23" s="53">
        <v>0</v>
      </c>
      <c r="BV23" s="53">
        <v>0</v>
      </c>
      <c r="BW23" s="53">
        <v>0</v>
      </c>
      <c r="BX23" s="53">
        <v>0</v>
      </c>
      <c r="BY23" s="53">
        <v>0</v>
      </c>
      <c r="BZ23" s="46">
        <v>1</v>
      </c>
      <c r="CA23" s="46">
        <v>1951</v>
      </c>
      <c r="CB23" s="46">
        <v>11403</v>
      </c>
      <c r="CC23" s="46">
        <v>11</v>
      </c>
      <c r="CD23" s="46">
        <v>3010</v>
      </c>
      <c r="CE23" s="46">
        <v>18050</v>
      </c>
      <c r="CF23" s="53">
        <v>0</v>
      </c>
      <c r="CG23" s="53">
        <v>0</v>
      </c>
      <c r="CH23" s="53">
        <v>0</v>
      </c>
      <c r="CI23" s="49" t="s">
        <v>181</v>
      </c>
      <c r="CJ23" s="50">
        <v>37</v>
      </c>
      <c r="CK23" s="50">
        <v>59</v>
      </c>
      <c r="CL23" s="46">
        <v>8697</v>
      </c>
      <c r="CM23" s="46">
        <v>53854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51</v>
      </c>
      <c r="DC23" s="46">
        <v>59</v>
      </c>
      <c r="DD23" s="46">
        <v>22109</v>
      </c>
      <c r="DE23" s="46">
        <v>130327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9</v>
      </c>
      <c r="DO23" s="46">
        <v>10</v>
      </c>
      <c r="DP23" s="46">
        <v>7934</v>
      </c>
      <c r="DQ23" s="46">
        <v>43649</v>
      </c>
      <c r="DR23" s="54" t="s">
        <v>181</v>
      </c>
      <c r="DS23" s="45">
        <v>42</v>
      </c>
      <c r="DT23" s="46">
        <v>49</v>
      </c>
      <c r="DU23" s="46">
        <v>14175</v>
      </c>
      <c r="DV23" s="46">
        <v>86678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51</v>
      </c>
      <c r="EK23" s="46">
        <v>59</v>
      </c>
      <c r="EL23" s="46">
        <v>22109</v>
      </c>
      <c r="EM23" s="46">
        <v>8</v>
      </c>
      <c r="EN23" s="46">
        <v>8</v>
      </c>
      <c r="EO23" s="46">
        <v>438</v>
      </c>
      <c r="EP23" s="46">
        <v>38</v>
      </c>
      <c r="EQ23" s="46">
        <v>39</v>
      </c>
      <c r="ER23" s="46">
        <v>17039</v>
      </c>
      <c r="ES23" s="46">
        <v>5</v>
      </c>
      <c r="ET23" s="46">
        <v>12</v>
      </c>
      <c r="EU23" s="46">
        <v>4632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51</v>
      </c>
      <c r="FG23" s="46">
        <v>59</v>
      </c>
      <c r="FH23" s="46">
        <v>22109</v>
      </c>
      <c r="FI23" s="46">
        <v>130327</v>
      </c>
      <c r="FJ23" s="55">
        <v>0</v>
      </c>
      <c r="FK23" s="55">
        <v>0</v>
      </c>
      <c r="FL23" s="53">
        <v>0</v>
      </c>
      <c r="FM23" s="53">
        <v>0</v>
      </c>
      <c r="FN23" s="46">
        <v>9</v>
      </c>
      <c r="FO23" s="46">
        <v>9</v>
      </c>
      <c r="FP23" s="46">
        <v>1393</v>
      </c>
      <c r="FQ23" s="46">
        <v>8211</v>
      </c>
      <c r="FR23" s="46">
        <v>1</v>
      </c>
      <c r="FS23" s="46">
        <v>2</v>
      </c>
      <c r="FT23" s="46">
        <v>7496</v>
      </c>
      <c r="FU23" s="46">
        <v>41229</v>
      </c>
      <c r="FV23" s="46">
        <v>33</v>
      </c>
      <c r="FW23" s="46">
        <v>33</v>
      </c>
      <c r="FX23" s="46">
        <v>7193</v>
      </c>
      <c r="FY23" s="49" t="s">
        <v>181</v>
      </c>
      <c r="FZ23" s="45">
        <v>44002</v>
      </c>
      <c r="GA23" s="46">
        <v>3</v>
      </c>
      <c r="GB23" s="46">
        <v>3</v>
      </c>
      <c r="GC23" s="46">
        <v>1395</v>
      </c>
      <c r="GD23" s="46">
        <v>8587</v>
      </c>
      <c r="GE23" s="46">
        <v>5</v>
      </c>
      <c r="GF23" s="46">
        <v>12</v>
      </c>
      <c r="GG23" s="46">
        <v>4632</v>
      </c>
      <c r="GH23" s="46">
        <v>28298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28117</v>
      </c>
      <c r="HJ23" s="46">
        <v>12230</v>
      </c>
      <c r="HK23" s="46">
        <v>22109</v>
      </c>
      <c r="HL23" s="46">
        <v>6955</v>
      </c>
      <c r="HM23" s="46">
        <v>3674</v>
      </c>
      <c r="HN23" s="46">
        <v>12685</v>
      </c>
      <c r="HO23" s="46">
        <v>303</v>
      </c>
      <c r="HP23" s="46">
        <v>153</v>
      </c>
      <c r="HQ23" s="46">
        <v>402</v>
      </c>
      <c r="HR23" s="46">
        <v>18506</v>
      </c>
      <c r="HS23" s="46">
        <v>7149</v>
      </c>
      <c r="HT23" s="46">
        <v>7496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46">
        <v>80</v>
      </c>
      <c r="IF23" s="46">
        <v>46</v>
      </c>
      <c r="IG23" s="46">
        <v>133</v>
      </c>
      <c r="IH23" s="46">
        <v>2273</v>
      </c>
      <c r="II23" s="46">
        <v>1208</v>
      </c>
      <c r="IJ23" s="46">
        <v>1393</v>
      </c>
      <c r="IK23" s="59">
        <v>0</v>
      </c>
      <c r="IL23" s="52">
        <v>0</v>
      </c>
      <c r="IM23" s="52">
        <v>0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19</v>
      </c>
      <c r="C24" s="46">
        <v>6280</v>
      </c>
      <c r="D24" s="46">
        <v>42474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58">
        <v>0</v>
      </c>
      <c r="L24" s="52">
        <v>0</v>
      </c>
      <c r="M24" s="52">
        <v>0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9</v>
      </c>
      <c r="Y24" s="46">
        <v>3427</v>
      </c>
      <c r="Z24" s="46">
        <v>23020</v>
      </c>
      <c r="AA24" s="44" t="s">
        <v>182</v>
      </c>
      <c r="AB24" s="60">
        <v>0</v>
      </c>
      <c r="AC24" s="53">
        <v>0</v>
      </c>
      <c r="AD24" s="53">
        <v>0</v>
      </c>
      <c r="AE24" s="46">
        <v>10</v>
      </c>
      <c r="AF24" s="46">
        <v>12</v>
      </c>
      <c r="AG24" s="46">
        <v>2853</v>
      </c>
      <c r="AH24" s="46">
        <v>19454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46">
        <v>2</v>
      </c>
      <c r="AX24" s="46">
        <v>2</v>
      </c>
      <c r="AY24" s="46">
        <v>618</v>
      </c>
      <c r="AZ24" s="46">
        <v>1</v>
      </c>
      <c r="BA24" s="46">
        <v>1</v>
      </c>
      <c r="BB24" s="46">
        <v>58</v>
      </c>
      <c r="BC24" s="46">
        <v>1</v>
      </c>
      <c r="BD24" s="46">
        <v>1</v>
      </c>
      <c r="BE24" s="46">
        <v>560</v>
      </c>
      <c r="BF24" s="44" t="s">
        <v>182</v>
      </c>
      <c r="BG24" s="45">
        <v>13</v>
      </c>
      <c r="BH24" s="46">
        <v>28070</v>
      </c>
      <c r="BI24" s="46">
        <v>184867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48" t="s">
        <v>182</v>
      </c>
      <c r="BT24" s="64">
        <v>0</v>
      </c>
      <c r="BU24" s="53">
        <v>0</v>
      </c>
      <c r="BV24" s="53">
        <v>0</v>
      </c>
      <c r="BW24" s="46">
        <v>1</v>
      </c>
      <c r="BX24" s="46">
        <v>34</v>
      </c>
      <c r="BY24" s="46">
        <v>187</v>
      </c>
      <c r="BZ24" s="46">
        <v>1</v>
      </c>
      <c r="CA24" s="46">
        <v>1056</v>
      </c>
      <c r="CB24" s="46">
        <v>6713</v>
      </c>
      <c r="CC24" s="46">
        <v>3</v>
      </c>
      <c r="CD24" s="46">
        <v>10737</v>
      </c>
      <c r="CE24" s="46">
        <v>72074</v>
      </c>
      <c r="CF24" s="53">
        <v>0</v>
      </c>
      <c r="CG24" s="53">
        <v>0</v>
      </c>
      <c r="CH24" s="53">
        <v>0</v>
      </c>
      <c r="CI24" s="49" t="s">
        <v>182</v>
      </c>
      <c r="CJ24" s="50">
        <v>8</v>
      </c>
      <c r="CK24" s="50">
        <v>98</v>
      </c>
      <c r="CL24" s="46">
        <v>16243</v>
      </c>
      <c r="CM24" s="46">
        <v>105893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13</v>
      </c>
      <c r="DC24" s="46">
        <v>42</v>
      </c>
      <c r="DD24" s="46">
        <v>28070</v>
      </c>
      <c r="DE24" s="46">
        <v>184867</v>
      </c>
      <c r="DF24" s="51">
        <v>0</v>
      </c>
      <c r="DG24" s="51">
        <v>0</v>
      </c>
      <c r="DH24" s="52">
        <v>0</v>
      </c>
      <c r="DI24" s="52">
        <v>0</v>
      </c>
      <c r="DJ24" s="46">
        <v>1</v>
      </c>
      <c r="DK24" s="46">
        <v>1</v>
      </c>
      <c r="DL24" s="46">
        <v>87</v>
      </c>
      <c r="DM24" s="46">
        <v>284</v>
      </c>
      <c r="DN24" s="51">
        <v>0</v>
      </c>
      <c r="DO24" s="51">
        <v>0</v>
      </c>
      <c r="DP24" s="52">
        <v>0</v>
      </c>
      <c r="DQ24" s="52">
        <v>0</v>
      </c>
      <c r="DR24" s="54" t="s">
        <v>182</v>
      </c>
      <c r="DS24" s="45">
        <v>12</v>
      </c>
      <c r="DT24" s="46">
        <v>41</v>
      </c>
      <c r="DU24" s="46">
        <v>27983</v>
      </c>
      <c r="DV24" s="46">
        <v>184583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13</v>
      </c>
      <c r="EK24" s="46">
        <v>42</v>
      </c>
      <c r="EL24" s="46">
        <v>28070</v>
      </c>
      <c r="EM24" s="46">
        <v>2</v>
      </c>
      <c r="EN24" s="46">
        <v>2</v>
      </c>
      <c r="EO24" s="46">
        <v>121</v>
      </c>
      <c r="EP24" s="46">
        <v>9</v>
      </c>
      <c r="EQ24" s="46">
        <v>20</v>
      </c>
      <c r="ER24" s="46">
        <v>5813</v>
      </c>
      <c r="ES24" s="46">
        <v>2</v>
      </c>
      <c r="ET24" s="46">
        <v>20</v>
      </c>
      <c r="EU24" s="46">
        <v>22136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13</v>
      </c>
      <c r="FG24" s="46">
        <v>42</v>
      </c>
      <c r="FH24" s="46">
        <v>28070</v>
      </c>
      <c r="FI24" s="46">
        <v>184867</v>
      </c>
      <c r="FJ24" s="55">
        <v>0</v>
      </c>
      <c r="FK24" s="55">
        <v>0</v>
      </c>
      <c r="FL24" s="53">
        <v>0</v>
      </c>
      <c r="FM24" s="53">
        <v>0</v>
      </c>
      <c r="FN24" s="46">
        <v>2</v>
      </c>
      <c r="FO24" s="46">
        <v>2</v>
      </c>
      <c r="FP24" s="46">
        <v>121</v>
      </c>
      <c r="FQ24" s="46">
        <v>471</v>
      </c>
      <c r="FR24" s="46">
        <v>1</v>
      </c>
      <c r="FS24" s="46">
        <v>1</v>
      </c>
      <c r="FT24" s="46">
        <v>1056</v>
      </c>
      <c r="FU24" s="46">
        <v>6713</v>
      </c>
      <c r="FV24" s="46">
        <v>2</v>
      </c>
      <c r="FW24" s="46">
        <v>2</v>
      </c>
      <c r="FX24" s="46">
        <v>468</v>
      </c>
      <c r="FY24" s="49" t="s">
        <v>182</v>
      </c>
      <c r="FZ24" s="45">
        <v>2974</v>
      </c>
      <c r="GA24" s="46">
        <v>6</v>
      </c>
      <c r="GB24" s="46">
        <v>17</v>
      </c>
      <c r="GC24" s="46">
        <v>4289</v>
      </c>
      <c r="GD24" s="46">
        <v>25435</v>
      </c>
      <c r="GE24" s="51">
        <v>0</v>
      </c>
      <c r="GF24" s="51">
        <v>0</v>
      </c>
      <c r="GG24" s="53">
        <v>0</v>
      </c>
      <c r="GH24" s="52">
        <v>0</v>
      </c>
      <c r="GI24" s="51">
        <v>0</v>
      </c>
      <c r="GJ24" s="51">
        <v>0</v>
      </c>
      <c r="GK24" s="52">
        <v>0</v>
      </c>
      <c r="GL24" s="52">
        <v>0</v>
      </c>
      <c r="GM24" s="46">
        <v>1</v>
      </c>
      <c r="GN24" s="46">
        <v>19</v>
      </c>
      <c r="GO24" s="46">
        <v>12007</v>
      </c>
      <c r="GP24" s="46">
        <v>80952</v>
      </c>
      <c r="GQ24" s="49" t="s">
        <v>182</v>
      </c>
      <c r="GR24" s="45">
        <v>1</v>
      </c>
      <c r="GS24" s="46">
        <v>1</v>
      </c>
      <c r="GT24" s="46">
        <v>10129</v>
      </c>
      <c r="GU24" s="46">
        <v>68322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45533</v>
      </c>
      <c r="HJ24" s="46">
        <v>5255</v>
      </c>
      <c r="HK24" s="46">
        <v>28070</v>
      </c>
      <c r="HL24" s="46">
        <v>12698</v>
      </c>
      <c r="HM24" s="46">
        <v>4401</v>
      </c>
      <c r="HN24" s="46">
        <v>26130</v>
      </c>
      <c r="HO24" s="46">
        <v>232</v>
      </c>
      <c r="HP24" s="46">
        <v>161</v>
      </c>
      <c r="HQ24" s="46">
        <v>560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45">
        <v>29019</v>
      </c>
      <c r="HZ24" s="46">
        <v>528</v>
      </c>
      <c r="IA24" s="46">
        <v>1056</v>
      </c>
      <c r="IB24" s="59">
        <v>0</v>
      </c>
      <c r="IC24" s="52">
        <v>0</v>
      </c>
      <c r="ID24" s="52">
        <v>0</v>
      </c>
      <c r="IE24" s="46">
        <v>3584</v>
      </c>
      <c r="IF24" s="46">
        <v>165</v>
      </c>
      <c r="IG24" s="46">
        <v>324</v>
      </c>
      <c r="IH24" s="59">
        <v>0</v>
      </c>
      <c r="II24" s="59">
        <v>0</v>
      </c>
      <c r="IJ24" s="52">
        <v>0</v>
      </c>
      <c r="IK24" s="59">
        <v>0</v>
      </c>
      <c r="IL24" s="52">
        <v>0</v>
      </c>
      <c r="IM24" s="52">
        <v>0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45">
        <v>16</v>
      </c>
      <c r="C25" s="46">
        <v>27313</v>
      </c>
      <c r="D25" s="46">
        <v>181661</v>
      </c>
      <c r="E25" s="58">
        <v>0</v>
      </c>
      <c r="F25" s="53">
        <v>0</v>
      </c>
      <c r="G25" s="52">
        <v>0</v>
      </c>
      <c r="H25" s="46">
        <v>1</v>
      </c>
      <c r="I25" s="46">
        <v>8721</v>
      </c>
      <c r="J25" s="46">
        <v>53611</v>
      </c>
      <c r="K25" s="58">
        <v>0</v>
      </c>
      <c r="L25" s="52">
        <v>0</v>
      </c>
      <c r="M25" s="52">
        <v>0</v>
      </c>
      <c r="N25" s="44" t="s">
        <v>183</v>
      </c>
      <c r="O25" s="60">
        <v>0</v>
      </c>
      <c r="P25" s="53">
        <v>0</v>
      </c>
      <c r="Q25" s="58">
        <v>0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46">
        <v>7</v>
      </c>
      <c r="Y25" s="46">
        <v>13104</v>
      </c>
      <c r="Z25" s="46">
        <v>94534</v>
      </c>
      <c r="AA25" s="44" t="s">
        <v>183</v>
      </c>
      <c r="AB25" s="60">
        <v>0</v>
      </c>
      <c r="AC25" s="53">
        <v>0</v>
      </c>
      <c r="AD25" s="53">
        <v>0</v>
      </c>
      <c r="AE25" s="46">
        <v>7</v>
      </c>
      <c r="AF25" s="46">
        <v>7</v>
      </c>
      <c r="AG25" s="46">
        <v>1308</v>
      </c>
      <c r="AH25" s="46">
        <v>9277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46">
        <v>1</v>
      </c>
      <c r="AR25" s="46">
        <v>4180</v>
      </c>
      <c r="AS25" s="46">
        <v>24239</v>
      </c>
      <c r="AT25" s="58">
        <v>0</v>
      </c>
      <c r="AU25" s="53">
        <v>0</v>
      </c>
      <c r="AV25" s="53">
        <v>0</v>
      </c>
      <c r="AW25" s="46">
        <v>9</v>
      </c>
      <c r="AX25" s="46">
        <v>11</v>
      </c>
      <c r="AY25" s="46">
        <v>1883</v>
      </c>
      <c r="AZ25" s="46">
        <v>3</v>
      </c>
      <c r="BA25" s="46">
        <v>3</v>
      </c>
      <c r="BB25" s="46">
        <v>623</v>
      </c>
      <c r="BC25" s="46">
        <v>6</v>
      </c>
      <c r="BD25" s="46">
        <v>8</v>
      </c>
      <c r="BE25" s="46">
        <v>1260</v>
      </c>
      <c r="BF25" s="44" t="s">
        <v>183</v>
      </c>
      <c r="BG25" s="45">
        <v>22</v>
      </c>
      <c r="BH25" s="46">
        <v>20533</v>
      </c>
      <c r="BI25" s="46">
        <v>176437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46">
        <v>2</v>
      </c>
      <c r="BQ25" s="46">
        <v>354</v>
      </c>
      <c r="BR25" s="46">
        <v>1948</v>
      </c>
      <c r="BS25" s="48" t="s">
        <v>183</v>
      </c>
      <c r="BT25" s="45">
        <v>1</v>
      </c>
      <c r="BU25" s="46">
        <v>779</v>
      </c>
      <c r="BV25" s="46">
        <v>4285</v>
      </c>
      <c r="BW25" s="53">
        <v>0</v>
      </c>
      <c r="BX25" s="53">
        <v>0</v>
      </c>
      <c r="BY25" s="53">
        <v>0</v>
      </c>
      <c r="BZ25" s="46">
        <v>1</v>
      </c>
      <c r="CA25" s="46">
        <v>12524</v>
      </c>
      <c r="CB25" s="46">
        <v>129638</v>
      </c>
      <c r="CC25" s="46">
        <v>9</v>
      </c>
      <c r="CD25" s="46">
        <v>3901</v>
      </c>
      <c r="CE25" s="46">
        <v>21991</v>
      </c>
      <c r="CF25" s="53">
        <v>0</v>
      </c>
      <c r="CG25" s="53">
        <v>0</v>
      </c>
      <c r="CH25" s="53">
        <v>0</v>
      </c>
      <c r="CI25" s="49" t="s">
        <v>183</v>
      </c>
      <c r="CJ25" s="50">
        <v>9</v>
      </c>
      <c r="CK25" s="50">
        <v>13</v>
      </c>
      <c r="CL25" s="46">
        <v>2975</v>
      </c>
      <c r="CM25" s="46">
        <v>18575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22</v>
      </c>
      <c r="DC25" s="46">
        <v>29</v>
      </c>
      <c r="DD25" s="46">
        <v>20533</v>
      </c>
      <c r="DE25" s="46">
        <v>176437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46">
        <v>4</v>
      </c>
      <c r="DO25" s="46">
        <v>4</v>
      </c>
      <c r="DP25" s="46">
        <v>1204</v>
      </c>
      <c r="DQ25" s="46">
        <v>6622</v>
      </c>
      <c r="DR25" s="54" t="s">
        <v>183</v>
      </c>
      <c r="DS25" s="45">
        <v>18</v>
      </c>
      <c r="DT25" s="46">
        <v>25</v>
      </c>
      <c r="DU25" s="46">
        <v>19329</v>
      </c>
      <c r="DV25" s="46">
        <v>169815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22</v>
      </c>
      <c r="EK25" s="46">
        <v>29</v>
      </c>
      <c r="EL25" s="46">
        <v>20533</v>
      </c>
      <c r="EM25" s="46">
        <v>3</v>
      </c>
      <c r="EN25" s="46">
        <v>3</v>
      </c>
      <c r="EO25" s="46">
        <v>1027</v>
      </c>
      <c r="EP25" s="46">
        <v>17</v>
      </c>
      <c r="EQ25" s="46">
        <v>24</v>
      </c>
      <c r="ER25" s="46">
        <v>6632</v>
      </c>
      <c r="ES25" s="46">
        <v>1</v>
      </c>
      <c r="ET25" s="46">
        <v>1</v>
      </c>
      <c r="EU25" s="46">
        <v>350</v>
      </c>
      <c r="EV25" s="46">
        <v>1</v>
      </c>
      <c r="EW25" s="46">
        <v>1</v>
      </c>
      <c r="EX25" s="46">
        <v>12524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22</v>
      </c>
      <c r="FG25" s="46">
        <v>29</v>
      </c>
      <c r="FH25" s="46">
        <v>20533</v>
      </c>
      <c r="FI25" s="46">
        <v>176437</v>
      </c>
      <c r="FJ25" s="55">
        <v>0</v>
      </c>
      <c r="FK25" s="55">
        <v>0</v>
      </c>
      <c r="FL25" s="53">
        <v>0</v>
      </c>
      <c r="FM25" s="53">
        <v>0</v>
      </c>
      <c r="FN25" s="46">
        <v>4</v>
      </c>
      <c r="FO25" s="46">
        <v>4</v>
      </c>
      <c r="FP25" s="46">
        <v>1204</v>
      </c>
      <c r="FQ25" s="46">
        <v>6622</v>
      </c>
      <c r="FR25" s="51">
        <v>0</v>
      </c>
      <c r="FS25" s="51">
        <v>0</v>
      </c>
      <c r="FT25" s="52">
        <v>0</v>
      </c>
      <c r="FU25" s="52">
        <v>0</v>
      </c>
      <c r="FV25" s="46">
        <v>8</v>
      </c>
      <c r="FW25" s="46">
        <v>11</v>
      </c>
      <c r="FX25" s="46">
        <v>3693</v>
      </c>
      <c r="FY25" s="49" t="s">
        <v>183</v>
      </c>
      <c r="FZ25" s="45">
        <v>21034</v>
      </c>
      <c r="GA25" s="46">
        <v>8</v>
      </c>
      <c r="GB25" s="46">
        <v>12</v>
      </c>
      <c r="GC25" s="46">
        <v>2762</v>
      </c>
      <c r="GD25" s="46">
        <v>16792</v>
      </c>
      <c r="GE25" s="46">
        <v>1</v>
      </c>
      <c r="GF25" s="46">
        <v>1</v>
      </c>
      <c r="GG25" s="46">
        <v>350</v>
      </c>
      <c r="GH25" s="46">
        <v>2351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46">
        <v>1</v>
      </c>
      <c r="GW25" s="46">
        <v>1</v>
      </c>
      <c r="GX25" s="46">
        <v>12524</v>
      </c>
      <c r="GY25" s="46">
        <v>129638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91108</v>
      </c>
      <c r="HJ25" s="46">
        <v>4150</v>
      </c>
      <c r="HK25" s="46">
        <v>20533</v>
      </c>
      <c r="HL25" s="46">
        <v>2076</v>
      </c>
      <c r="HM25" s="46">
        <v>1072</v>
      </c>
      <c r="HN25" s="46">
        <v>3152</v>
      </c>
      <c r="HO25" s="46">
        <v>1321</v>
      </c>
      <c r="HP25" s="46">
        <v>429</v>
      </c>
      <c r="HQ25" s="46">
        <v>12524</v>
      </c>
      <c r="HR25" s="46">
        <v>356</v>
      </c>
      <c r="HS25" s="46">
        <v>177</v>
      </c>
      <c r="HT25" s="46">
        <v>177</v>
      </c>
      <c r="HU25" s="46">
        <v>3424</v>
      </c>
      <c r="HV25" s="46">
        <v>1241</v>
      </c>
      <c r="HW25" s="46">
        <v>2429</v>
      </c>
      <c r="HX25" s="57" t="s">
        <v>183</v>
      </c>
      <c r="HY25" s="45">
        <v>83195</v>
      </c>
      <c r="HZ25" s="46">
        <v>779</v>
      </c>
      <c r="IA25" s="46">
        <v>779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46">
        <v>736</v>
      </c>
      <c r="II25" s="46">
        <v>452</v>
      </c>
      <c r="IJ25" s="46">
        <v>1472</v>
      </c>
      <c r="IK25" s="59">
        <v>0</v>
      </c>
      <c r="IL25" s="52">
        <v>0</v>
      </c>
      <c r="IM25" s="52">
        <v>0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86</v>
      </c>
      <c r="C26" s="46">
        <v>54909</v>
      </c>
      <c r="D26" s="46">
        <v>344792</v>
      </c>
      <c r="E26" s="46">
        <v>1</v>
      </c>
      <c r="F26" s="46">
        <v>7550</v>
      </c>
      <c r="G26" s="46">
        <v>194</v>
      </c>
      <c r="H26" s="46">
        <v>1</v>
      </c>
      <c r="I26" s="46">
        <v>45</v>
      </c>
      <c r="J26" s="46">
        <v>259</v>
      </c>
      <c r="K26" s="46">
        <v>2</v>
      </c>
      <c r="L26" s="46">
        <v>15705</v>
      </c>
      <c r="M26" s="46">
        <v>106452</v>
      </c>
      <c r="N26" s="44" t="s">
        <v>184</v>
      </c>
      <c r="O26" s="60">
        <v>0</v>
      </c>
      <c r="P26" s="53">
        <v>0</v>
      </c>
      <c r="Q26" s="58">
        <v>0</v>
      </c>
      <c r="R26" s="46">
        <v>1</v>
      </c>
      <c r="S26" s="46">
        <v>374</v>
      </c>
      <c r="T26" s="46">
        <v>2597</v>
      </c>
      <c r="U26" s="58">
        <v>0</v>
      </c>
      <c r="V26" s="52">
        <v>0</v>
      </c>
      <c r="W26" s="52">
        <v>0</v>
      </c>
      <c r="X26" s="46">
        <v>46</v>
      </c>
      <c r="Y26" s="46">
        <v>16946</v>
      </c>
      <c r="Z26" s="46">
        <v>115065</v>
      </c>
      <c r="AA26" s="44" t="s">
        <v>184</v>
      </c>
      <c r="AB26" s="60">
        <v>0</v>
      </c>
      <c r="AC26" s="53">
        <v>0</v>
      </c>
      <c r="AD26" s="53">
        <v>0</v>
      </c>
      <c r="AE26" s="46">
        <v>34</v>
      </c>
      <c r="AF26" s="46">
        <v>83</v>
      </c>
      <c r="AG26" s="46">
        <v>14055</v>
      </c>
      <c r="AH26" s="46">
        <v>118833</v>
      </c>
      <c r="AI26" s="46">
        <v>1</v>
      </c>
      <c r="AJ26" s="46">
        <v>1</v>
      </c>
      <c r="AK26" s="46">
        <v>234</v>
      </c>
      <c r="AL26" s="46">
        <v>1392</v>
      </c>
      <c r="AM26" s="58">
        <v>0</v>
      </c>
      <c r="AN26" s="53">
        <v>0</v>
      </c>
      <c r="AO26" s="53">
        <v>0</v>
      </c>
      <c r="AP26" s="47" t="s">
        <v>184</v>
      </c>
      <c r="AQ26" s="58">
        <v>0</v>
      </c>
      <c r="AR26" s="53">
        <v>0</v>
      </c>
      <c r="AS26" s="53">
        <v>0</v>
      </c>
      <c r="AT26" s="58">
        <v>0</v>
      </c>
      <c r="AU26" s="53">
        <v>0</v>
      </c>
      <c r="AV26" s="53">
        <v>0</v>
      </c>
      <c r="AW26" s="46">
        <v>15</v>
      </c>
      <c r="AX26" s="46">
        <v>20</v>
      </c>
      <c r="AY26" s="46">
        <v>10257</v>
      </c>
      <c r="AZ26" s="46">
        <v>9</v>
      </c>
      <c r="BA26" s="46">
        <v>15</v>
      </c>
      <c r="BB26" s="46">
        <v>1950</v>
      </c>
      <c r="BC26" s="46">
        <v>6</v>
      </c>
      <c r="BD26" s="46">
        <v>5</v>
      </c>
      <c r="BE26" s="46">
        <v>8307</v>
      </c>
      <c r="BF26" s="44" t="s">
        <v>184</v>
      </c>
      <c r="BG26" s="45">
        <v>94</v>
      </c>
      <c r="BH26" s="46">
        <v>58243</v>
      </c>
      <c r="BI26" s="46">
        <v>490559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1</v>
      </c>
      <c r="BQ26" s="46">
        <v>152</v>
      </c>
      <c r="BR26" s="46">
        <v>836</v>
      </c>
      <c r="BS26" s="48" t="s">
        <v>184</v>
      </c>
      <c r="BT26" s="45">
        <v>1</v>
      </c>
      <c r="BU26" s="46">
        <v>2235</v>
      </c>
      <c r="BV26" s="46">
        <v>12663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38</v>
      </c>
      <c r="CD26" s="46">
        <v>39305</v>
      </c>
      <c r="CE26" s="46">
        <v>374639</v>
      </c>
      <c r="CF26" s="53">
        <v>0</v>
      </c>
      <c r="CG26" s="53">
        <v>0</v>
      </c>
      <c r="CH26" s="53">
        <v>0</v>
      </c>
      <c r="CI26" s="49" t="s">
        <v>184</v>
      </c>
      <c r="CJ26" s="50">
        <v>50</v>
      </c>
      <c r="CK26" s="50">
        <v>93</v>
      </c>
      <c r="CL26" s="46">
        <v>15148</v>
      </c>
      <c r="CM26" s="46">
        <v>94704</v>
      </c>
      <c r="CN26" s="55">
        <v>0</v>
      </c>
      <c r="CO26" s="55">
        <v>0</v>
      </c>
      <c r="CP26" s="53">
        <v>0</v>
      </c>
      <c r="CQ26" s="52">
        <v>0</v>
      </c>
      <c r="CR26" s="55">
        <v>0</v>
      </c>
      <c r="CS26" s="52">
        <v>0</v>
      </c>
      <c r="CT26" s="52">
        <v>0</v>
      </c>
      <c r="CU26" s="46">
        <v>4</v>
      </c>
      <c r="CV26" s="46">
        <v>1403</v>
      </c>
      <c r="CW26" s="46">
        <v>7717</v>
      </c>
      <c r="CX26" s="46">
        <v>3</v>
      </c>
      <c r="CY26" s="46">
        <v>1258</v>
      </c>
      <c r="CZ26" s="46">
        <v>6918</v>
      </c>
      <c r="DA26" s="49" t="s">
        <v>184</v>
      </c>
      <c r="DB26" s="46">
        <v>94</v>
      </c>
      <c r="DC26" s="46">
        <v>110</v>
      </c>
      <c r="DD26" s="46">
        <v>58243</v>
      </c>
      <c r="DE26" s="46">
        <v>490559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8</v>
      </c>
      <c r="DO26" s="46">
        <v>8</v>
      </c>
      <c r="DP26" s="46">
        <v>1415</v>
      </c>
      <c r="DQ26" s="46">
        <v>7793</v>
      </c>
      <c r="DR26" s="54" t="s">
        <v>184</v>
      </c>
      <c r="DS26" s="45">
        <v>85</v>
      </c>
      <c r="DT26" s="46">
        <v>101</v>
      </c>
      <c r="DU26" s="46">
        <v>54593</v>
      </c>
      <c r="DV26" s="46">
        <v>470103</v>
      </c>
      <c r="DW26" s="46">
        <v>1</v>
      </c>
      <c r="DX26" s="46">
        <v>1</v>
      </c>
      <c r="DY26" s="46">
        <v>2235</v>
      </c>
      <c r="DZ26" s="46">
        <v>12663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94</v>
      </c>
      <c r="EK26" s="46">
        <v>110</v>
      </c>
      <c r="EL26" s="46">
        <v>58243</v>
      </c>
      <c r="EM26" s="46">
        <v>5</v>
      </c>
      <c r="EN26" s="46">
        <v>5</v>
      </c>
      <c r="EO26" s="46">
        <v>825</v>
      </c>
      <c r="EP26" s="46">
        <v>80</v>
      </c>
      <c r="EQ26" s="46">
        <v>87</v>
      </c>
      <c r="ER26" s="46">
        <v>20312</v>
      </c>
      <c r="ES26" s="46">
        <v>7</v>
      </c>
      <c r="ET26" s="46">
        <v>14</v>
      </c>
      <c r="EU26" s="46">
        <v>8730</v>
      </c>
      <c r="EV26" s="55">
        <v>0</v>
      </c>
      <c r="EW26" s="55">
        <v>0</v>
      </c>
      <c r="EX26" s="59">
        <v>0</v>
      </c>
      <c r="EY26" s="46">
        <v>2</v>
      </c>
      <c r="EZ26" s="46">
        <v>4</v>
      </c>
      <c r="FA26" s="46">
        <v>28376</v>
      </c>
      <c r="FB26" s="55">
        <v>0</v>
      </c>
      <c r="FC26" s="55">
        <v>0</v>
      </c>
      <c r="FD26" s="59">
        <v>0</v>
      </c>
      <c r="FE26" s="48" t="s">
        <v>184</v>
      </c>
      <c r="FF26" s="45">
        <v>94</v>
      </c>
      <c r="FG26" s="46">
        <v>110</v>
      </c>
      <c r="FH26" s="46">
        <v>58243</v>
      </c>
      <c r="FI26" s="46">
        <v>490559</v>
      </c>
      <c r="FJ26" s="55">
        <v>0</v>
      </c>
      <c r="FK26" s="55">
        <v>0</v>
      </c>
      <c r="FL26" s="53">
        <v>0</v>
      </c>
      <c r="FM26" s="53">
        <v>0</v>
      </c>
      <c r="FN26" s="46">
        <v>9</v>
      </c>
      <c r="FO26" s="46">
        <v>9</v>
      </c>
      <c r="FP26" s="46">
        <v>2002</v>
      </c>
      <c r="FQ26" s="46">
        <v>11021</v>
      </c>
      <c r="FR26" s="46">
        <v>1</v>
      </c>
      <c r="FS26" s="46">
        <v>1</v>
      </c>
      <c r="FT26" s="46">
        <v>2235</v>
      </c>
      <c r="FU26" s="46">
        <v>12663</v>
      </c>
      <c r="FV26" s="46">
        <v>30</v>
      </c>
      <c r="FW26" s="46">
        <v>36</v>
      </c>
      <c r="FX26" s="46">
        <v>5517</v>
      </c>
      <c r="FY26" s="49" t="s">
        <v>184</v>
      </c>
      <c r="FZ26" s="45">
        <v>36180</v>
      </c>
      <c r="GA26" s="46">
        <v>46</v>
      </c>
      <c r="GB26" s="46">
        <v>47</v>
      </c>
      <c r="GC26" s="46">
        <v>11565</v>
      </c>
      <c r="GD26" s="46">
        <v>71405</v>
      </c>
      <c r="GE26" s="46">
        <v>5</v>
      </c>
      <c r="GF26" s="46">
        <v>5</v>
      </c>
      <c r="GG26" s="46">
        <v>4570</v>
      </c>
      <c r="GH26" s="46">
        <v>27867</v>
      </c>
      <c r="GI26" s="46">
        <v>1</v>
      </c>
      <c r="GJ26" s="46">
        <v>8</v>
      </c>
      <c r="GK26" s="46">
        <v>3978</v>
      </c>
      <c r="GL26" s="46">
        <v>28644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55">
        <v>0</v>
      </c>
      <c r="GW26" s="51">
        <v>0</v>
      </c>
      <c r="GX26" s="52">
        <v>0</v>
      </c>
      <c r="GY26" s="52">
        <v>0</v>
      </c>
      <c r="GZ26" s="46">
        <v>2</v>
      </c>
      <c r="HA26" s="46">
        <v>4</v>
      </c>
      <c r="HB26" s="46">
        <v>28376</v>
      </c>
      <c r="HC26" s="46">
        <v>302779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55859</v>
      </c>
      <c r="HJ26" s="46">
        <v>12247</v>
      </c>
      <c r="HK26" s="46">
        <v>58243</v>
      </c>
      <c r="HL26" s="46">
        <v>12695</v>
      </c>
      <c r="HM26" s="46">
        <v>6331</v>
      </c>
      <c r="HN26" s="46">
        <v>29198</v>
      </c>
      <c r="HO26" s="46">
        <v>3480</v>
      </c>
      <c r="HP26" s="46">
        <v>1559</v>
      </c>
      <c r="HQ26" s="46">
        <v>21452</v>
      </c>
      <c r="HR26" s="52">
        <v>0</v>
      </c>
      <c r="HS26" s="52">
        <v>0</v>
      </c>
      <c r="HT26" s="52">
        <v>0</v>
      </c>
      <c r="HU26" s="52">
        <v>0</v>
      </c>
      <c r="HV26" s="52">
        <v>0</v>
      </c>
      <c r="HW26" s="52">
        <v>0</v>
      </c>
      <c r="HX26" s="57" t="s">
        <v>184</v>
      </c>
      <c r="HY26" s="45">
        <v>28277</v>
      </c>
      <c r="HZ26" s="46">
        <v>1702</v>
      </c>
      <c r="IA26" s="46">
        <v>2235</v>
      </c>
      <c r="IB26" s="59">
        <v>0</v>
      </c>
      <c r="IC26" s="52">
        <v>0</v>
      </c>
      <c r="ID26" s="52">
        <v>0</v>
      </c>
      <c r="IE26" s="46">
        <v>9231</v>
      </c>
      <c r="IF26" s="46">
        <v>1403</v>
      </c>
      <c r="IG26" s="46">
        <v>1403</v>
      </c>
      <c r="IH26" s="46">
        <v>2176</v>
      </c>
      <c r="II26" s="46">
        <v>1252</v>
      </c>
      <c r="IJ26" s="46">
        <v>3955</v>
      </c>
      <c r="IK26" s="59">
        <v>0</v>
      </c>
      <c r="IL26" s="52">
        <v>0</v>
      </c>
      <c r="IM26" s="52">
        <v>0</v>
      </c>
      <c r="IN26" s="59">
        <v>0</v>
      </c>
      <c r="IO26" s="59">
        <v>0</v>
      </c>
      <c r="IP26" s="52">
        <v>0</v>
      </c>
    </row>
    <row r="27" spans="1:250" ht="24" customHeight="1" x14ac:dyDescent="0.3">
      <c r="A27" s="44" t="s">
        <v>185</v>
      </c>
      <c r="B27" s="45">
        <v>10</v>
      </c>
      <c r="C27" s="46">
        <v>13916</v>
      </c>
      <c r="D27" s="46">
        <v>92706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46">
        <v>1</v>
      </c>
      <c r="L27" s="46">
        <v>2322</v>
      </c>
      <c r="M27" s="46">
        <v>13674</v>
      </c>
      <c r="N27" s="44" t="s">
        <v>185</v>
      </c>
      <c r="O27" s="60">
        <v>0</v>
      </c>
      <c r="P27" s="53">
        <v>0</v>
      </c>
      <c r="Q27" s="58">
        <v>0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46">
        <v>2</v>
      </c>
      <c r="Y27" s="46">
        <v>9367</v>
      </c>
      <c r="Z27" s="46">
        <v>64648</v>
      </c>
      <c r="AA27" s="44" t="s">
        <v>185</v>
      </c>
      <c r="AB27" s="60">
        <v>0</v>
      </c>
      <c r="AC27" s="53">
        <v>0</v>
      </c>
      <c r="AD27" s="53">
        <v>0</v>
      </c>
      <c r="AE27" s="46">
        <v>6</v>
      </c>
      <c r="AF27" s="46">
        <v>9</v>
      </c>
      <c r="AG27" s="46">
        <v>1993</v>
      </c>
      <c r="AH27" s="46">
        <v>12992</v>
      </c>
      <c r="AI27" s="46">
        <v>1</v>
      </c>
      <c r="AJ27" s="46">
        <v>1</v>
      </c>
      <c r="AK27" s="46">
        <v>234</v>
      </c>
      <c r="AL27" s="46">
        <v>1392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46">
        <v>5</v>
      </c>
      <c r="AX27" s="46">
        <v>9</v>
      </c>
      <c r="AY27" s="46">
        <v>1324</v>
      </c>
      <c r="AZ27" s="46">
        <v>5</v>
      </c>
      <c r="BA27" s="46">
        <v>9</v>
      </c>
      <c r="BB27" s="46">
        <v>1324</v>
      </c>
      <c r="BC27" s="58">
        <v>0</v>
      </c>
      <c r="BD27" s="59">
        <v>0</v>
      </c>
      <c r="BE27" s="52">
        <v>0</v>
      </c>
      <c r="BF27" s="44" t="s">
        <v>185</v>
      </c>
      <c r="BG27" s="45">
        <v>42</v>
      </c>
      <c r="BH27" s="46">
        <v>20592</v>
      </c>
      <c r="BI27" s="46">
        <v>164334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46">
        <v>1</v>
      </c>
      <c r="BQ27" s="46">
        <v>152</v>
      </c>
      <c r="BR27" s="46">
        <v>836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26</v>
      </c>
      <c r="CD27" s="46">
        <v>15873</v>
      </c>
      <c r="CE27" s="46">
        <v>134888</v>
      </c>
      <c r="CF27" s="53">
        <v>0</v>
      </c>
      <c r="CG27" s="53">
        <v>0</v>
      </c>
      <c r="CH27" s="53">
        <v>0</v>
      </c>
      <c r="CI27" s="49" t="s">
        <v>185</v>
      </c>
      <c r="CJ27" s="50">
        <v>15</v>
      </c>
      <c r="CK27" s="50">
        <v>20</v>
      </c>
      <c r="CL27" s="46">
        <v>4567</v>
      </c>
      <c r="CM27" s="46">
        <v>28610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52">
        <v>0</v>
      </c>
      <c r="DA27" s="49" t="s">
        <v>185</v>
      </c>
      <c r="DB27" s="46">
        <v>42</v>
      </c>
      <c r="DC27" s="46">
        <v>55</v>
      </c>
      <c r="DD27" s="46">
        <v>20592</v>
      </c>
      <c r="DE27" s="46">
        <v>164334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2</v>
      </c>
      <c r="DO27" s="46">
        <v>2</v>
      </c>
      <c r="DP27" s="46">
        <v>419</v>
      </c>
      <c r="DQ27" s="46">
        <v>2302</v>
      </c>
      <c r="DR27" s="54" t="s">
        <v>185</v>
      </c>
      <c r="DS27" s="45">
        <v>40</v>
      </c>
      <c r="DT27" s="46">
        <v>53</v>
      </c>
      <c r="DU27" s="46">
        <v>20173</v>
      </c>
      <c r="DV27" s="46">
        <v>162032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42</v>
      </c>
      <c r="EK27" s="46">
        <v>55</v>
      </c>
      <c r="EL27" s="46">
        <v>20592</v>
      </c>
      <c r="EM27" s="51">
        <v>0</v>
      </c>
      <c r="EN27" s="51">
        <v>0</v>
      </c>
      <c r="EO27" s="52">
        <v>0</v>
      </c>
      <c r="EP27" s="46">
        <v>40</v>
      </c>
      <c r="EQ27" s="46">
        <v>46</v>
      </c>
      <c r="ER27" s="46">
        <v>9152</v>
      </c>
      <c r="ES27" s="46">
        <v>1</v>
      </c>
      <c r="ET27" s="46">
        <v>8</v>
      </c>
      <c r="EU27" s="46">
        <v>3978</v>
      </c>
      <c r="EV27" s="55">
        <v>0</v>
      </c>
      <c r="EW27" s="55">
        <v>0</v>
      </c>
      <c r="EX27" s="59">
        <v>0</v>
      </c>
      <c r="EY27" s="46">
        <v>1</v>
      </c>
      <c r="EZ27" s="46">
        <v>1</v>
      </c>
      <c r="FA27" s="46">
        <v>7462</v>
      </c>
      <c r="FB27" s="55">
        <v>0</v>
      </c>
      <c r="FC27" s="55">
        <v>0</v>
      </c>
      <c r="FD27" s="59">
        <v>0</v>
      </c>
      <c r="FE27" s="48" t="s">
        <v>185</v>
      </c>
      <c r="FF27" s="45">
        <v>42</v>
      </c>
      <c r="FG27" s="46">
        <v>55</v>
      </c>
      <c r="FH27" s="46">
        <v>20592</v>
      </c>
      <c r="FI27" s="46">
        <v>164334</v>
      </c>
      <c r="FJ27" s="55">
        <v>0</v>
      </c>
      <c r="FK27" s="55">
        <v>0</v>
      </c>
      <c r="FL27" s="53">
        <v>0</v>
      </c>
      <c r="FM27" s="53">
        <v>0</v>
      </c>
      <c r="FN27" s="46">
        <v>2</v>
      </c>
      <c r="FO27" s="46">
        <v>2</v>
      </c>
      <c r="FP27" s="46">
        <v>419</v>
      </c>
      <c r="FQ27" s="46">
        <v>2302</v>
      </c>
      <c r="FR27" s="51">
        <v>0</v>
      </c>
      <c r="FS27" s="51">
        <v>0</v>
      </c>
      <c r="FT27" s="52">
        <v>0</v>
      </c>
      <c r="FU27" s="52">
        <v>0</v>
      </c>
      <c r="FV27" s="46">
        <v>18</v>
      </c>
      <c r="FW27" s="46">
        <v>24</v>
      </c>
      <c r="FX27" s="46">
        <v>3855</v>
      </c>
      <c r="FY27" s="49" t="s">
        <v>185</v>
      </c>
      <c r="FZ27" s="45">
        <v>24938</v>
      </c>
      <c r="GA27" s="46">
        <v>20</v>
      </c>
      <c r="GB27" s="46">
        <v>20</v>
      </c>
      <c r="GC27" s="46">
        <v>4878</v>
      </c>
      <c r="GD27" s="46">
        <v>29302</v>
      </c>
      <c r="GE27" s="51">
        <v>0</v>
      </c>
      <c r="GF27" s="51">
        <v>0</v>
      </c>
      <c r="GG27" s="53">
        <v>0</v>
      </c>
      <c r="GH27" s="52">
        <v>0</v>
      </c>
      <c r="GI27" s="46">
        <v>1</v>
      </c>
      <c r="GJ27" s="46">
        <v>8</v>
      </c>
      <c r="GK27" s="46">
        <v>3978</v>
      </c>
      <c r="GL27" s="46">
        <v>28644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46">
        <v>1</v>
      </c>
      <c r="HA27" s="46">
        <v>1</v>
      </c>
      <c r="HB27" s="46">
        <v>7462</v>
      </c>
      <c r="HC27" s="46">
        <v>79148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8578</v>
      </c>
      <c r="HJ27" s="46">
        <v>4267</v>
      </c>
      <c r="HK27" s="46">
        <v>20592</v>
      </c>
      <c r="HL27" s="46">
        <v>6402</v>
      </c>
      <c r="HM27" s="46">
        <v>3015</v>
      </c>
      <c r="HN27" s="46">
        <v>16637</v>
      </c>
      <c r="HO27" s="52">
        <v>0</v>
      </c>
      <c r="HP27" s="52">
        <v>0</v>
      </c>
      <c r="HQ27" s="52">
        <v>0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2176</v>
      </c>
      <c r="II27" s="46">
        <v>1252</v>
      </c>
      <c r="IJ27" s="46">
        <v>3955</v>
      </c>
      <c r="IK27" s="59">
        <v>0</v>
      </c>
      <c r="IL27" s="52">
        <v>0</v>
      </c>
      <c r="IM27" s="52">
        <v>0</v>
      </c>
      <c r="IN27" s="59">
        <v>0</v>
      </c>
      <c r="IO27" s="59">
        <v>0</v>
      </c>
      <c r="IP27" s="52">
        <v>0</v>
      </c>
    </row>
    <row r="28" spans="1:250" ht="24" customHeight="1" x14ac:dyDescent="0.3">
      <c r="A28" s="44" t="s">
        <v>186</v>
      </c>
      <c r="B28" s="45">
        <v>61</v>
      </c>
      <c r="C28" s="46">
        <v>16881</v>
      </c>
      <c r="D28" s="46">
        <v>138630</v>
      </c>
      <c r="E28" s="58">
        <v>0</v>
      </c>
      <c r="F28" s="53">
        <v>0</v>
      </c>
      <c r="G28" s="52">
        <v>0</v>
      </c>
      <c r="H28" s="46">
        <v>1</v>
      </c>
      <c r="I28" s="46">
        <v>45</v>
      </c>
      <c r="J28" s="46">
        <v>259</v>
      </c>
      <c r="K28" s="58">
        <v>0</v>
      </c>
      <c r="L28" s="52">
        <v>0</v>
      </c>
      <c r="M28" s="52">
        <v>0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46">
        <v>38</v>
      </c>
      <c r="Y28" s="46">
        <v>6443</v>
      </c>
      <c r="Z28" s="46">
        <v>43291</v>
      </c>
      <c r="AA28" s="44" t="s">
        <v>186</v>
      </c>
      <c r="AB28" s="60">
        <v>0</v>
      </c>
      <c r="AC28" s="53">
        <v>0</v>
      </c>
      <c r="AD28" s="53">
        <v>0</v>
      </c>
      <c r="AE28" s="46">
        <v>22</v>
      </c>
      <c r="AF28" s="46">
        <v>67</v>
      </c>
      <c r="AG28" s="46">
        <v>10393</v>
      </c>
      <c r="AH28" s="46">
        <v>95080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4</v>
      </c>
      <c r="AX28" s="46">
        <v>4</v>
      </c>
      <c r="AY28" s="46">
        <v>2241</v>
      </c>
      <c r="AZ28" s="46">
        <v>2</v>
      </c>
      <c r="BA28" s="46">
        <v>3</v>
      </c>
      <c r="BB28" s="46">
        <v>463</v>
      </c>
      <c r="BC28" s="46">
        <v>2</v>
      </c>
      <c r="BD28" s="46">
        <v>1</v>
      </c>
      <c r="BE28" s="46">
        <v>1778</v>
      </c>
      <c r="BF28" s="44" t="s">
        <v>186</v>
      </c>
      <c r="BG28" s="45">
        <v>28</v>
      </c>
      <c r="BH28" s="46">
        <v>6368</v>
      </c>
      <c r="BI28" s="46">
        <v>40327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8</v>
      </c>
      <c r="CD28" s="46">
        <v>1560</v>
      </c>
      <c r="CE28" s="46">
        <v>10086</v>
      </c>
      <c r="CF28" s="53">
        <v>0</v>
      </c>
      <c r="CG28" s="53">
        <v>0</v>
      </c>
      <c r="CH28" s="53">
        <v>0</v>
      </c>
      <c r="CI28" s="49" t="s">
        <v>186</v>
      </c>
      <c r="CJ28" s="50">
        <v>19</v>
      </c>
      <c r="CK28" s="50">
        <v>24</v>
      </c>
      <c r="CL28" s="46">
        <v>4221</v>
      </c>
      <c r="CM28" s="46">
        <v>27013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1</v>
      </c>
      <c r="CV28" s="46">
        <v>587</v>
      </c>
      <c r="CW28" s="46">
        <v>3228</v>
      </c>
      <c r="CX28" s="46">
        <v>1</v>
      </c>
      <c r="CY28" s="46">
        <v>587</v>
      </c>
      <c r="CZ28" s="46">
        <v>3228</v>
      </c>
      <c r="DA28" s="49" t="s">
        <v>186</v>
      </c>
      <c r="DB28" s="46">
        <v>28</v>
      </c>
      <c r="DC28" s="46">
        <v>28</v>
      </c>
      <c r="DD28" s="46">
        <v>6368</v>
      </c>
      <c r="DE28" s="46">
        <v>40327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2</v>
      </c>
      <c r="DO28" s="46">
        <v>2</v>
      </c>
      <c r="DP28" s="46">
        <v>140</v>
      </c>
      <c r="DQ28" s="46">
        <v>782</v>
      </c>
      <c r="DR28" s="54" t="s">
        <v>186</v>
      </c>
      <c r="DS28" s="45">
        <v>26</v>
      </c>
      <c r="DT28" s="46">
        <v>26</v>
      </c>
      <c r="DU28" s="46">
        <v>6228</v>
      </c>
      <c r="DV28" s="46">
        <v>39545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28</v>
      </c>
      <c r="EK28" s="46">
        <v>28</v>
      </c>
      <c r="EL28" s="46">
        <v>6368</v>
      </c>
      <c r="EM28" s="46">
        <v>2</v>
      </c>
      <c r="EN28" s="46">
        <v>2</v>
      </c>
      <c r="EO28" s="46">
        <v>140</v>
      </c>
      <c r="EP28" s="46">
        <v>24</v>
      </c>
      <c r="EQ28" s="46">
        <v>24</v>
      </c>
      <c r="ER28" s="46">
        <v>5101</v>
      </c>
      <c r="ES28" s="46">
        <v>2</v>
      </c>
      <c r="ET28" s="46">
        <v>2</v>
      </c>
      <c r="EU28" s="46">
        <v>1127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28</v>
      </c>
      <c r="FG28" s="46">
        <v>28</v>
      </c>
      <c r="FH28" s="46">
        <v>6368</v>
      </c>
      <c r="FI28" s="46">
        <v>40327</v>
      </c>
      <c r="FJ28" s="55">
        <v>0</v>
      </c>
      <c r="FK28" s="55">
        <v>0</v>
      </c>
      <c r="FL28" s="53">
        <v>0</v>
      </c>
      <c r="FM28" s="53">
        <v>0</v>
      </c>
      <c r="FN28" s="46">
        <v>3</v>
      </c>
      <c r="FO28" s="46">
        <v>3</v>
      </c>
      <c r="FP28" s="46">
        <v>727</v>
      </c>
      <c r="FQ28" s="46">
        <v>4010</v>
      </c>
      <c r="FR28" s="51">
        <v>0</v>
      </c>
      <c r="FS28" s="51">
        <v>0</v>
      </c>
      <c r="FT28" s="52">
        <v>0</v>
      </c>
      <c r="FU28" s="52">
        <v>0</v>
      </c>
      <c r="FV28" s="46">
        <v>7</v>
      </c>
      <c r="FW28" s="46">
        <v>7</v>
      </c>
      <c r="FX28" s="46">
        <v>960</v>
      </c>
      <c r="FY28" s="49" t="s">
        <v>186</v>
      </c>
      <c r="FZ28" s="45">
        <v>6469</v>
      </c>
      <c r="GA28" s="46">
        <v>17</v>
      </c>
      <c r="GB28" s="46">
        <v>17</v>
      </c>
      <c r="GC28" s="46">
        <v>3736</v>
      </c>
      <c r="GD28" s="46">
        <v>24132</v>
      </c>
      <c r="GE28" s="46">
        <v>1</v>
      </c>
      <c r="GF28" s="46">
        <v>1</v>
      </c>
      <c r="GG28" s="46">
        <v>945</v>
      </c>
      <c r="GH28" s="46">
        <v>5716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5850</v>
      </c>
      <c r="HJ28" s="46">
        <v>2250</v>
      </c>
      <c r="HK28" s="46">
        <v>6368</v>
      </c>
      <c r="HL28" s="46">
        <v>3082</v>
      </c>
      <c r="HM28" s="46">
        <v>1663</v>
      </c>
      <c r="HN28" s="46">
        <v>5781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46">
        <v>2768</v>
      </c>
      <c r="IF28" s="46">
        <v>587</v>
      </c>
      <c r="IG28" s="46">
        <v>587</v>
      </c>
      <c r="IH28" s="59">
        <v>0</v>
      </c>
      <c r="II28" s="59">
        <v>0</v>
      </c>
      <c r="IJ28" s="52">
        <v>0</v>
      </c>
      <c r="IK28" s="59">
        <v>0</v>
      </c>
      <c r="IL28" s="52">
        <v>0</v>
      </c>
      <c r="IM28" s="52">
        <v>0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45">
        <v>15</v>
      </c>
      <c r="C29" s="46">
        <v>24112</v>
      </c>
      <c r="D29" s="46">
        <v>113456</v>
      </c>
      <c r="E29" s="46">
        <v>1</v>
      </c>
      <c r="F29" s="46">
        <v>7550</v>
      </c>
      <c r="G29" s="46">
        <v>194</v>
      </c>
      <c r="H29" s="58">
        <v>0</v>
      </c>
      <c r="I29" s="52">
        <v>0</v>
      </c>
      <c r="J29" s="52">
        <v>0</v>
      </c>
      <c r="K29" s="46">
        <v>1</v>
      </c>
      <c r="L29" s="46">
        <v>13383</v>
      </c>
      <c r="M29" s="46">
        <v>92778</v>
      </c>
      <c r="N29" s="44" t="s">
        <v>187</v>
      </c>
      <c r="O29" s="60">
        <v>0</v>
      </c>
      <c r="P29" s="53">
        <v>0</v>
      </c>
      <c r="Q29" s="58">
        <v>0</v>
      </c>
      <c r="R29" s="46">
        <v>1</v>
      </c>
      <c r="S29" s="46">
        <v>374</v>
      </c>
      <c r="T29" s="46">
        <v>2597</v>
      </c>
      <c r="U29" s="58">
        <v>0</v>
      </c>
      <c r="V29" s="52">
        <v>0</v>
      </c>
      <c r="W29" s="52">
        <v>0</v>
      </c>
      <c r="X29" s="46">
        <v>6</v>
      </c>
      <c r="Y29" s="46">
        <v>1136</v>
      </c>
      <c r="Z29" s="46">
        <v>7126</v>
      </c>
      <c r="AA29" s="44" t="s">
        <v>187</v>
      </c>
      <c r="AB29" s="60">
        <v>0</v>
      </c>
      <c r="AC29" s="53">
        <v>0</v>
      </c>
      <c r="AD29" s="53">
        <v>0</v>
      </c>
      <c r="AE29" s="46">
        <v>6</v>
      </c>
      <c r="AF29" s="46">
        <v>7</v>
      </c>
      <c r="AG29" s="46">
        <v>1669</v>
      </c>
      <c r="AH29" s="46">
        <v>10761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46">
        <v>6</v>
      </c>
      <c r="AX29" s="46">
        <v>7</v>
      </c>
      <c r="AY29" s="46">
        <v>6692</v>
      </c>
      <c r="AZ29" s="46">
        <v>2</v>
      </c>
      <c r="BA29" s="46">
        <v>3</v>
      </c>
      <c r="BB29" s="46">
        <v>163</v>
      </c>
      <c r="BC29" s="46">
        <v>4</v>
      </c>
      <c r="BD29" s="46">
        <v>4</v>
      </c>
      <c r="BE29" s="46">
        <v>6529</v>
      </c>
      <c r="BF29" s="44" t="s">
        <v>187</v>
      </c>
      <c r="BG29" s="45">
        <v>24</v>
      </c>
      <c r="BH29" s="46">
        <v>31283</v>
      </c>
      <c r="BI29" s="46">
        <v>285898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53">
        <v>0</v>
      </c>
      <c r="BQ29" s="53">
        <v>0</v>
      </c>
      <c r="BR29" s="53">
        <v>0</v>
      </c>
      <c r="BS29" s="48" t="s">
        <v>187</v>
      </c>
      <c r="BT29" s="45">
        <v>1</v>
      </c>
      <c r="BU29" s="46">
        <v>2235</v>
      </c>
      <c r="BV29" s="46">
        <v>12663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4</v>
      </c>
      <c r="CD29" s="46">
        <v>21872</v>
      </c>
      <c r="CE29" s="46">
        <v>229665</v>
      </c>
      <c r="CF29" s="53">
        <v>0</v>
      </c>
      <c r="CG29" s="53">
        <v>0</v>
      </c>
      <c r="CH29" s="53">
        <v>0</v>
      </c>
      <c r="CI29" s="49" t="s">
        <v>187</v>
      </c>
      <c r="CJ29" s="50">
        <v>16</v>
      </c>
      <c r="CK29" s="50">
        <v>49</v>
      </c>
      <c r="CL29" s="46">
        <v>6360</v>
      </c>
      <c r="CM29" s="46">
        <v>39081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46">
        <v>3</v>
      </c>
      <c r="CV29" s="46">
        <v>816</v>
      </c>
      <c r="CW29" s="46">
        <v>4489</v>
      </c>
      <c r="CX29" s="46">
        <v>2</v>
      </c>
      <c r="CY29" s="46">
        <v>671</v>
      </c>
      <c r="CZ29" s="46">
        <v>3690</v>
      </c>
      <c r="DA29" s="49" t="s">
        <v>187</v>
      </c>
      <c r="DB29" s="46">
        <v>24</v>
      </c>
      <c r="DC29" s="46">
        <v>27</v>
      </c>
      <c r="DD29" s="46">
        <v>31283</v>
      </c>
      <c r="DE29" s="46">
        <v>285898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4</v>
      </c>
      <c r="DO29" s="46">
        <v>4</v>
      </c>
      <c r="DP29" s="46">
        <v>856</v>
      </c>
      <c r="DQ29" s="46">
        <v>4709</v>
      </c>
      <c r="DR29" s="54" t="s">
        <v>187</v>
      </c>
      <c r="DS29" s="45">
        <v>19</v>
      </c>
      <c r="DT29" s="46">
        <v>22</v>
      </c>
      <c r="DU29" s="46">
        <v>28192</v>
      </c>
      <c r="DV29" s="46">
        <v>268526</v>
      </c>
      <c r="DW29" s="46">
        <v>1</v>
      </c>
      <c r="DX29" s="46">
        <v>1</v>
      </c>
      <c r="DY29" s="46">
        <v>2235</v>
      </c>
      <c r="DZ29" s="46">
        <v>12663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24</v>
      </c>
      <c r="EK29" s="46">
        <v>27</v>
      </c>
      <c r="EL29" s="46">
        <v>31283</v>
      </c>
      <c r="EM29" s="46">
        <v>3</v>
      </c>
      <c r="EN29" s="46">
        <v>3</v>
      </c>
      <c r="EO29" s="46">
        <v>685</v>
      </c>
      <c r="EP29" s="46">
        <v>16</v>
      </c>
      <c r="EQ29" s="46">
        <v>17</v>
      </c>
      <c r="ER29" s="46">
        <v>6059</v>
      </c>
      <c r="ES29" s="46">
        <v>4</v>
      </c>
      <c r="ET29" s="46">
        <v>4</v>
      </c>
      <c r="EU29" s="46">
        <v>3625</v>
      </c>
      <c r="EV29" s="55">
        <v>0</v>
      </c>
      <c r="EW29" s="55">
        <v>0</v>
      </c>
      <c r="EX29" s="59">
        <v>0</v>
      </c>
      <c r="EY29" s="46">
        <v>1</v>
      </c>
      <c r="EZ29" s="46">
        <v>3</v>
      </c>
      <c r="FA29" s="46">
        <v>20914</v>
      </c>
      <c r="FB29" s="55">
        <v>0</v>
      </c>
      <c r="FC29" s="55">
        <v>0</v>
      </c>
      <c r="FD29" s="59">
        <v>0</v>
      </c>
      <c r="FE29" s="48" t="s">
        <v>187</v>
      </c>
      <c r="FF29" s="45">
        <v>24</v>
      </c>
      <c r="FG29" s="46">
        <v>27</v>
      </c>
      <c r="FH29" s="46">
        <v>31283</v>
      </c>
      <c r="FI29" s="46">
        <v>285898</v>
      </c>
      <c r="FJ29" s="55">
        <v>0</v>
      </c>
      <c r="FK29" s="55">
        <v>0</v>
      </c>
      <c r="FL29" s="53">
        <v>0</v>
      </c>
      <c r="FM29" s="53">
        <v>0</v>
      </c>
      <c r="FN29" s="46">
        <v>4</v>
      </c>
      <c r="FO29" s="46">
        <v>4</v>
      </c>
      <c r="FP29" s="46">
        <v>856</v>
      </c>
      <c r="FQ29" s="46">
        <v>4709</v>
      </c>
      <c r="FR29" s="46">
        <v>1</v>
      </c>
      <c r="FS29" s="46">
        <v>1</v>
      </c>
      <c r="FT29" s="46">
        <v>2235</v>
      </c>
      <c r="FU29" s="46">
        <v>12663</v>
      </c>
      <c r="FV29" s="46">
        <v>5</v>
      </c>
      <c r="FW29" s="46">
        <v>5</v>
      </c>
      <c r="FX29" s="46">
        <v>702</v>
      </c>
      <c r="FY29" s="49" t="s">
        <v>187</v>
      </c>
      <c r="FZ29" s="45">
        <v>4773</v>
      </c>
      <c r="GA29" s="46">
        <v>9</v>
      </c>
      <c r="GB29" s="46">
        <v>10</v>
      </c>
      <c r="GC29" s="46">
        <v>2951</v>
      </c>
      <c r="GD29" s="46">
        <v>17971</v>
      </c>
      <c r="GE29" s="46">
        <v>4</v>
      </c>
      <c r="GF29" s="46">
        <v>4</v>
      </c>
      <c r="GG29" s="46">
        <v>3625</v>
      </c>
      <c r="GH29" s="46">
        <v>22151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46">
        <v>1</v>
      </c>
      <c r="HA29" s="46">
        <v>3</v>
      </c>
      <c r="HB29" s="46">
        <v>20914</v>
      </c>
      <c r="HC29" s="46">
        <v>223631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41431</v>
      </c>
      <c r="HJ29" s="46">
        <v>5730</v>
      </c>
      <c r="HK29" s="46">
        <v>31283</v>
      </c>
      <c r="HL29" s="46">
        <v>3211</v>
      </c>
      <c r="HM29" s="46">
        <v>1653</v>
      </c>
      <c r="HN29" s="46">
        <v>6780</v>
      </c>
      <c r="HO29" s="46">
        <v>3480</v>
      </c>
      <c r="HP29" s="46">
        <v>1559</v>
      </c>
      <c r="HQ29" s="46">
        <v>21452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45">
        <v>28277</v>
      </c>
      <c r="HZ29" s="46">
        <v>1702</v>
      </c>
      <c r="IA29" s="46">
        <v>2235</v>
      </c>
      <c r="IB29" s="59">
        <v>0</v>
      </c>
      <c r="IC29" s="52">
        <v>0</v>
      </c>
      <c r="ID29" s="52">
        <v>0</v>
      </c>
      <c r="IE29" s="46">
        <v>6463</v>
      </c>
      <c r="IF29" s="46">
        <v>816</v>
      </c>
      <c r="IG29" s="46">
        <v>816</v>
      </c>
      <c r="IH29" s="59">
        <v>0</v>
      </c>
      <c r="II29" s="59">
        <v>0</v>
      </c>
      <c r="IJ29" s="52">
        <v>0</v>
      </c>
      <c r="IK29" s="59">
        <v>0</v>
      </c>
      <c r="IL29" s="52">
        <v>0</v>
      </c>
      <c r="IM29" s="52">
        <v>0</v>
      </c>
      <c r="IN29" s="59">
        <v>0</v>
      </c>
      <c r="IO29" s="59">
        <v>0</v>
      </c>
      <c r="IP29" s="52">
        <v>0</v>
      </c>
    </row>
    <row r="30" spans="1:250" ht="35.1" customHeight="1" thickBot="1" x14ac:dyDescent="0.35">
      <c r="A30" s="66" t="s">
        <v>188</v>
      </c>
      <c r="B30" s="67">
        <v>-17.8</v>
      </c>
      <c r="C30" s="68">
        <v>30.72</v>
      </c>
      <c r="D30" s="68">
        <v>39.700000000000003</v>
      </c>
      <c r="E30" s="69">
        <v>0</v>
      </c>
      <c r="F30" s="70">
        <v>0</v>
      </c>
      <c r="G30" s="71">
        <v>0</v>
      </c>
      <c r="H30" s="68">
        <v>-25</v>
      </c>
      <c r="I30" s="68">
        <v>-78.16</v>
      </c>
      <c r="J30" s="68">
        <v>-87.2</v>
      </c>
      <c r="K30" s="72">
        <v>-67</v>
      </c>
      <c r="L30" s="68">
        <v>25.32</v>
      </c>
      <c r="M30" s="68">
        <v>76.38</v>
      </c>
      <c r="N30" s="66" t="s">
        <v>188</v>
      </c>
      <c r="O30" s="67">
        <v>-50</v>
      </c>
      <c r="P30" s="68">
        <v>-95.97</v>
      </c>
      <c r="Q30" s="68">
        <v>-95.17</v>
      </c>
      <c r="R30" s="68">
        <v>100</v>
      </c>
      <c r="S30" s="68">
        <v>1108.82</v>
      </c>
      <c r="T30" s="68">
        <v>1397.33</v>
      </c>
      <c r="U30" s="69">
        <v>0</v>
      </c>
      <c r="V30" s="68">
        <v>62.11</v>
      </c>
      <c r="W30" s="68">
        <v>62.84</v>
      </c>
      <c r="X30" s="68">
        <v>-30.94</v>
      </c>
      <c r="Y30" s="68">
        <v>61.12</v>
      </c>
      <c r="Z30" s="68">
        <v>74.25</v>
      </c>
      <c r="AA30" s="66" t="s">
        <v>188</v>
      </c>
      <c r="AB30" s="73">
        <v>0</v>
      </c>
      <c r="AC30" s="70">
        <v>0</v>
      </c>
      <c r="AD30" s="70">
        <v>0</v>
      </c>
      <c r="AE30" s="68">
        <v>6.77</v>
      </c>
      <c r="AF30" s="68">
        <v>31.22</v>
      </c>
      <c r="AG30" s="68">
        <v>24.41</v>
      </c>
      <c r="AH30" s="68">
        <v>62.58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8">
        <v>100</v>
      </c>
      <c r="AR30" s="68">
        <v>4638.71</v>
      </c>
      <c r="AS30" s="68">
        <v>4897.6499999999996</v>
      </c>
      <c r="AT30" s="69">
        <v>0</v>
      </c>
      <c r="AU30" s="70">
        <v>0</v>
      </c>
      <c r="AV30" s="70">
        <v>0</v>
      </c>
      <c r="AW30" s="68">
        <v>-18.84</v>
      </c>
      <c r="AX30" s="68">
        <v>-22.45</v>
      </c>
      <c r="AY30" s="68">
        <v>-3.64</v>
      </c>
      <c r="AZ30" s="68">
        <v>-6.9</v>
      </c>
      <c r="BA30" s="68">
        <v>6.06</v>
      </c>
      <c r="BB30" s="68">
        <v>4.4400000000000004</v>
      </c>
      <c r="BC30" s="68">
        <v>-27.5</v>
      </c>
      <c r="BD30" s="68">
        <v>-36.92</v>
      </c>
      <c r="BE30" s="68">
        <v>-5.26</v>
      </c>
      <c r="BF30" s="66" t="s">
        <v>188</v>
      </c>
      <c r="BG30" s="67">
        <v>7.58</v>
      </c>
      <c r="BH30" s="68">
        <v>43.85</v>
      </c>
      <c r="BI30" s="68">
        <v>83.16</v>
      </c>
      <c r="BJ30" s="70">
        <v>0</v>
      </c>
      <c r="BK30" s="70">
        <v>0</v>
      </c>
      <c r="BL30" s="70">
        <v>0</v>
      </c>
      <c r="BM30" s="68">
        <v>-33.33</v>
      </c>
      <c r="BN30" s="68">
        <v>-1.82</v>
      </c>
      <c r="BO30" s="68">
        <v>12.65</v>
      </c>
      <c r="BP30" s="68">
        <v>-40</v>
      </c>
      <c r="BQ30" s="68">
        <v>-67.19</v>
      </c>
      <c r="BR30" s="68">
        <v>-67.05</v>
      </c>
      <c r="BS30" s="66" t="s">
        <v>188</v>
      </c>
      <c r="BT30" s="67">
        <v>100</v>
      </c>
      <c r="BU30" s="68">
        <v>56</v>
      </c>
      <c r="BV30" s="68">
        <v>54.31</v>
      </c>
      <c r="BW30" s="70">
        <v>0</v>
      </c>
      <c r="BX30" s="70">
        <v>0</v>
      </c>
      <c r="BY30" s="70">
        <v>0</v>
      </c>
      <c r="BZ30" s="70">
        <v>0</v>
      </c>
      <c r="CA30" s="70">
        <v>0</v>
      </c>
      <c r="CB30" s="70">
        <v>0</v>
      </c>
      <c r="CC30" s="68">
        <v>29.07</v>
      </c>
      <c r="CD30" s="68">
        <v>146.49</v>
      </c>
      <c r="CE30" s="68">
        <v>238.55</v>
      </c>
      <c r="CF30" s="70">
        <v>0</v>
      </c>
      <c r="CG30" s="70">
        <v>0</v>
      </c>
      <c r="CH30" s="70">
        <v>0</v>
      </c>
      <c r="CI30" s="74" t="s">
        <v>188</v>
      </c>
      <c r="CJ30" s="75">
        <v>-0.88</v>
      </c>
      <c r="CK30" s="75">
        <v>16.3</v>
      </c>
      <c r="CL30" s="68">
        <v>19.87</v>
      </c>
      <c r="CM30" s="68">
        <v>31.99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76">
        <v>300</v>
      </c>
      <c r="CV30" s="68">
        <v>-18.62</v>
      </c>
      <c r="CW30" s="68">
        <v>65.739999999999995</v>
      </c>
      <c r="CX30" s="76">
        <v>200</v>
      </c>
      <c r="CY30" s="68">
        <v>-27.03</v>
      </c>
      <c r="CZ30" s="68">
        <v>48.58</v>
      </c>
      <c r="DA30" s="74" t="s">
        <v>188</v>
      </c>
      <c r="DB30" s="76">
        <v>7.58</v>
      </c>
      <c r="DC30" s="76">
        <v>12.43</v>
      </c>
      <c r="DD30" s="68">
        <v>43.85</v>
      </c>
      <c r="DE30" s="68">
        <v>83.16</v>
      </c>
      <c r="DF30" s="77">
        <v>0</v>
      </c>
      <c r="DG30" s="77">
        <v>0</v>
      </c>
      <c r="DH30" s="71">
        <v>0</v>
      </c>
      <c r="DI30" s="71">
        <v>0</v>
      </c>
      <c r="DJ30" s="76">
        <v>-50</v>
      </c>
      <c r="DK30" s="76">
        <v>-50</v>
      </c>
      <c r="DL30" s="68">
        <v>-58.96</v>
      </c>
      <c r="DM30" s="68">
        <v>-22.19</v>
      </c>
      <c r="DN30" s="76">
        <v>-11.11</v>
      </c>
      <c r="DO30" s="76">
        <v>-41.67</v>
      </c>
      <c r="DP30" s="68">
        <v>-60</v>
      </c>
      <c r="DQ30" s="68">
        <v>-59.53</v>
      </c>
      <c r="DR30" s="78" t="s">
        <v>188</v>
      </c>
      <c r="DS30" s="79">
        <v>9.93</v>
      </c>
      <c r="DT30" s="80">
        <v>22.78</v>
      </c>
      <c r="DU30" s="81">
        <v>75.349999999999994</v>
      </c>
      <c r="DV30" s="81">
        <v>119.86</v>
      </c>
      <c r="DW30" s="82">
        <v>0</v>
      </c>
      <c r="DX30" s="82">
        <v>0</v>
      </c>
      <c r="DY30" s="83">
        <v>0</v>
      </c>
      <c r="DZ30" s="83">
        <v>0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7.58</v>
      </c>
      <c r="EK30" s="76">
        <v>12.43</v>
      </c>
      <c r="EL30" s="68">
        <v>43.85</v>
      </c>
      <c r="EM30" s="76">
        <v>-29.41</v>
      </c>
      <c r="EN30" s="76">
        <v>-29.41</v>
      </c>
      <c r="EO30" s="68">
        <v>13.23</v>
      </c>
      <c r="EP30" s="76">
        <v>15.95</v>
      </c>
      <c r="EQ30" s="76">
        <v>12.76</v>
      </c>
      <c r="ER30" s="68">
        <v>18.059999999999999</v>
      </c>
      <c r="ES30" s="76">
        <v>-30</v>
      </c>
      <c r="ET30" s="76">
        <v>17.309999999999999</v>
      </c>
      <c r="EU30" s="68">
        <v>-36.200000000000003</v>
      </c>
      <c r="EV30" s="92">
        <v>0</v>
      </c>
      <c r="EW30" s="92">
        <v>0</v>
      </c>
      <c r="EX30" s="68">
        <v>105.94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7.58</v>
      </c>
      <c r="FG30" s="76">
        <v>12.43</v>
      </c>
      <c r="FH30" s="68">
        <v>43.85</v>
      </c>
      <c r="FI30" s="68">
        <v>83.16</v>
      </c>
      <c r="FJ30" s="84">
        <v>0</v>
      </c>
      <c r="FK30" s="84">
        <v>0</v>
      </c>
      <c r="FL30" s="85">
        <v>0</v>
      </c>
      <c r="FM30" s="85">
        <v>0</v>
      </c>
      <c r="FN30" s="76">
        <v>39.130000000000003</v>
      </c>
      <c r="FO30" s="76">
        <v>-19.05</v>
      </c>
      <c r="FP30" s="68">
        <v>-65.27</v>
      </c>
      <c r="FQ30" s="68">
        <v>-63.85</v>
      </c>
      <c r="FR30" s="76">
        <v>-79.31</v>
      </c>
      <c r="FS30" s="76">
        <v>-80</v>
      </c>
      <c r="FT30" s="68">
        <v>55.12</v>
      </c>
      <c r="FU30" s="68">
        <v>47.88</v>
      </c>
      <c r="FV30" s="76">
        <v>-1.6</v>
      </c>
      <c r="FW30" s="76">
        <v>3.94</v>
      </c>
      <c r="FX30" s="68">
        <v>4.8</v>
      </c>
      <c r="FY30" s="74" t="s">
        <v>188</v>
      </c>
      <c r="FZ30" s="68">
        <v>2.62</v>
      </c>
      <c r="GA30" s="76">
        <v>32.26</v>
      </c>
      <c r="GB30" s="76">
        <v>34.56</v>
      </c>
      <c r="GC30" s="68">
        <v>1.64</v>
      </c>
      <c r="GD30" s="68">
        <v>4.97</v>
      </c>
      <c r="GE30" s="77">
        <v>0</v>
      </c>
      <c r="GF30" s="76">
        <v>16.670000000000002</v>
      </c>
      <c r="GG30" s="68">
        <v>-7.57</v>
      </c>
      <c r="GH30" s="68">
        <v>-6.04</v>
      </c>
      <c r="GI30" s="76">
        <v>-50</v>
      </c>
      <c r="GJ30" s="76">
        <v>60</v>
      </c>
      <c r="GK30" s="68">
        <v>-58.94</v>
      </c>
      <c r="GL30" s="68">
        <v>-58.59</v>
      </c>
      <c r="GM30" s="76">
        <v>-66.67</v>
      </c>
      <c r="GN30" s="76">
        <v>280</v>
      </c>
      <c r="GO30" s="68">
        <v>-3.85</v>
      </c>
      <c r="GP30" s="68">
        <v>-9.1</v>
      </c>
      <c r="GQ30" s="74" t="s">
        <v>188</v>
      </c>
      <c r="GR30" s="92">
        <v>0</v>
      </c>
      <c r="GS30" s="76">
        <v>-50</v>
      </c>
      <c r="GT30" s="68">
        <v>54.45</v>
      </c>
      <c r="GU30" s="68">
        <v>52.04</v>
      </c>
      <c r="GV30" s="92">
        <v>0</v>
      </c>
      <c r="GW30" s="77">
        <v>0</v>
      </c>
      <c r="GX30" s="68">
        <v>105.94</v>
      </c>
      <c r="GY30" s="68">
        <v>170.29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-17.989999999999998</v>
      </c>
      <c r="HJ30" s="68">
        <v>-12.7</v>
      </c>
      <c r="HK30" s="68">
        <v>43.85</v>
      </c>
      <c r="HL30" s="68">
        <v>26.78</v>
      </c>
      <c r="HM30" s="68">
        <v>24.83</v>
      </c>
      <c r="HN30" s="68">
        <v>37.520000000000003</v>
      </c>
      <c r="HO30" s="68">
        <v>88.61</v>
      </c>
      <c r="HP30" s="68">
        <v>32.840000000000003</v>
      </c>
      <c r="HQ30" s="68">
        <v>294.79000000000002</v>
      </c>
      <c r="HR30" s="68">
        <v>-34.78</v>
      </c>
      <c r="HS30" s="68">
        <v>-62.81</v>
      </c>
      <c r="HT30" s="68">
        <v>-69.12</v>
      </c>
      <c r="HU30" s="68">
        <v>-95.84</v>
      </c>
      <c r="HV30" s="68">
        <v>-48.7</v>
      </c>
      <c r="HW30" s="68">
        <v>-30.48</v>
      </c>
      <c r="HX30" s="74" t="s">
        <v>188</v>
      </c>
      <c r="HY30" s="167">
        <v>0</v>
      </c>
      <c r="HZ30" s="71">
        <v>0</v>
      </c>
      <c r="IA30" s="71">
        <v>0</v>
      </c>
      <c r="IB30" s="93">
        <v>0</v>
      </c>
      <c r="IC30" s="71">
        <v>0</v>
      </c>
      <c r="ID30" s="71">
        <v>0</v>
      </c>
      <c r="IE30" s="68">
        <v>154.49</v>
      </c>
      <c r="IF30" s="68">
        <v>52.7</v>
      </c>
      <c r="IG30" s="68">
        <v>-47.02</v>
      </c>
      <c r="IH30" s="68">
        <v>-93.87</v>
      </c>
      <c r="II30" s="68">
        <v>-35.229999999999997</v>
      </c>
      <c r="IJ30" s="68">
        <v>23.14</v>
      </c>
      <c r="IK30" s="93">
        <v>0</v>
      </c>
      <c r="IL30" s="71">
        <v>0</v>
      </c>
      <c r="IM30" s="71">
        <v>0</v>
      </c>
      <c r="IN30" s="93">
        <v>0</v>
      </c>
      <c r="IO30" s="93">
        <v>0</v>
      </c>
      <c r="IP30" s="71">
        <v>0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25</v>
      </c>
      <c r="B71" s="89" t="s">
        <v>338</v>
      </c>
      <c r="C71" s="90" t="s">
        <v>339</v>
      </c>
      <c r="D71" s="91">
        <v>20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E889B-8B1E-4A11-AB7E-FD0AC8C480A9}">
  <dimension ref="A1:IP71"/>
  <sheetViews>
    <sheetView view="pageBreakPreview" topLeftCell="HX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表26. 金門縣核發建築物建造及拆除執照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26. Construction and Demolition Licenses in Kinmen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表26. 金門縣核發建築物建造及拆除執照(續1)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26. Construction and Demolition Licenses in Kinmen County(Cont.1)</v>
      </c>
      <c r="V1" s="181"/>
      <c r="W1" s="181"/>
      <c r="X1" s="181"/>
      <c r="Y1" s="181"/>
      <c r="Z1" s="181"/>
      <c r="AA1" s="182" t="str">
        <f>A1&amp;"(續2)"</f>
        <v>表26. 金門縣核發建築物建造及拆除執照(續2)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26. Construction and Demolition Licenses in Kinmen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表26. 金門縣核發建築物建造及拆除執照(續完)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26. Construction and Demolition Licenses in Kinmen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表26-1. 金門縣核發建築物使用執照-按用途別分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26-1. Usage Licenses in Kinmen County -By Use</v>
      </c>
      <c r="BN1" s="181"/>
      <c r="BO1" s="181"/>
      <c r="BP1" s="181"/>
      <c r="BQ1" s="181"/>
      <c r="BR1" s="181"/>
      <c r="BS1" s="190" t="str">
        <f>BF1&amp;"(續1)"</f>
        <v>表26-1. 金門縣核發建築物使用執照-按用途別分(續1)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26-1. Usage Licenses in Kinmen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表26-1. 金門縣核發建築物使用執照-按用途別分(續完)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26-1. Usage Licenses in Kinmen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表26-2. 金門縣核發建築物使用執照-按構造別分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26-2. Usage Licenses in Kinmen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表26-2. 金門縣核發建築物使用執照-按構造別分(續)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26-2. Usage Licenses in Kinmen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表26-3. 金門縣核發建築物使用執照-按高度別分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26-3. Usage Licenses in Kinmen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表26-4. 金門縣核發建築物使用執照-按層數別分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26-4. Usage Licenses in Kinmen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表26-4. 金門縣核發建築物使用執照-按層數別分(續1)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26-4. Usage Licenses in Kinmen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表26-4. 金門縣核發建築物使用執照-按層數別分(續完)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26-4. Usage Licenses in Kinmen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表26-5. 金門縣核發建築物使用執照-按使用分區別分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26-5. Usage Licenses in Kinmen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表26-5. 金門縣核發建築物使用執照-按使用分區別分(續)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26-5. Usage Licenses in Kinmen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190</v>
      </c>
      <c r="C9" s="46">
        <v>112735</v>
      </c>
      <c r="D9" s="46">
        <v>429838</v>
      </c>
      <c r="E9" s="58">
        <v>0</v>
      </c>
      <c r="F9" s="53">
        <v>0</v>
      </c>
      <c r="G9" s="52">
        <v>0</v>
      </c>
      <c r="H9" s="46">
        <v>1</v>
      </c>
      <c r="I9" s="46">
        <v>1415</v>
      </c>
      <c r="J9" s="46">
        <v>5312</v>
      </c>
      <c r="K9" s="46">
        <v>5</v>
      </c>
      <c r="L9" s="46">
        <v>5527</v>
      </c>
      <c r="M9" s="46">
        <v>21001</v>
      </c>
      <c r="N9" s="44" t="s">
        <v>167</v>
      </c>
      <c r="O9" s="45">
        <v>11</v>
      </c>
      <c r="P9" s="46">
        <v>18339</v>
      </c>
      <c r="Q9" s="46">
        <v>69550</v>
      </c>
      <c r="R9" s="46">
        <v>3</v>
      </c>
      <c r="S9" s="46">
        <v>1465</v>
      </c>
      <c r="T9" s="46">
        <v>5564</v>
      </c>
      <c r="U9" s="58">
        <v>0</v>
      </c>
      <c r="V9" s="52">
        <v>0</v>
      </c>
      <c r="W9" s="52">
        <v>0</v>
      </c>
      <c r="X9" s="46">
        <v>10</v>
      </c>
      <c r="Y9" s="46">
        <v>2787</v>
      </c>
      <c r="Z9" s="46">
        <v>10429</v>
      </c>
      <c r="AA9" s="44" t="s">
        <v>167</v>
      </c>
      <c r="AB9" s="45">
        <v>2</v>
      </c>
      <c r="AC9" s="46">
        <v>5440</v>
      </c>
      <c r="AD9" s="46">
        <v>20470</v>
      </c>
      <c r="AE9" s="46">
        <v>85</v>
      </c>
      <c r="AF9" s="46">
        <v>495</v>
      </c>
      <c r="AG9" s="46">
        <v>57027</v>
      </c>
      <c r="AH9" s="46">
        <v>218819</v>
      </c>
      <c r="AI9" s="46">
        <v>66</v>
      </c>
      <c r="AJ9" s="46">
        <v>75</v>
      </c>
      <c r="AK9" s="46">
        <v>19006</v>
      </c>
      <c r="AL9" s="46">
        <v>72121</v>
      </c>
      <c r="AM9" s="58">
        <v>0</v>
      </c>
      <c r="AN9" s="53">
        <v>0</v>
      </c>
      <c r="AO9" s="53">
        <v>0</v>
      </c>
      <c r="AP9" s="47" t="s">
        <v>167</v>
      </c>
      <c r="AQ9" s="46">
        <v>7</v>
      </c>
      <c r="AR9" s="46">
        <v>1729</v>
      </c>
      <c r="AS9" s="46">
        <v>6572</v>
      </c>
      <c r="AT9" s="46">
        <v>7</v>
      </c>
      <c r="AU9" s="46">
        <v>1729</v>
      </c>
      <c r="AV9" s="46">
        <v>6572</v>
      </c>
      <c r="AW9" s="46">
        <v>1</v>
      </c>
      <c r="AX9" s="46">
        <v>1</v>
      </c>
      <c r="AY9" s="46">
        <v>536</v>
      </c>
      <c r="AZ9" s="58">
        <v>0</v>
      </c>
      <c r="BA9" s="58">
        <v>0</v>
      </c>
      <c r="BB9" s="52">
        <v>0</v>
      </c>
      <c r="BC9" s="46">
        <v>1</v>
      </c>
      <c r="BD9" s="46">
        <v>1</v>
      </c>
      <c r="BE9" s="46">
        <v>536</v>
      </c>
      <c r="BF9" s="44" t="s">
        <v>167</v>
      </c>
      <c r="BG9" s="45">
        <v>190</v>
      </c>
      <c r="BH9" s="46">
        <v>95652</v>
      </c>
      <c r="BI9" s="46">
        <v>381077</v>
      </c>
      <c r="BJ9" s="53">
        <v>0</v>
      </c>
      <c r="BK9" s="53">
        <v>0</v>
      </c>
      <c r="BL9" s="53">
        <v>0</v>
      </c>
      <c r="BM9" s="46">
        <v>2</v>
      </c>
      <c r="BN9" s="46">
        <v>1264</v>
      </c>
      <c r="BO9" s="46">
        <v>4803</v>
      </c>
      <c r="BP9" s="46">
        <v>5</v>
      </c>
      <c r="BQ9" s="46">
        <v>2009</v>
      </c>
      <c r="BR9" s="46">
        <v>7634</v>
      </c>
      <c r="BS9" s="48" t="s">
        <v>167</v>
      </c>
      <c r="BT9" s="45">
        <v>6</v>
      </c>
      <c r="BU9" s="46">
        <v>4096</v>
      </c>
      <c r="BV9" s="46">
        <v>15738</v>
      </c>
      <c r="BW9" s="46">
        <v>2</v>
      </c>
      <c r="BX9" s="46">
        <v>2234</v>
      </c>
      <c r="BY9" s="46">
        <v>8491</v>
      </c>
      <c r="BZ9" s="46">
        <v>2</v>
      </c>
      <c r="CA9" s="46">
        <v>2549</v>
      </c>
      <c r="CB9" s="46">
        <v>9687</v>
      </c>
      <c r="CC9" s="46">
        <v>8</v>
      </c>
      <c r="CD9" s="46">
        <v>3185</v>
      </c>
      <c r="CE9" s="46">
        <v>13955</v>
      </c>
      <c r="CF9" s="46">
        <v>2</v>
      </c>
      <c r="CG9" s="46">
        <v>1882</v>
      </c>
      <c r="CH9" s="46">
        <v>7151</v>
      </c>
      <c r="CI9" s="49" t="s">
        <v>167</v>
      </c>
      <c r="CJ9" s="50">
        <v>96</v>
      </c>
      <c r="CK9" s="50">
        <v>511</v>
      </c>
      <c r="CL9" s="46">
        <v>53889</v>
      </c>
      <c r="CM9" s="46">
        <v>210205</v>
      </c>
      <c r="CN9" s="46">
        <v>60</v>
      </c>
      <c r="CO9" s="46">
        <v>77</v>
      </c>
      <c r="CP9" s="46">
        <v>17796</v>
      </c>
      <c r="CQ9" s="46">
        <v>77769</v>
      </c>
      <c r="CR9" s="55">
        <v>0</v>
      </c>
      <c r="CS9" s="52">
        <v>0</v>
      </c>
      <c r="CT9" s="52">
        <v>0</v>
      </c>
      <c r="CU9" s="46">
        <v>7</v>
      </c>
      <c r="CV9" s="46">
        <v>6748</v>
      </c>
      <c r="CW9" s="46">
        <v>25644</v>
      </c>
      <c r="CX9" s="46">
        <v>7</v>
      </c>
      <c r="CY9" s="46">
        <v>6748</v>
      </c>
      <c r="CZ9" s="46">
        <v>25644</v>
      </c>
      <c r="DA9" s="49" t="s">
        <v>167</v>
      </c>
      <c r="DB9" s="46">
        <v>190</v>
      </c>
      <c r="DC9" s="46">
        <v>269</v>
      </c>
      <c r="DD9" s="46">
        <v>95652</v>
      </c>
      <c r="DE9" s="46">
        <v>381077</v>
      </c>
      <c r="DF9" s="51">
        <v>0</v>
      </c>
      <c r="DG9" s="51">
        <v>0</v>
      </c>
      <c r="DH9" s="52">
        <v>0</v>
      </c>
      <c r="DI9" s="52">
        <v>0</v>
      </c>
      <c r="DJ9" s="51">
        <v>0</v>
      </c>
      <c r="DK9" s="51">
        <v>0</v>
      </c>
      <c r="DL9" s="52">
        <v>0</v>
      </c>
      <c r="DM9" s="53">
        <v>0</v>
      </c>
      <c r="DN9" s="46">
        <v>15</v>
      </c>
      <c r="DO9" s="46">
        <v>26</v>
      </c>
      <c r="DP9" s="46">
        <v>10052</v>
      </c>
      <c r="DQ9" s="46">
        <v>38195</v>
      </c>
      <c r="DR9" s="54" t="s">
        <v>167</v>
      </c>
      <c r="DS9" s="45">
        <v>174</v>
      </c>
      <c r="DT9" s="46">
        <v>235</v>
      </c>
      <c r="DU9" s="46">
        <v>85435</v>
      </c>
      <c r="DV9" s="46">
        <v>342123</v>
      </c>
      <c r="DW9" s="46">
        <v>1</v>
      </c>
      <c r="DX9" s="46">
        <v>8</v>
      </c>
      <c r="DY9" s="46">
        <v>165</v>
      </c>
      <c r="DZ9" s="46">
        <v>759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190</v>
      </c>
      <c r="EK9" s="46">
        <v>269</v>
      </c>
      <c r="EL9" s="46">
        <v>95652</v>
      </c>
      <c r="EM9" s="46">
        <v>51</v>
      </c>
      <c r="EN9" s="46">
        <v>69</v>
      </c>
      <c r="EO9" s="46">
        <v>15651</v>
      </c>
      <c r="EP9" s="46">
        <v>124</v>
      </c>
      <c r="EQ9" s="46">
        <v>166</v>
      </c>
      <c r="ER9" s="46">
        <v>55175</v>
      </c>
      <c r="ES9" s="46">
        <v>15</v>
      </c>
      <c r="ET9" s="46">
        <v>34</v>
      </c>
      <c r="EU9" s="46">
        <v>24826</v>
      </c>
      <c r="EV9" s="55">
        <v>0</v>
      </c>
      <c r="EW9" s="55">
        <v>0</v>
      </c>
      <c r="EX9" s="59">
        <v>0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167</v>
      </c>
      <c r="FF9" s="45">
        <v>190</v>
      </c>
      <c r="FG9" s="46">
        <v>269</v>
      </c>
      <c r="FH9" s="46">
        <v>95652</v>
      </c>
      <c r="FI9" s="46">
        <v>381077</v>
      </c>
      <c r="FJ9" s="55">
        <v>0</v>
      </c>
      <c r="FK9" s="55">
        <v>0</v>
      </c>
      <c r="FL9" s="53">
        <v>0</v>
      </c>
      <c r="FM9" s="53">
        <v>0</v>
      </c>
      <c r="FN9" s="46">
        <v>24</v>
      </c>
      <c r="FO9" s="46">
        <v>34</v>
      </c>
      <c r="FP9" s="46">
        <v>10877</v>
      </c>
      <c r="FQ9" s="46">
        <v>41395</v>
      </c>
      <c r="FR9" s="46">
        <v>33</v>
      </c>
      <c r="FS9" s="46">
        <v>41</v>
      </c>
      <c r="FT9" s="46">
        <v>9844</v>
      </c>
      <c r="FU9" s="46">
        <v>47579</v>
      </c>
      <c r="FV9" s="46">
        <v>99</v>
      </c>
      <c r="FW9" s="46">
        <v>136</v>
      </c>
      <c r="FX9" s="46">
        <v>35595</v>
      </c>
      <c r="FY9" s="49" t="s">
        <v>167</v>
      </c>
      <c r="FZ9" s="45">
        <v>135658</v>
      </c>
      <c r="GA9" s="46">
        <v>14</v>
      </c>
      <c r="GB9" s="46">
        <v>18</v>
      </c>
      <c r="GC9" s="46">
        <v>8597</v>
      </c>
      <c r="GD9" s="46">
        <v>32724</v>
      </c>
      <c r="GE9" s="46">
        <v>16</v>
      </c>
      <c r="GF9" s="46">
        <v>28</v>
      </c>
      <c r="GG9" s="46">
        <v>22825</v>
      </c>
      <c r="GH9" s="46">
        <v>86738</v>
      </c>
      <c r="GI9" s="46">
        <v>2</v>
      </c>
      <c r="GJ9" s="46">
        <v>10</v>
      </c>
      <c r="GK9" s="46">
        <v>3593</v>
      </c>
      <c r="GL9" s="46">
        <v>16525</v>
      </c>
      <c r="GM9" s="46">
        <v>1</v>
      </c>
      <c r="GN9" s="46">
        <v>1</v>
      </c>
      <c r="GO9" s="46">
        <v>1514</v>
      </c>
      <c r="GP9" s="46">
        <v>7547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46">
        <v>1</v>
      </c>
      <c r="GW9" s="46">
        <v>1</v>
      </c>
      <c r="GX9" s="46">
        <v>2807</v>
      </c>
      <c r="GY9" s="46">
        <v>12911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566771</v>
      </c>
      <c r="HJ9" s="46">
        <v>35819</v>
      </c>
      <c r="HK9" s="46">
        <v>95652</v>
      </c>
      <c r="HL9" s="46">
        <v>32906</v>
      </c>
      <c r="HM9" s="46">
        <v>12780</v>
      </c>
      <c r="HN9" s="46">
        <v>51606</v>
      </c>
      <c r="HO9" s="46">
        <v>555</v>
      </c>
      <c r="HP9" s="46">
        <v>353</v>
      </c>
      <c r="HQ9" s="46">
        <v>1595</v>
      </c>
      <c r="HR9" s="52">
        <v>0</v>
      </c>
      <c r="HS9" s="52">
        <v>0</v>
      </c>
      <c r="HT9" s="52">
        <v>0</v>
      </c>
      <c r="HU9" s="46">
        <v>666</v>
      </c>
      <c r="HV9" s="46">
        <v>247</v>
      </c>
      <c r="HW9" s="46">
        <v>1016</v>
      </c>
      <c r="HX9" s="57" t="s">
        <v>167</v>
      </c>
      <c r="HY9" s="45">
        <v>168365</v>
      </c>
      <c r="HZ9" s="46">
        <v>2436</v>
      </c>
      <c r="IA9" s="46">
        <v>5437</v>
      </c>
      <c r="IB9" s="46">
        <v>28584</v>
      </c>
      <c r="IC9" s="46">
        <v>6241</v>
      </c>
      <c r="ID9" s="46">
        <v>6241</v>
      </c>
      <c r="IE9" s="46">
        <v>75692</v>
      </c>
      <c r="IF9" s="46">
        <v>9060</v>
      </c>
      <c r="IG9" s="46">
        <v>22702</v>
      </c>
      <c r="IH9" s="46">
        <v>243826</v>
      </c>
      <c r="II9" s="46">
        <v>2814</v>
      </c>
      <c r="IJ9" s="46">
        <v>2914</v>
      </c>
      <c r="IK9" s="59">
        <v>0</v>
      </c>
      <c r="IL9" s="52">
        <v>0</v>
      </c>
      <c r="IM9" s="52">
        <v>0</v>
      </c>
      <c r="IN9" s="46">
        <v>16177</v>
      </c>
      <c r="IO9" s="46">
        <v>1888</v>
      </c>
      <c r="IP9" s="46">
        <v>4141</v>
      </c>
    </row>
    <row r="10" spans="1:250" ht="24" customHeight="1" x14ac:dyDescent="0.3">
      <c r="A10" s="44" t="s">
        <v>168</v>
      </c>
      <c r="B10" s="45">
        <v>203</v>
      </c>
      <c r="C10" s="46">
        <v>183123</v>
      </c>
      <c r="D10" s="46">
        <v>700934</v>
      </c>
      <c r="E10" s="58">
        <v>0</v>
      </c>
      <c r="F10" s="53">
        <v>0</v>
      </c>
      <c r="G10" s="52">
        <v>0</v>
      </c>
      <c r="H10" s="58">
        <v>0</v>
      </c>
      <c r="I10" s="52">
        <v>0</v>
      </c>
      <c r="J10" s="52">
        <v>0</v>
      </c>
      <c r="K10" s="46">
        <v>6</v>
      </c>
      <c r="L10" s="46">
        <v>7240</v>
      </c>
      <c r="M10" s="46">
        <v>27258</v>
      </c>
      <c r="N10" s="44" t="s">
        <v>168</v>
      </c>
      <c r="O10" s="45">
        <v>17</v>
      </c>
      <c r="P10" s="46">
        <v>46880</v>
      </c>
      <c r="Q10" s="46">
        <v>177174</v>
      </c>
      <c r="R10" s="46">
        <v>1</v>
      </c>
      <c r="S10" s="46">
        <v>64</v>
      </c>
      <c r="T10" s="46">
        <v>237</v>
      </c>
      <c r="U10" s="46">
        <v>2</v>
      </c>
      <c r="V10" s="46">
        <v>768</v>
      </c>
      <c r="W10" s="46">
        <v>2916</v>
      </c>
      <c r="X10" s="46">
        <v>10</v>
      </c>
      <c r="Y10" s="46">
        <v>3505</v>
      </c>
      <c r="Z10" s="46">
        <v>14372</v>
      </c>
      <c r="AA10" s="44" t="s">
        <v>168</v>
      </c>
      <c r="AB10" s="45">
        <v>2</v>
      </c>
      <c r="AC10" s="46">
        <v>3097</v>
      </c>
      <c r="AD10" s="46">
        <v>11767</v>
      </c>
      <c r="AE10" s="46">
        <v>104</v>
      </c>
      <c r="AF10" s="46">
        <v>790</v>
      </c>
      <c r="AG10" s="46">
        <v>101920</v>
      </c>
      <c r="AH10" s="46">
        <v>392550</v>
      </c>
      <c r="AI10" s="46">
        <v>56</v>
      </c>
      <c r="AJ10" s="46">
        <v>67</v>
      </c>
      <c r="AK10" s="46">
        <v>16446</v>
      </c>
      <c r="AL10" s="46">
        <v>62493</v>
      </c>
      <c r="AM10" s="58">
        <v>0</v>
      </c>
      <c r="AN10" s="53">
        <v>0</v>
      </c>
      <c r="AO10" s="53">
        <v>0</v>
      </c>
      <c r="AP10" s="47" t="s">
        <v>168</v>
      </c>
      <c r="AQ10" s="46">
        <v>5</v>
      </c>
      <c r="AR10" s="46">
        <v>3203</v>
      </c>
      <c r="AS10" s="46">
        <v>12167</v>
      </c>
      <c r="AT10" s="46">
        <v>5</v>
      </c>
      <c r="AU10" s="46">
        <v>3203</v>
      </c>
      <c r="AV10" s="46">
        <v>12167</v>
      </c>
      <c r="AW10" s="46">
        <v>7</v>
      </c>
      <c r="AX10" s="46">
        <v>11</v>
      </c>
      <c r="AY10" s="46">
        <v>4162</v>
      </c>
      <c r="AZ10" s="46">
        <v>3</v>
      </c>
      <c r="BA10" s="46">
        <v>3</v>
      </c>
      <c r="BB10" s="46">
        <v>867</v>
      </c>
      <c r="BC10" s="46">
        <v>4</v>
      </c>
      <c r="BD10" s="46">
        <v>8</v>
      </c>
      <c r="BE10" s="46">
        <v>3295</v>
      </c>
      <c r="BF10" s="44" t="s">
        <v>168</v>
      </c>
      <c r="BG10" s="45">
        <v>158</v>
      </c>
      <c r="BH10" s="46">
        <v>111504</v>
      </c>
      <c r="BI10" s="46">
        <v>452041</v>
      </c>
      <c r="BJ10" s="53">
        <v>0</v>
      </c>
      <c r="BK10" s="53">
        <v>0</v>
      </c>
      <c r="BL10" s="53">
        <v>0</v>
      </c>
      <c r="BM10" s="53">
        <v>0</v>
      </c>
      <c r="BN10" s="53">
        <v>0</v>
      </c>
      <c r="BO10" s="53">
        <v>0</v>
      </c>
      <c r="BP10" s="46">
        <v>5</v>
      </c>
      <c r="BQ10" s="46">
        <v>34326</v>
      </c>
      <c r="BR10" s="46">
        <v>131524</v>
      </c>
      <c r="BS10" s="48" t="s">
        <v>168</v>
      </c>
      <c r="BT10" s="45">
        <v>7</v>
      </c>
      <c r="BU10" s="46">
        <v>11122</v>
      </c>
      <c r="BV10" s="46">
        <v>54685</v>
      </c>
      <c r="BW10" s="46">
        <v>3</v>
      </c>
      <c r="BX10" s="46">
        <v>2438</v>
      </c>
      <c r="BY10" s="46">
        <v>9261</v>
      </c>
      <c r="BZ10" s="46">
        <v>1</v>
      </c>
      <c r="CA10" s="46">
        <v>384</v>
      </c>
      <c r="CB10" s="46">
        <v>1458</v>
      </c>
      <c r="CC10" s="46">
        <v>13</v>
      </c>
      <c r="CD10" s="46">
        <v>5524</v>
      </c>
      <c r="CE10" s="46">
        <v>22414</v>
      </c>
      <c r="CF10" s="53">
        <v>0</v>
      </c>
      <c r="CG10" s="53">
        <v>0</v>
      </c>
      <c r="CH10" s="53">
        <v>0</v>
      </c>
      <c r="CI10" s="49" t="s">
        <v>168</v>
      </c>
      <c r="CJ10" s="50">
        <v>78</v>
      </c>
      <c r="CK10" s="50">
        <v>371</v>
      </c>
      <c r="CL10" s="46">
        <v>45029</v>
      </c>
      <c r="CM10" s="46">
        <v>184524</v>
      </c>
      <c r="CN10" s="46">
        <v>49</v>
      </c>
      <c r="CO10" s="46">
        <v>49</v>
      </c>
      <c r="CP10" s="46">
        <v>12096</v>
      </c>
      <c r="CQ10" s="46">
        <v>45954</v>
      </c>
      <c r="CR10" s="55">
        <v>0</v>
      </c>
      <c r="CS10" s="52">
        <v>0</v>
      </c>
      <c r="CT10" s="52">
        <v>0</v>
      </c>
      <c r="CU10" s="46">
        <v>2</v>
      </c>
      <c r="CV10" s="46">
        <v>585</v>
      </c>
      <c r="CW10" s="46">
        <v>2221</v>
      </c>
      <c r="CX10" s="46">
        <v>2</v>
      </c>
      <c r="CY10" s="46">
        <v>585</v>
      </c>
      <c r="CZ10" s="46">
        <v>2221</v>
      </c>
      <c r="DA10" s="49" t="s">
        <v>168</v>
      </c>
      <c r="DB10" s="46">
        <v>158</v>
      </c>
      <c r="DC10" s="46">
        <v>206</v>
      </c>
      <c r="DD10" s="46">
        <v>111504</v>
      </c>
      <c r="DE10" s="46">
        <v>452041</v>
      </c>
      <c r="DF10" s="46">
        <v>2</v>
      </c>
      <c r="DG10" s="46">
        <v>3</v>
      </c>
      <c r="DH10" s="46">
        <v>621</v>
      </c>
      <c r="DI10" s="46">
        <v>2359</v>
      </c>
      <c r="DJ10" s="51">
        <v>0</v>
      </c>
      <c r="DK10" s="51">
        <v>0</v>
      </c>
      <c r="DL10" s="52">
        <v>0</v>
      </c>
      <c r="DM10" s="53">
        <v>0</v>
      </c>
      <c r="DN10" s="46">
        <v>13</v>
      </c>
      <c r="DO10" s="46">
        <v>17</v>
      </c>
      <c r="DP10" s="46">
        <v>2296</v>
      </c>
      <c r="DQ10" s="46">
        <v>8617</v>
      </c>
      <c r="DR10" s="54" t="s">
        <v>168</v>
      </c>
      <c r="DS10" s="45">
        <v>139</v>
      </c>
      <c r="DT10" s="46">
        <v>180</v>
      </c>
      <c r="DU10" s="46">
        <v>105492</v>
      </c>
      <c r="DV10" s="46">
        <v>429307</v>
      </c>
      <c r="DW10" s="46">
        <v>4</v>
      </c>
      <c r="DX10" s="46">
        <v>6</v>
      </c>
      <c r="DY10" s="46">
        <v>3095</v>
      </c>
      <c r="DZ10" s="46">
        <v>11758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158</v>
      </c>
      <c r="EK10" s="46">
        <v>206</v>
      </c>
      <c r="EL10" s="46">
        <v>111504</v>
      </c>
      <c r="EM10" s="46">
        <v>36</v>
      </c>
      <c r="EN10" s="46">
        <v>41</v>
      </c>
      <c r="EO10" s="46">
        <v>7495</v>
      </c>
      <c r="EP10" s="46">
        <v>101</v>
      </c>
      <c r="EQ10" s="46">
        <v>129</v>
      </c>
      <c r="ER10" s="46">
        <v>47619</v>
      </c>
      <c r="ES10" s="46">
        <v>20</v>
      </c>
      <c r="ET10" s="46">
        <v>35</v>
      </c>
      <c r="EU10" s="46">
        <v>53093</v>
      </c>
      <c r="EV10" s="46">
        <v>1</v>
      </c>
      <c r="EW10" s="46">
        <v>1</v>
      </c>
      <c r="EX10" s="46">
        <v>3297</v>
      </c>
      <c r="EY10" s="55">
        <v>0</v>
      </c>
      <c r="EZ10" s="55">
        <v>0</v>
      </c>
      <c r="FA10" s="59">
        <v>0</v>
      </c>
      <c r="FB10" s="55">
        <v>0</v>
      </c>
      <c r="FC10" s="55">
        <v>0</v>
      </c>
      <c r="FD10" s="59">
        <v>0</v>
      </c>
      <c r="FE10" s="48" t="s">
        <v>168</v>
      </c>
      <c r="FF10" s="45">
        <v>158</v>
      </c>
      <c r="FG10" s="46">
        <v>206</v>
      </c>
      <c r="FH10" s="46">
        <v>111504</v>
      </c>
      <c r="FI10" s="46">
        <v>452041</v>
      </c>
      <c r="FJ10" s="55">
        <v>0</v>
      </c>
      <c r="FK10" s="55">
        <v>0</v>
      </c>
      <c r="FL10" s="53">
        <v>0</v>
      </c>
      <c r="FM10" s="53">
        <v>0</v>
      </c>
      <c r="FN10" s="46">
        <v>24</v>
      </c>
      <c r="FO10" s="46">
        <v>31</v>
      </c>
      <c r="FP10" s="46">
        <v>7407</v>
      </c>
      <c r="FQ10" s="46">
        <v>28033</v>
      </c>
      <c r="FR10" s="46">
        <v>19</v>
      </c>
      <c r="FS10" s="46">
        <v>23</v>
      </c>
      <c r="FT10" s="46">
        <v>13931</v>
      </c>
      <c r="FU10" s="46">
        <v>65359</v>
      </c>
      <c r="FV10" s="46">
        <v>85</v>
      </c>
      <c r="FW10" s="46">
        <v>106</v>
      </c>
      <c r="FX10" s="46">
        <v>57880</v>
      </c>
      <c r="FY10" s="49" t="s">
        <v>168</v>
      </c>
      <c r="FZ10" s="45">
        <v>221204</v>
      </c>
      <c r="GA10" s="46">
        <v>11</v>
      </c>
      <c r="GB10" s="46">
        <v>12</v>
      </c>
      <c r="GC10" s="46">
        <v>4186</v>
      </c>
      <c r="GD10" s="46">
        <v>15908</v>
      </c>
      <c r="GE10" s="46">
        <v>15</v>
      </c>
      <c r="GF10" s="46">
        <v>28</v>
      </c>
      <c r="GG10" s="46">
        <v>19518</v>
      </c>
      <c r="GH10" s="46">
        <v>74164</v>
      </c>
      <c r="GI10" s="51">
        <v>0</v>
      </c>
      <c r="GJ10" s="51">
        <v>0</v>
      </c>
      <c r="GK10" s="52">
        <v>0</v>
      </c>
      <c r="GL10" s="52">
        <v>0</v>
      </c>
      <c r="GM10" s="46">
        <v>3</v>
      </c>
      <c r="GN10" s="46">
        <v>5</v>
      </c>
      <c r="GO10" s="46">
        <v>5285</v>
      </c>
      <c r="GP10" s="46">
        <v>24007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46">
        <v>1</v>
      </c>
      <c r="GW10" s="46">
        <v>1</v>
      </c>
      <c r="GX10" s="46">
        <v>3297</v>
      </c>
      <c r="GY10" s="46">
        <v>23366</v>
      </c>
      <c r="GZ10" s="63">
        <v>0</v>
      </c>
      <c r="HA10" s="63">
        <v>0</v>
      </c>
      <c r="HB10" s="52">
        <v>0</v>
      </c>
      <c r="HC10" s="52">
        <v>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697150</v>
      </c>
      <c r="HJ10" s="46">
        <v>37350</v>
      </c>
      <c r="HK10" s="46">
        <v>111504</v>
      </c>
      <c r="HL10" s="46">
        <v>23189</v>
      </c>
      <c r="HM10" s="46">
        <v>10493</v>
      </c>
      <c r="HN10" s="46">
        <v>38462</v>
      </c>
      <c r="HO10" s="46">
        <v>1039</v>
      </c>
      <c r="HP10" s="46">
        <v>654</v>
      </c>
      <c r="HQ10" s="46">
        <v>4032</v>
      </c>
      <c r="HR10" s="52">
        <v>0</v>
      </c>
      <c r="HS10" s="52">
        <v>0</v>
      </c>
      <c r="HT10" s="52">
        <v>0</v>
      </c>
      <c r="HU10" s="46">
        <v>10103</v>
      </c>
      <c r="HV10" s="46">
        <v>1222</v>
      </c>
      <c r="HW10" s="46">
        <v>3877</v>
      </c>
      <c r="HX10" s="57" t="s">
        <v>168</v>
      </c>
      <c r="HY10" s="45">
        <v>225726</v>
      </c>
      <c r="HZ10" s="46">
        <v>6111</v>
      </c>
      <c r="IA10" s="46">
        <v>10148</v>
      </c>
      <c r="IB10" s="59">
        <v>0</v>
      </c>
      <c r="IC10" s="52">
        <v>0</v>
      </c>
      <c r="ID10" s="52">
        <v>0</v>
      </c>
      <c r="IE10" s="46">
        <v>35205</v>
      </c>
      <c r="IF10" s="46">
        <v>5949</v>
      </c>
      <c r="IG10" s="46">
        <v>15443</v>
      </c>
      <c r="IH10" s="46">
        <v>370557</v>
      </c>
      <c r="II10" s="46">
        <v>10153</v>
      </c>
      <c r="IJ10" s="46">
        <v>35412</v>
      </c>
      <c r="IK10" s="59">
        <v>0</v>
      </c>
      <c r="IL10" s="52">
        <v>0</v>
      </c>
      <c r="IM10" s="52">
        <v>0</v>
      </c>
      <c r="IN10" s="46">
        <v>31331</v>
      </c>
      <c r="IO10" s="46">
        <v>2768</v>
      </c>
      <c r="IP10" s="46">
        <v>4130</v>
      </c>
    </row>
    <row r="11" spans="1:250" ht="24" customHeight="1" x14ac:dyDescent="0.3">
      <c r="A11" s="44" t="s">
        <v>169</v>
      </c>
      <c r="B11" s="45">
        <v>215</v>
      </c>
      <c r="C11" s="46">
        <v>164367</v>
      </c>
      <c r="D11" s="46">
        <v>734463</v>
      </c>
      <c r="E11" s="58">
        <v>0</v>
      </c>
      <c r="F11" s="53">
        <v>0</v>
      </c>
      <c r="G11" s="52">
        <v>0</v>
      </c>
      <c r="H11" s="46">
        <v>2</v>
      </c>
      <c r="I11" s="46">
        <v>10445</v>
      </c>
      <c r="J11" s="46">
        <v>68604</v>
      </c>
      <c r="K11" s="46">
        <v>10</v>
      </c>
      <c r="L11" s="46">
        <v>1549</v>
      </c>
      <c r="M11" s="46">
        <v>6004</v>
      </c>
      <c r="N11" s="44" t="s">
        <v>169</v>
      </c>
      <c r="O11" s="45">
        <v>5</v>
      </c>
      <c r="P11" s="46">
        <v>1246</v>
      </c>
      <c r="Q11" s="46">
        <v>4708</v>
      </c>
      <c r="R11" s="46">
        <v>2</v>
      </c>
      <c r="S11" s="46">
        <v>414</v>
      </c>
      <c r="T11" s="46">
        <v>1338</v>
      </c>
      <c r="U11" s="58">
        <v>0</v>
      </c>
      <c r="V11" s="52">
        <v>0</v>
      </c>
      <c r="W11" s="52">
        <v>0</v>
      </c>
      <c r="X11" s="46">
        <v>11</v>
      </c>
      <c r="Y11" s="46">
        <v>3759</v>
      </c>
      <c r="Z11" s="46">
        <v>14290</v>
      </c>
      <c r="AA11" s="44" t="s">
        <v>169</v>
      </c>
      <c r="AB11" s="45">
        <v>1</v>
      </c>
      <c r="AC11" s="46">
        <v>982</v>
      </c>
      <c r="AD11" s="46">
        <v>3627</v>
      </c>
      <c r="AE11" s="46">
        <v>114</v>
      </c>
      <c r="AF11" s="46">
        <v>1124</v>
      </c>
      <c r="AG11" s="46">
        <v>126766</v>
      </c>
      <c r="AH11" s="46">
        <v>562894</v>
      </c>
      <c r="AI11" s="46">
        <v>63</v>
      </c>
      <c r="AJ11" s="46">
        <v>63</v>
      </c>
      <c r="AK11" s="46">
        <v>15323</v>
      </c>
      <c r="AL11" s="46">
        <v>58238</v>
      </c>
      <c r="AM11" s="58">
        <v>0</v>
      </c>
      <c r="AN11" s="53">
        <v>0</v>
      </c>
      <c r="AO11" s="53">
        <v>0</v>
      </c>
      <c r="AP11" s="47" t="s">
        <v>169</v>
      </c>
      <c r="AQ11" s="46">
        <v>7</v>
      </c>
      <c r="AR11" s="46">
        <v>3883</v>
      </c>
      <c r="AS11" s="46">
        <v>14760</v>
      </c>
      <c r="AT11" s="46">
        <v>7</v>
      </c>
      <c r="AU11" s="46">
        <v>3883</v>
      </c>
      <c r="AV11" s="46">
        <v>14760</v>
      </c>
      <c r="AW11" s="46">
        <v>6</v>
      </c>
      <c r="AX11" s="46">
        <v>7</v>
      </c>
      <c r="AY11" s="46">
        <v>537</v>
      </c>
      <c r="AZ11" s="46">
        <v>3</v>
      </c>
      <c r="BA11" s="46">
        <v>4</v>
      </c>
      <c r="BB11" s="46">
        <v>153</v>
      </c>
      <c r="BC11" s="46">
        <v>3</v>
      </c>
      <c r="BD11" s="46">
        <v>3</v>
      </c>
      <c r="BE11" s="46">
        <v>384</v>
      </c>
      <c r="BF11" s="44" t="s">
        <v>169</v>
      </c>
      <c r="BG11" s="45">
        <v>149</v>
      </c>
      <c r="BH11" s="46">
        <v>89060</v>
      </c>
      <c r="BI11" s="46">
        <v>367634</v>
      </c>
      <c r="BJ11" s="53">
        <v>0</v>
      </c>
      <c r="BK11" s="53">
        <v>0</v>
      </c>
      <c r="BL11" s="53">
        <v>0</v>
      </c>
      <c r="BM11" s="46">
        <v>1</v>
      </c>
      <c r="BN11" s="46">
        <v>1415</v>
      </c>
      <c r="BO11" s="46">
        <v>5312</v>
      </c>
      <c r="BP11" s="46">
        <v>4</v>
      </c>
      <c r="BQ11" s="46">
        <v>2582</v>
      </c>
      <c r="BR11" s="46">
        <v>9470</v>
      </c>
      <c r="BS11" s="48" t="s">
        <v>169</v>
      </c>
      <c r="BT11" s="45">
        <v>12</v>
      </c>
      <c r="BU11" s="46">
        <v>5859</v>
      </c>
      <c r="BV11" s="46">
        <v>22267</v>
      </c>
      <c r="BW11" s="46">
        <v>2</v>
      </c>
      <c r="BX11" s="46">
        <v>187</v>
      </c>
      <c r="BY11" s="46">
        <v>708</v>
      </c>
      <c r="BZ11" s="53">
        <v>0</v>
      </c>
      <c r="CA11" s="53">
        <v>0</v>
      </c>
      <c r="CB11" s="53">
        <v>0</v>
      </c>
      <c r="CC11" s="46">
        <v>8</v>
      </c>
      <c r="CD11" s="46">
        <v>1373</v>
      </c>
      <c r="CE11" s="46">
        <v>5241</v>
      </c>
      <c r="CF11" s="46">
        <v>1</v>
      </c>
      <c r="CG11" s="46">
        <v>383</v>
      </c>
      <c r="CH11" s="46">
        <v>1454</v>
      </c>
      <c r="CI11" s="49" t="s">
        <v>169</v>
      </c>
      <c r="CJ11" s="50">
        <v>74</v>
      </c>
      <c r="CK11" s="50">
        <v>547</v>
      </c>
      <c r="CL11" s="46">
        <v>66219</v>
      </c>
      <c r="CM11" s="46">
        <v>281234</v>
      </c>
      <c r="CN11" s="46">
        <v>44</v>
      </c>
      <c r="CO11" s="46">
        <v>44</v>
      </c>
      <c r="CP11" s="46">
        <v>10434</v>
      </c>
      <c r="CQ11" s="46">
        <v>39640</v>
      </c>
      <c r="CR11" s="55">
        <v>0</v>
      </c>
      <c r="CS11" s="52">
        <v>0</v>
      </c>
      <c r="CT11" s="52">
        <v>0</v>
      </c>
      <c r="CU11" s="46">
        <v>3</v>
      </c>
      <c r="CV11" s="46">
        <v>608</v>
      </c>
      <c r="CW11" s="46">
        <v>2308</v>
      </c>
      <c r="CX11" s="46">
        <v>3</v>
      </c>
      <c r="CY11" s="46">
        <v>608</v>
      </c>
      <c r="CZ11" s="46">
        <v>2308</v>
      </c>
      <c r="DA11" s="49" t="s">
        <v>169</v>
      </c>
      <c r="DB11" s="46">
        <v>149</v>
      </c>
      <c r="DC11" s="46">
        <v>210</v>
      </c>
      <c r="DD11" s="46">
        <v>89060</v>
      </c>
      <c r="DE11" s="46">
        <v>367634</v>
      </c>
      <c r="DF11" s="46">
        <v>2</v>
      </c>
      <c r="DG11" s="46">
        <v>2</v>
      </c>
      <c r="DH11" s="46">
        <v>88</v>
      </c>
      <c r="DI11" s="46">
        <v>188</v>
      </c>
      <c r="DJ11" s="46">
        <v>1</v>
      </c>
      <c r="DK11" s="46">
        <v>1</v>
      </c>
      <c r="DL11" s="46">
        <v>22</v>
      </c>
      <c r="DM11" s="46">
        <v>85</v>
      </c>
      <c r="DN11" s="46">
        <v>10</v>
      </c>
      <c r="DO11" s="46">
        <v>15</v>
      </c>
      <c r="DP11" s="46">
        <v>4850</v>
      </c>
      <c r="DQ11" s="46">
        <v>18019</v>
      </c>
      <c r="DR11" s="54" t="s">
        <v>169</v>
      </c>
      <c r="DS11" s="45">
        <v>135</v>
      </c>
      <c r="DT11" s="46">
        <v>191</v>
      </c>
      <c r="DU11" s="46">
        <v>83937</v>
      </c>
      <c r="DV11" s="46">
        <v>348722</v>
      </c>
      <c r="DW11" s="46">
        <v>1</v>
      </c>
      <c r="DX11" s="46">
        <v>1</v>
      </c>
      <c r="DY11" s="46">
        <v>163</v>
      </c>
      <c r="DZ11" s="46">
        <v>620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149</v>
      </c>
      <c r="EK11" s="46">
        <v>210</v>
      </c>
      <c r="EL11" s="46">
        <v>89060</v>
      </c>
      <c r="EM11" s="46">
        <v>41</v>
      </c>
      <c r="EN11" s="46">
        <v>44</v>
      </c>
      <c r="EO11" s="46">
        <v>9054</v>
      </c>
      <c r="EP11" s="46">
        <v>81</v>
      </c>
      <c r="EQ11" s="46">
        <v>129</v>
      </c>
      <c r="ER11" s="46">
        <v>35014</v>
      </c>
      <c r="ES11" s="46">
        <v>25</v>
      </c>
      <c r="ET11" s="46">
        <v>35</v>
      </c>
      <c r="EU11" s="46">
        <v>37230</v>
      </c>
      <c r="EV11" s="46">
        <v>2</v>
      </c>
      <c r="EW11" s="46">
        <v>2</v>
      </c>
      <c r="EX11" s="46">
        <v>7762</v>
      </c>
      <c r="EY11" s="55">
        <v>0</v>
      </c>
      <c r="EZ11" s="55">
        <v>0</v>
      </c>
      <c r="FA11" s="59">
        <v>0</v>
      </c>
      <c r="FB11" s="55">
        <v>0</v>
      </c>
      <c r="FC11" s="55">
        <v>0</v>
      </c>
      <c r="FD11" s="59">
        <v>0</v>
      </c>
      <c r="FE11" s="48" t="s">
        <v>169</v>
      </c>
      <c r="FF11" s="45">
        <v>149</v>
      </c>
      <c r="FG11" s="46">
        <v>210</v>
      </c>
      <c r="FH11" s="46">
        <v>89060</v>
      </c>
      <c r="FI11" s="46">
        <v>367634</v>
      </c>
      <c r="FJ11" s="55">
        <v>0</v>
      </c>
      <c r="FK11" s="55">
        <v>0</v>
      </c>
      <c r="FL11" s="53">
        <v>0</v>
      </c>
      <c r="FM11" s="53">
        <v>0</v>
      </c>
      <c r="FN11" s="46">
        <v>24</v>
      </c>
      <c r="FO11" s="46">
        <v>27</v>
      </c>
      <c r="FP11" s="46">
        <v>5695</v>
      </c>
      <c r="FQ11" s="46">
        <v>21087</v>
      </c>
      <c r="FR11" s="46">
        <v>26</v>
      </c>
      <c r="FS11" s="46">
        <v>31</v>
      </c>
      <c r="FT11" s="46">
        <v>10192</v>
      </c>
      <c r="FU11" s="46">
        <v>38778</v>
      </c>
      <c r="FV11" s="46">
        <v>65</v>
      </c>
      <c r="FW11" s="46">
        <v>82</v>
      </c>
      <c r="FX11" s="46">
        <v>20405</v>
      </c>
      <c r="FY11" s="49" t="s">
        <v>169</v>
      </c>
      <c r="FZ11" s="45">
        <v>77512</v>
      </c>
      <c r="GA11" s="46">
        <v>7</v>
      </c>
      <c r="GB11" s="46">
        <v>33</v>
      </c>
      <c r="GC11" s="46">
        <v>7776</v>
      </c>
      <c r="GD11" s="46">
        <v>29547</v>
      </c>
      <c r="GE11" s="46">
        <v>23</v>
      </c>
      <c r="GF11" s="46">
        <v>30</v>
      </c>
      <c r="GG11" s="46">
        <v>28504</v>
      </c>
      <c r="GH11" s="46">
        <v>108568</v>
      </c>
      <c r="GI11" s="46">
        <v>1</v>
      </c>
      <c r="GJ11" s="46">
        <v>4</v>
      </c>
      <c r="GK11" s="46">
        <v>7656</v>
      </c>
      <c r="GL11" s="46">
        <v>35219</v>
      </c>
      <c r="GM11" s="46">
        <v>1</v>
      </c>
      <c r="GN11" s="46">
        <v>1</v>
      </c>
      <c r="GO11" s="46">
        <v>1070</v>
      </c>
      <c r="GP11" s="46">
        <v>4920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46">
        <v>1</v>
      </c>
      <c r="GW11" s="46">
        <v>1</v>
      </c>
      <c r="GX11" s="46">
        <v>3364</v>
      </c>
      <c r="GY11" s="46">
        <v>22537</v>
      </c>
      <c r="GZ11" s="46">
        <v>1</v>
      </c>
      <c r="HA11" s="46">
        <v>1</v>
      </c>
      <c r="HB11" s="46">
        <v>4398</v>
      </c>
      <c r="HC11" s="46">
        <v>29466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331066</v>
      </c>
      <c r="HJ11" s="46">
        <v>27313</v>
      </c>
      <c r="HK11" s="46">
        <v>89060</v>
      </c>
      <c r="HL11" s="46">
        <v>37765</v>
      </c>
      <c r="HM11" s="46">
        <v>15365</v>
      </c>
      <c r="HN11" s="46">
        <v>62572</v>
      </c>
      <c r="HO11" s="46">
        <v>124</v>
      </c>
      <c r="HP11" s="46">
        <v>114</v>
      </c>
      <c r="HQ11" s="46">
        <v>346</v>
      </c>
      <c r="HR11" s="52">
        <v>0</v>
      </c>
      <c r="HS11" s="52">
        <v>0</v>
      </c>
      <c r="HT11" s="52">
        <v>0</v>
      </c>
      <c r="HU11" s="46">
        <v>1132</v>
      </c>
      <c r="HV11" s="46">
        <v>324</v>
      </c>
      <c r="HW11" s="46">
        <v>682</v>
      </c>
      <c r="HX11" s="57" t="s">
        <v>169</v>
      </c>
      <c r="HY11" s="45">
        <v>205795</v>
      </c>
      <c r="HZ11" s="46">
        <v>2140</v>
      </c>
      <c r="IA11" s="46">
        <v>3639</v>
      </c>
      <c r="IB11" s="59">
        <v>0</v>
      </c>
      <c r="IC11" s="52">
        <v>0</v>
      </c>
      <c r="ID11" s="52">
        <v>0</v>
      </c>
      <c r="IE11" s="46">
        <v>36809</v>
      </c>
      <c r="IF11" s="46">
        <v>6452</v>
      </c>
      <c r="IG11" s="46">
        <v>17552</v>
      </c>
      <c r="IH11" s="46">
        <v>47079</v>
      </c>
      <c r="II11" s="46">
        <v>2220</v>
      </c>
      <c r="IJ11" s="46">
        <v>2532</v>
      </c>
      <c r="IK11" s="59">
        <v>0</v>
      </c>
      <c r="IL11" s="52">
        <v>0</v>
      </c>
      <c r="IM11" s="52">
        <v>0</v>
      </c>
      <c r="IN11" s="46">
        <v>2362</v>
      </c>
      <c r="IO11" s="46">
        <v>698</v>
      </c>
      <c r="IP11" s="46">
        <v>1737</v>
      </c>
    </row>
    <row r="12" spans="1:250" ht="24" customHeight="1" x14ac:dyDescent="0.3">
      <c r="A12" s="44" t="s">
        <v>170</v>
      </c>
      <c r="B12" s="45">
        <v>229</v>
      </c>
      <c r="C12" s="46">
        <v>189990</v>
      </c>
      <c r="D12" s="46">
        <v>807578</v>
      </c>
      <c r="E12" s="46">
        <v>1</v>
      </c>
      <c r="F12" s="46">
        <v>137</v>
      </c>
      <c r="G12" s="46">
        <v>522</v>
      </c>
      <c r="H12" s="46">
        <v>3</v>
      </c>
      <c r="I12" s="46">
        <v>3119</v>
      </c>
      <c r="J12" s="46">
        <v>11857</v>
      </c>
      <c r="K12" s="46">
        <v>3</v>
      </c>
      <c r="L12" s="46">
        <v>2901</v>
      </c>
      <c r="M12" s="46">
        <v>11025</v>
      </c>
      <c r="N12" s="44" t="s">
        <v>170</v>
      </c>
      <c r="O12" s="45">
        <v>6</v>
      </c>
      <c r="P12" s="46">
        <v>6881</v>
      </c>
      <c r="Q12" s="46">
        <v>25637</v>
      </c>
      <c r="R12" s="46">
        <v>1</v>
      </c>
      <c r="S12" s="46">
        <v>143</v>
      </c>
      <c r="T12" s="46">
        <v>543</v>
      </c>
      <c r="U12" s="46">
        <v>1</v>
      </c>
      <c r="V12" s="46">
        <v>780</v>
      </c>
      <c r="W12" s="46">
        <v>2964</v>
      </c>
      <c r="X12" s="46">
        <v>3</v>
      </c>
      <c r="Y12" s="46">
        <v>7010</v>
      </c>
      <c r="Z12" s="46">
        <v>26638</v>
      </c>
      <c r="AA12" s="44" t="s">
        <v>170</v>
      </c>
      <c r="AB12" s="60">
        <v>0</v>
      </c>
      <c r="AC12" s="53">
        <v>0</v>
      </c>
      <c r="AD12" s="53">
        <v>0</v>
      </c>
      <c r="AE12" s="46">
        <v>165</v>
      </c>
      <c r="AF12" s="46">
        <v>1298</v>
      </c>
      <c r="AG12" s="46">
        <v>156505</v>
      </c>
      <c r="AH12" s="46">
        <v>680791</v>
      </c>
      <c r="AI12" s="46">
        <v>37</v>
      </c>
      <c r="AJ12" s="46">
        <v>37</v>
      </c>
      <c r="AK12" s="46">
        <v>8212</v>
      </c>
      <c r="AL12" s="46">
        <v>31259</v>
      </c>
      <c r="AM12" s="58">
        <v>0</v>
      </c>
      <c r="AN12" s="53">
        <v>0</v>
      </c>
      <c r="AO12" s="53">
        <v>0</v>
      </c>
      <c r="AP12" s="47" t="s">
        <v>170</v>
      </c>
      <c r="AQ12" s="46">
        <v>9</v>
      </c>
      <c r="AR12" s="46">
        <v>4302</v>
      </c>
      <c r="AS12" s="46">
        <v>16342</v>
      </c>
      <c r="AT12" s="46">
        <v>9</v>
      </c>
      <c r="AU12" s="46">
        <v>4302</v>
      </c>
      <c r="AV12" s="46">
        <v>16342</v>
      </c>
      <c r="AW12" s="58">
        <v>0</v>
      </c>
      <c r="AX12" s="59">
        <v>0</v>
      </c>
      <c r="AY12" s="52">
        <v>0</v>
      </c>
      <c r="AZ12" s="58">
        <v>0</v>
      </c>
      <c r="BA12" s="58">
        <v>0</v>
      </c>
      <c r="BB12" s="52">
        <v>0</v>
      </c>
      <c r="BC12" s="58">
        <v>0</v>
      </c>
      <c r="BD12" s="59">
        <v>0</v>
      </c>
      <c r="BE12" s="52">
        <v>0</v>
      </c>
      <c r="BF12" s="44" t="s">
        <v>170</v>
      </c>
      <c r="BG12" s="45">
        <v>161</v>
      </c>
      <c r="BH12" s="46">
        <v>103478</v>
      </c>
      <c r="BI12" s="46">
        <v>419607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0</v>
      </c>
      <c r="BP12" s="46">
        <v>4</v>
      </c>
      <c r="BQ12" s="46">
        <v>708</v>
      </c>
      <c r="BR12" s="46">
        <v>2691</v>
      </c>
      <c r="BS12" s="48" t="s">
        <v>170</v>
      </c>
      <c r="BT12" s="45">
        <v>10</v>
      </c>
      <c r="BU12" s="46">
        <v>6912</v>
      </c>
      <c r="BV12" s="46">
        <v>26248</v>
      </c>
      <c r="BW12" s="46">
        <v>4</v>
      </c>
      <c r="BX12" s="46">
        <v>1665</v>
      </c>
      <c r="BY12" s="46">
        <v>6051</v>
      </c>
      <c r="BZ12" s="46">
        <v>1</v>
      </c>
      <c r="CA12" s="46">
        <v>7707</v>
      </c>
      <c r="CB12" s="46">
        <v>29286</v>
      </c>
      <c r="CC12" s="46">
        <v>7</v>
      </c>
      <c r="CD12" s="46">
        <v>2513</v>
      </c>
      <c r="CE12" s="46">
        <v>9550</v>
      </c>
      <c r="CF12" s="53">
        <v>0</v>
      </c>
      <c r="CG12" s="53">
        <v>0</v>
      </c>
      <c r="CH12" s="53">
        <v>0</v>
      </c>
      <c r="CI12" s="49" t="s">
        <v>170</v>
      </c>
      <c r="CJ12" s="50">
        <v>100</v>
      </c>
      <c r="CK12" s="50">
        <v>566</v>
      </c>
      <c r="CL12" s="46">
        <v>70598</v>
      </c>
      <c r="CM12" s="46">
        <v>294958</v>
      </c>
      <c r="CN12" s="46">
        <v>26</v>
      </c>
      <c r="CO12" s="46">
        <v>26</v>
      </c>
      <c r="CP12" s="46">
        <v>6156</v>
      </c>
      <c r="CQ12" s="46">
        <v>23388</v>
      </c>
      <c r="CR12" s="55">
        <v>0</v>
      </c>
      <c r="CS12" s="52">
        <v>0</v>
      </c>
      <c r="CT12" s="52">
        <v>0</v>
      </c>
      <c r="CU12" s="46">
        <v>9</v>
      </c>
      <c r="CV12" s="46">
        <v>7219</v>
      </c>
      <c r="CW12" s="46">
        <v>27435</v>
      </c>
      <c r="CX12" s="46">
        <v>6</v>
      </c>
      <c r="CY12" s="46">
        <v>3646</v>
      </c>
      <c r="CZ12" s="46">
        <v>13858</v>
      </c>
      <c r="DA12" s="49" t="s">
        <v>170</v>
      </c>
      <c r="DB12" s="46">
        <v>161</v>
      </c>
      <c r="DC12" s="46">
        <v>233</v>
      </c>
      <c r="DD12" s="46">
        <v>103478</v>
      </c>
      <c r="DE12" s="46">
        <v>419607</v>
      </c>
      <c r="DF12" s="46">
        <v>4</v>
      </c>
      <c r="DG12" s="46">
        <v>6</v>
      </c>
      <c r="DH12" s="46">
        <v>446</v>
      </c>
      <c r="DI12" s="46">
        <v>1084</v>
      </c>
      <c r="DJ12" s="51">
        <v>0</v>
      </c>
      <c r="DK12" s="51">
        <v>0</v>
      </c>
      <c r="DL12" s="52">
        <v>0</v>
      </c>
      <c r="DM12" s="53">
        <v>0</v>
      </c>
      <c r="DN12" s="46">
        <v>17</v>
      </c>
      <c r="DO12" s="46">
        <v>26</v>
      </c>
      <c r="DP12" s="46">
        <v>9118</v>
      </c>
      <c r="DQ12" s="46">
        <v>34656</v>
      </c>
      <c r="DR12" s="54" t="s">
        <v>170</v>
      </c>
      <c r="DS12" s="45">
        <v>140</v>
      </c>
      <c r="DT12" s="46">
        <v>201</v>
      </c>
      <c r="DU12" s="46">
        <v>93914</v>
      </c>
      <c r="DV12" s="46">
        <v>383867</v>
      </c>
      <c r="DW12" s="51">
        <v>0</v>
      </c>
      <c r="DX12" s="51">
        <v>0</v>
      </c>
      <c r="DY12" s="52">
        <v>0</v>
      </c>
      <c r="DZ12" s="52">
        <v>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161</v>
      </c>
      <c r="EK12" s="46">
        <v>233</v>
      </c>
      <c r="EL12" s="46">
        <v>103478</v>
      </c>
      <c r="EM12" s="46">
        <v>42</v>
      </c>
      <c r="EN12" s="46">
        <v>54</v>
      </c>
      <c r="EO12" s="46">
        <v>16634</v>
      </c>
      <c r="EP12" s="46">
        <v>93</v>
      </c>
      <c r="EQ12" s="46">
        <v>150</v>
      </c>
      <c r="ER12" s="46">
        <v>50918</v>
      </c>
      <c r="ES12" s="46">
        <v>25</v>
      </c>
      <c r="ET12" s="46">
        <v>27</v>
      </c>
      <c r="EU12" s="46">
        <v>27839</v>
      </c>
      <c r="EV12" s="55">
        <v>0</v>
      </c>
      <c r="EW12" s="55">
        <v>0</v>
      </c>
      <c r="EX12" s="59">
        <v>0</v>
      </c>
      <c r="EY12" s="46">
        <v>1</v>
      </c>
      <c r="EZ12" s="46">
        <v>2</v>
      </c>
      <c r="FA12" s="46">
        <v>8087</v>
      </c>
      <c r="FB12" s="55">
        <v>0</v>
      </c>
      <c r="FC12" s="55">
        <v>0</v>
      </c>
      <c r="FD12" s="59">
        <v>0</v>
      </c>
      <c r="FE12" s="48" t="s">
        <v>170</v>
      </c>
      <c r="FF12" s="45">
        <v>161</v>
      </c>
      <c r="FG12" s="46">
        <v>233</v>
      </c>
      <c r="FH12" s="46">
        <v>103478</v>
      </c>
      <c r="FI12" s="46">
        <v>419607</v>
      </c>
      <c r="FJ12" s="55">
        <v>0</v>
      </c>
      <c r="FK12" s="55">
        <v>0</v>
      </c>
      <c r="FL12" s="53">
        <v>0</v>
      </c>
      <c r="FM12" s="53">
        <v>0</v>
      </c>
      <c r="FN12" s="46">
        <v>26</v>
      </c>
      <c r="FO12" s="46">
        <v>37</v>
      </c>
      <c r="FP12" s="46">
        <v>12178</v>
      </c>
      <c r="FQ12" s="46">
        <v>45657</v>
      </c>
      <c r="FR12" s="46">
        <v>25</v>
      </c>
      <c r="FS12" s="46">
        <v>27</v>
      </c>
      <c r="FT12" s="46">
        <v>16470</v>
      </c>
      <c r="FU12" s="46">
        <v>62585</v>
      </c>
      <c r="FV12" s="46">
        <v>70</v>
      </c>
      <c r="FW12" s="46">
        <v>79</v>
      </c>
      <c r="FX12" s="46">
        <v>22440</v>
      </c>
      <c r="FY12" s="49" t="s">
        <v>170</v>
      </c>
      <c r="FZ12" s="45">
        <v>85065</v>
      </c>
      <c r="GA12" s="46">
        <v>14</v>
      </c>
      <c r="GB12" s="46">
        <v>61</v>
      </c>
      <c r="GC12" s="46">
        <v>16464</v>
      </c>
      <c r="GD12" s="46">
        <v>63930</v>
      </c>
      <c r="GE12" s="46">
        <v>21</v>
      </c>
      <c r="GF12" s="46">
        <v>23</v>
      </c>
      <c r="GG12" s="46">
        <v>24832</v>
      </c>
      <c r="GH12" s="46">
        <v>94352</v>
      </c>
      <c r="GI12" s="46">
        <v>1</v>
      </c>
      <c r="GJ12" s="46">
        <v>1</v>
      </c>
      <c r="GK12" s="46">
        <v>515</v>
      </c>
      <c r="GL12" s="46">
        <v>2372</v>
      </c>
      <c r="GM12" s="46">
        <v>3</v>
      </c>
      <c r="GN12" s="46">
        <v>3</v>
      </c>
      <c r="GO12" s="46">
        <v>2492</v>
      </c>
      <c r="GP12" s="46">
        <v>11467</v>
      </c>
      <c r="GQ12" s="49" t="s">
        <v>170</v>
      </c>
      <c r="GR12" s="61">
        <v>0</v>
      </c>
      <c r="GS12" s="55">
        <v>0</v>
      </c>
      <c r="GT12" s="59">
        <v>0</v>
      </c>
      <c r="GU12" s="52">
        <v>0</v>
      </c>
      <c r="GV12" s="55">
        <v>0</v>
      </c>
      <c r="GW12" s="51">
        <v>0</v>
      </c>
      <c r="GX12" s="52">
        <v>0</v>
      </c>
      <c r="GY12" s="52">
        <v>0</v>
      </c>
      <c r="GZ12" s="46">
        <v>1</v>
      </c>
      <c r="HA12" s="46">
        <v>2</v>
      </c>
      <c r="HB12" s="46">
        <v>8087</v>
      </c>
      <c r="HC12" s="46">
        <v>54179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293984</v>
      </c>
      <c r="HJ12" s="46">
        <v>37309</v>
      </c>
      <c r="HK12" s="46">
        <v>103478</v>
      </c>
      <c r="HL12" s="46">
        <v>30922</v>
      </c>
      <c r="HM12" s="46">
        <v>13593</v>
      </c>
      <c r="HN12" s="46">
        <v>58153</v>
      </c>
      <c r="HO12" s="46">
        <v>930</v>
      </c>
      <c r="HP12" s="46">
        <v>522</v>
      </c>
      <c r="HQ12" s="46">
        <v>1890</v>
      </c>
      <c r="HR12" s="52">
        <v>0</v>
      </c>
      <c r="HS12" s="52">
        <v>0</v>
      </c>
      <c r="HT12" s="52">
        <v>0</v>
      </c>
      <c r="HU12" s="46">
        <v>6919</v>
      </c>
      <c r="HV12" s="46">
        <v>3263</v>
      </c>
      <c r="HW12" s="46">
        <v>7707</v>
      </c>
      <c r="HX12" s="57" t="s">
        <v>170</v>
      </c>
      <c r="HY12" s="45">
        <v>166795</v>
      </c>
      <c r="HZ12" s="46">
        <v>2646</v>
      </c>
      <c r="IA12" s="46">
        <v>4581</v>
      </c>
      <c r="IB12" s="46">
        <v>368</v>
      </c>
      <c r="IC12" s="46">
        <v>101</v>
      </c>
      <c r="ID12" s="46">
        <v>211</v>
      </c>
      <c r="IE12" s="46">
        <v>53759</v>
      </c>
      <c r="IF12" s="46">
        <v>13563</v>
      </c>
      <c r="IG12" s="46">
        <v>25215</v>
      </c>
      <c r="IH12" s="46">
        <v>7143</v>
      </c>
      <c r="II12" s="46">
        <v>2048</v>
      </c>
      <c r="IJ12" s="46">
        <v>2446</v>
      </c>
      <c r="IK12" s="59">
        <v>0</v>
      </c>
      <c r="IL12" s="52">
        <v>0</v>
      </c>
      <c r="IM12" s="52">
        <v>0</v>
      </c>
      <c r="IN12" s="46">
        <v>27148</v>
      </c>
      <c r="IO12" s="46">
        <v>1573</v>
      </c>
      <c r="IP12" s="46">
        <v>3275</v>
      </c>
    </row>
    <row r="13" spans="1:250" ht="24" customHeight="1" x14ac:dyDescent="0.3">
      <c r="A13" s="44" t="s">
        <v>171</v>
      </c>
      <c r="B13" s="45">
        <v>168</v>
      </c>
      <c r="C13" s="46">
        <v>143648</v>
      </c>
      <c r="D13" s="46">
        <v>561362</v>
      </c>
      <c r="E13" s="58">
        <v>0</v>
      </c>
      <c r="F13" s="53">
        <v>0</v>
      </c>
      <c r="G13" s="52">
        <v>0</v>
      </c>
      <c r="H13" s="58">
        <v>0</v>
      </c>
      <c r="I13" s="52">
        <v>0</v>
      </c>
      <c r="J13" s="52">
        <v>0</v>
      </c>
      <c r="K13" s="46">
        <v>2</v>
      </c>
      <c r="L13" s="46">
        <v>1191</v>
      </c>
      <c r="M13" s="46">
        <v>4524</v>
      </c>
      <c r="N13" s="44" t="s">
        <v>171</v>
      </c>
      <c r="O13" s="45">
        <v>6</v>
      </c>
      <c r="P13" s="46">
        <v>4372</v>
      </c>
      <c r="Q13" s="46">
        <v>16771</v>
      </c>
      <c r="R13" s="46">
        <v>2</v>
      </c>
      <c r="S13" s="46">
        <v>2404</v>
      </c>
      <c r="T13" s="46">
        <v>8472</v>
      </c>
      <c r="U13" s="46">
        <v>1</v>
      </c>
      <c r="V13" s="46">
        <v>1532</v>
      </c>
      <c r="W13" s="46">
        <v>5771</v>
      </c>
      <c r="X13" s="46">
        <v>3</v>
      </c>
      <c r="Y13" s="46">
        <v>12859</v>
      </c>
      <c r="Z13" s="46">
        <v>48782</v>
      </c>
      <c r="AA13" s="44" t="s">
        <v>171</v>
      </c>
      <c r="AB13" s="45">
        <v>1</v>
      </c>
      <c r="AC13" s="46">
        <v>10513</v>
      </c>
      <c r="AD13" s="46">
        <v>48357</v>
      </c>
      <c r="AE13" s="46">
        <v>143</v>
      </c>
      <c r="AF13" s="46">
        <v>861</v>
      </c>
      <c r="AG13" s="46">
        <v>102905</v>
      </c>
      <c r="AH13" s="46">
        <v>402715</v>
      </c>
      <c r="AI13" s="58">
        <v>0</v>
      </c>
      <c r="AJ13" s="58">
        <v>0</v>
      </c>
      <c r="AK13" s="53">
        <v>0</v>
      </c>
      <c r="AL13" s="53">
        <v>0</v>
      </c>
      <c r="AM13" s="58">
        <v>0</v>
      </c>
      <c r="AN13" s="53">
        <v>0</v>
      </c>
      <c r="AO13" s="53">
        <v>0</v>
      </c>
      <c r="AP13" s="47" t="s">
        <v>171</v>
      </c>
      <c r="AQ13" s="46">
        <v>10</v>
      </c>
      <c r="AR13" s="46">
        <v>7872</v>
      </c>
      <c r="AS13" s="46">
        <v>25970</v>
      </c>
      <c r="AT13" s="46">
        <v>3</v>
      </c>
      <c r="AU13" s="46">
        <v>4540</v>
      </c>
      <c r="AV13" s="46">
        <v>13315</v>
      </c>
      <c r="AW13" s="46">
        <v>5</v>
      </c>
      <c r="AX13" s="46">
        <v>6</v>
      </c>
      <c r="AY13" s="46">
        <v>1436</v>
      </c>
      <c r="AZ13" s="46">
        <v>4</v>
      </c>
      <c r="BA13" s="46">
        <v>5</v>
      </c>
      <c r="BB13" s="46">
        <v>697</v>
      </c>
      <c r="BC13" s="46">
        <v>1</v>
      </c>
      <c r="BD13" s="46">
        <v>1</v>
      </c>
      <c r="BE13" s="46">
        <v>739</v>
      </c>
      <c r="BF13" s="44" t="s">
        <v>171</v>
      </c>
      <c r="BG13" s="45">
        <v>165</v>
      </c>
      <c r="BH13" s="46">
        <v>107514</v>
      </c>
      <c r="BI13" s="46">
        <v>415425</v>
      </c>
      <c r="BJ13" s="53">
        <v>0</v>
      </c>
      <c r="BK13" s="53">
        <v>0</v>
      </c>
      <c r="BL13" s="53">
        <v>0</v>
      </c>
      <c r="BM13" s="46">
        <v>1</v>
      </c>
      <c r="BN13" s="46">
        <v>444</v>
      </c>
      <c r="BO13" s="46">
        <v>1688</v>
      </c>
      <c r="BP13" s="46">
        <v>3</v>
      </c>
      <c r="BQ13" s="46">
        <v>7890</v>
      </c>
      <c r="BR13" s="46">
        <v>29855</v>
      </c>
      <c r="BS13" s="48" t="s">
        <v>171</v>
      </c>
      <c r="BT13" s="45">
        <v>11</v>
      </c>
      <c r="BU13" s="46">
        <v>11698</v>
      </c>
      <c r="BV13" s="46">
        <v>43462</v>
      </c>
      <c r="BW13" s="46">
        <v>1</v>
      </c>
      <c r="BX13" s="46">
        <v>760</v>
      </c>
      <c r="BY13" s="46">
        <v>2227</v>
      </c>
      <c r="BZ13" s="53">
        <v>0</v>
      </c>
      <c r="CA13" s="53">
        <v>0</v>
      </c>
      <c r="CB13" s="53">
        <v>0</v>
      </c>
      <c r="CC13" s="46">
        <v>9</v>
      </c>
      <c r="CD13" s="46">
        <v>5740</v>
      </c>
      <c r="CE13" s="46">
        <v>22869</v>
      </c>
      <c r="CF13" s="46">
        <v>1</v>
      </c>
      <c r="CG13" s="46">
        <v>982</v>
      </c>
      <c r="CH13" s="46">
        <v>3627</v>
      </c>
      <c r="CI13" s="49" t="s">
        <v>171</v>
      </c>
      <c r="CJ13" s="50">
        <v>128</v>
      </c>
      <c r="CK13" s="50">
        <v>645</v>
      </c>
      <c r="CL13" s="46">
        <v>76696</v>
      </c>
      <c r="CM13" s="46">
        <v>299141</v>
      </c>
      <c r="CN13" s="55">
        <v>0</v>
      </c>
      <c r="CO13" s="55">
        <v>0</v>
      </c>
      <c r="CP13" s="53">
        <v>0</v>
      </c>
      <c r="CQ13" s="52">
        <v>0</v>
      </c>
      <c r="CR13" s="55">
        <v>0</v>
      </c>
      <c r="CS13" s="52">
        <v>0</v>
      </c>
      <c r="CT13" s="52">
        <v>0</v>
      </c>
      <c r="CU13" s="46">
        <v>11</v>
      </c>
      <c r="CV13" s="46">
        <v>3304</v>
      </c>
      <c r="CW13" s="46">
        <v>12556</v>
      </c>
      <c r="CX13" s="46">
        <v>5</v>
      </c>
      <c r="CY13" s="46">
        <v>2034</v>
      </c>
      <c r="CZ13" s="46">
        <v>7728</v>
      </c>
      <c r="DA13" s="49" t="s">
        <v>171</v>
      </c>
      <c r="DB13" s="46">
        <v>165</v>
      </c>
      <c r="DC13" s="46">
        <v>209</v>
      </c>
      <c r="DD13" s="46">
        <v>107514</v>
      </c>
      <c r="DE13" s="46">
        <v>415425</v>
      </c>
      <c r="DF13" s="46">
        <v>1</v>
      </c>
      <c r="DG13" s="46">
        <v>1</v>
      </c>
      <c r="DH13" s="46">
        <v>189</v>
      </c>
      <c r="DI13" s="46">
        <v>718</v>
      </c>
      <c r="DJ13" s="51">
        <v>0</v>
      </c>
      <c r="DK13" s="51">
        <v>0</v>
      </c>
      <c r="DL13" s="52">
        <v>0</v>
      </c>
      <c r="DM13" s="53">
        <v>0</v>
      </c>
      <c r="DN13" s="46">
        <v>16</v>
      </c>
      <c r="DO13" s="46">
        <v>17</v>
      </c>
      <c r="DP13" s="46">
        <v>4392</v>
      </c>
      <c r="DQ13" s="46">
        <v>16137</v>
      </c>
      <c r="DR13" s="54" t="s">
        <v>171</v>
      </c>
      <c r="DS13" s="45">
        <v>148</v>
      </c>
      <c r="DT13" s="46">
        <v>191</v>
      </c>
      <c r="DU13" s="46">
        <v>102933</v>
      </c>
      <c r="DV13" s="46">
        <v>398570</v>
      </c>
      <c r="DW13" s="51">
        <v>0</v>
      </c>
      <c r="DX13" s="51">
        <v>0</v>
      </c>
      <c r="DY13" s="52">
        <v>0</v>
      </c>
      <c r="DZ13" s="52">
        <v>0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165</v>
      </c>
      <c r="EK13" s="46">
        <v>209</v>
      </c>
      <c r="EL13" s="46">
        <v>107514</v>
      </c>
      <c r="EM13" s="46">
        <v>35</v>
      </c>
      <c r="EN13" s="46">
        <v>36</v>
      </c>
      <c r="EO13" s="46">
        <v>7943</v>
      </c>
      <c r="EP13" s="46">
        <v>95</v>
      </c>
      <c r="EQ13" s="46">
        <v>117</v>
      </c>
      <c r="ER13" s="46">
        <v>44827</v>
      </c>
      <c r="ES13" s="46">
        <v>35</v>
      </c>
      <c r="ET13" s="46">
        <v>56</v>
      </c>
      <c r="EU13" s="46">
        <v>54744</v>
      </c>
      <c r="EV13" s="55">
        <v>0</v>
      </c>
      <c r="EW13" s="55">
        <v>0</v>
      </c>
      <c r="EX13" s="59">
        <v>0</v>
      </c>
      <c r="EY13" s="55">
        <v>0</v>
      </c>
      <c r="EZ13" s="55">
        <v>0</v>
      </c>
      <c r="FA13" s="59">
        <v>0</v>
      </c>
      <c r="FB13" s="55">
        <v>0</v>
      </c>
      <c r="FC13" s="55">
        <v>0</v>
      </c>
      <c r="FD13" s="59">
        <v>0</v>
      </c>
      <c r="FE13" s="48" t="s">
        <v>171</v>
      </c>
      <c r="FF13" s="45">
        <v>165</v>
      </c>
      <c r="FG13" s="46">
        <v>209</v>
      </c>
      <c r="FH13" s="46">
        <v>107514</v>
      </c>
      <c r="FI13" s="46">
        <v>415425</v>
      </c>
      <c r="FJ13" s="55">
        <v>0</v>
      </c>
      <c r="FK13" s="55">
        <v>0</v>
      </c>
      <c r="FL13" s="53">
        <v>0</v>
      </c>
      <c r="FM13" s="53">
        <v>0</v>
      </c>
      <c r="FN13" s="46">
        <v>22</v>
      </c>
      <c r="FO13" s="46">
        <v>23</v>
      </c>
      <c r="FP13" s="46">
        <v>5831</v>
      </c>
      <c r="FQ13" s="46">
        <v>21649</v>
      </c>
      <c r="FR13" s="46">
        <v>31</v>
      </c>
      <c r="FS13" s="46">
        <v>32</v>
      </c>
      <c r="FT13" s="46">
        <v>9154</v>
      </c>
      <c r="FU13" s="46">
        <v>34116</v>
      </c>
      <c r="FV13" s="46">
        <v>66</v>
      </c>
      <c r="FW13" s="46">
        <v>82</v>
      </c>
      <c r="FX13" s="46">
        <v>39181</v>
      </c>
      <c r="FY13" s="49" t="s">
        <v>171</v>
      </c>
      <c r="FZ13" s="45">
        <v>148181</v>
      </c>
      <c r="GA13" s="46">
        <v>12</v>
      </c>
      <c r="GB13" s="46">
        <v>17</v>
      </c>
      <c r="GC13" s="46">
        <v>6180</v>
      </c>
      <c r="GD13" s="46">
        <v>23487</v>
      </c>
      <c r="GE13" s="46">
        <v>33</v>
      </c>
      <c r="GF13" s="46">
        <v>54</v>
      </c>
      <c r="GG13" s="46">
        <v>45847</v>
      </c>
      <c r="GH13" s="46">
        <v>181916</v>
      </c>
      <c r="GI13" s="51">
        <v>0</v>
      </c>
      <c r="GJ13" s="51">
        <v>0</v>
      </c>
      <c r="GK13" s="52">
        <v>0</v>
      </c>
      <c r="GL13" s="52">
        <v>0</v>
      </c>
      <c r="GM13" s="46">
        <v>1</v>
      </c>
      <c r="GN13" s="46">
        <v>1</v>
      </c>
      <c r="GO13" s="46">
        <v>1321</v>
      </c>
      <c r="GP13" s="46">
        <v>6076</v>
      </c>
      <c r="GQ13" s="49" t="s">
        <v>171</v>
      </c>
      <c r="GR13" s="61">
        <v>0</v>
      </c>
      <c r="GS13" s="55">
        <v>0</v>
      </c>
      <c r="GT13" s="59">
        <v>0</v>
      </c>
      <c r="GU13" s="52">
        <v>0</v>
      </c>
      <c r="GV13" s="55">
        <v>0</v>
      </c>
      <c r="GW13" s="51">
        <v>0</v>
      </c>
      <c r="GX13" s="52">
        <v>0</v>
      </c>
      <c r="GY13" s="52">
        <v>0</v>
      </c>
      <c r="GZ13" s="63">
        <v>0</v>
      </c>
      <c r="HA13" s="63">
        <v>0</v>
      </c>
      <c r="HB13" s="52">
        <v>0</v>
      </c>
      <c r="HC13" s="52">
        <v>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610440</v>
      </c>
      <c r="HJ13" s="46">
        <v>35268</v>
      </c>
      <c r="HK13" s="46">
        <v>107514</v>
      </c>
      <c r="HL13" s="46">
        <v>38064</v>
      </c>
      <c r="HM13" s="46">
        <v>16591</v>
      </c>
      <c r="HN13" s="46">
        <v>65926</v>
      </c>
      <c r="HO13" s="46">
        <v>59</v>
      </c>
      <c r="HP13" s="46">
        <v>56</v>
      </c>
      <c r="HQ13" s="46">
        <v>113</v>
      </c>
      <c r="HR13" s="52">
        <v>0</v>
      </c>
      <c r="HS13" s="52">
        <v>0</v>
      </c>
      <c r="HT13" s="52">
        <v>0</v>
      </c>
      <c r="HU13" s="46">
        <v>1041</v>
      </c>
      <c r="HV13" s="46">
        <v>463</v>
      </c>
      <c r="HW13" s="46">
        <v>1336</v>
      </c>
      <c r="HX13" s="57" t="s">
        <v>171</v>
      </c>
      <c r="HY13" s="45">
        <v>272549</v>
      </c>
      <c r="HZ13" s="46">
        <v>3870</v>
      </c>
      <c r="IA13" s="46">
        <v>10185</v>
      </c>
      <c r="IB13" s="59">
        <v>0</v>
      </c>
      <c r="IC13" s="52">
        <v>0</v>
      </c>
      <c r="ID13" s="52">
        <v>0</v>
      </c>
      <c r="IE13" s="46">
        <v>109898</v>
      </c>
      <c r="IF13" s="46">
        <v>9040</v>
      </c>
      <c r="IG13" s="46">
        <v>17631</v>
      </c>
      <c r="IH13" s="46">
        <v>183624</v>
      </c>
      <c r="II13" s="46">
        <v>4329</v>
      </c>
      <c r="IJ13" s="46">
        <v>9260</v>
      </c>
      <c r="IK13" s="59">
        <v>0</v>
      </c>
      <c r="IL13" s="52">
        <v>0</v>
      </c>
      <c r="IM13" s="52">
        <v>0</v>
      </c>
      <c r="IN13" s="46">
        <v>5205</v>
      </c>
      <c r="IO13" s="46">
        <v>919</v>
      </c>
      <c r="IP13" s="46">
        <v>3063</v>
      </c>
    </row>
    <row r="14" spans="1:250" ht="24" customHeight="1" x14ac:dyDescent="0.3">
      <c r="A14" s="44" t="s">
        <v>172</v>
      </c>
      <c r="B14" s="45">
        <v>38</v>
      </c>
      <c r="C14" s="46">
        <v>31241</v>
      </c>
      <c r="D14" s="46">
        <v>123504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58">
        <v>0</v>
      </c>
      <c r="L14" s="52">
        <v>0</v>
      </c>
      <c r="M14" s="52">
        <v>0</v>
      </c>
      <c r="N14" s="44" t="s">
        <v>172</v>
      </c>
      <c r="O14" s="45">
        <v>2</v>
      </c>
      <c r="P14" s="46">
        <v>900</v>
      </c>
      <c r="Q14" s="46">
        <v>3419</v>
      </c>
      <c r="R14" s="46">
        <v>2</v>
      </c>
      <c r="S14" s="46">
        <v>2404</v>
      </c>
      <c r="T14" s="46">
        <v>8472</v>
      </c>
      <c r="U14" s="46">
        <v>1</v>
      </c>
      <c r="V14" s="46">
        <v>1532</v>
      </c>
      <c r="W14" s="46">
        <v>5771</v>
      </c>
      <c r="X14" s="58">
        <v>0</v>
      </c>
      <c r="Y14" s="52">
        <v>0</v>
      </c>
      <c r="Z14" s="52">
        <v>0</v>
      </c>
      <c r="AA14" s="44" t="s">
        <v>172</v>
      </c>
      <c r="AB14" s="60">
        <v>0</v>
      </c>
      <c r="AC14" s="53">
        <v>0</v>
      </c>
      <c r="AD14" s="53">
        <v>0</v>
      </c>
      <c r="AE14" s="46">
        <v>32</v>
      </c>
      <c r="AF14" s="46">
        <v>235</v>
      </c>
      <c r="AG14" s="46">
        <v>25715</v>
      </c>
      <c r="AH14" s="46">
        <v>103221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46">
        <v>1</v>
      </c>
      <c r="AR14" s="46">
        <v>690</v>
      </c>
      <c r="AS14" s="46">
        <v>2621</v>
      </c>
      <c r="AT14" s="58">
        <v>0</v>
      </c>
      <c r="AU14" s="53">
        <v>0</v>
      </c>
      <c r="AV14" s="53">
        <v>0</v>
      </c>
      <c r="AW14" s="46">
        <v>1</v>
      </c>
      <c r="AX14" s="46">
        <v>1</v>
      </c>
      <c r="AY14" s="46">
        <v>104</v>
      </c>
      <c r="AZ14" s="46">
        <v>1</v>
      </c>
      <c r="BA14" s="46">
        <v>1</v>
      </c>
      <c r="BB14" s="46">
        <v>104</v>
      </c>
      <c r="BC14" s="58">
        <v>0</v>
      </c>
      <c r="BD14" s="59">
        <v>0</v>
      </c>
      <c r="BE14" s="52">
        <v>0</v>
      </c>
      <c r="BF14" s="44" t="s">
        <v>172</v>
      </c>
      <c r="BG14" s="45">
        <v>40</v>
      </c>
      <c r="BH14" s="46">
        <v>18681</v>
      </c>
      <c r="BI14" s="46">
        <v>74980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46">
        <v>1</v>
      </c>
      <c r="BQ14" s="46">
        <v>139</v>
      </c>
      <c r="BR14" s="46">
        <v>529</v>
      </c>
      <c r="BS14" s="48" t="s">
        <v>172</v>
      </c>
      <c r="BT14" s="45">
        <v>4</v>
      </c>
      <c r="BU14" s="46">
        <v>1696</v>
      </c>
      <c r="BV14" s="46">
        <v>6487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46">
        <v>3</v>
      </c>
      <c r="CD14" s="46">
        <v>709</v>
      </c>
      <c r="CE14" s="46">
        <v>2694</v>
      </c>
      <c r="CF14" s="53">
        <v>0</v>
      </c>
      <c r="CG14" s="53">
        <v>0</v>
      </c>
      <c r="CH14" s="53">
        <v>0</v>
      </c>
      <c r="CI14" s="49" t="s">
        <v>172</v>
      </c>
      <c r="CJ14" s="50">
        <v>29</v>
      </c>
      <c r="CK14" s="50">
        <v>133</v>
      </c>
      <c r="CL14" s="46">
        <v>15050</v>
      </c>
      <c r="CM14" s="46">
        <v>61140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46">
        <v>3</v>
      </c>
      <c r="CV14" s="46">
        <v>1087</v>
      </c>
      <c r="CW14" s="46">
        <v>4130</v>
      </c>
      <c r="CX14" s="55">
        <v>0</v>
      </c>
      <c r="CY14" s="52">
        <v>0</v>
      </c>
      <c r="CZ14" s="52">
        <v>0</v>
      </c>
      <c r="DA14" s="49" t="s">
        <v>172</v>
      </c>
      <c r="DB14" s="46">
        <v>40</v>
      </c>
      <c r="DC14" s="46">
        <v>42</v>
      </c>
      <c r="DD14" s="46">
        <v>18681</v>
      </c>
      <c r="DE14" s="46">
        <v>74980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46">
        <v>7</v>
      </c>
      <c r="DO14" s="46">
        <v>8</v>
      </c>
      <c r="DP14" s="46">
        <v>1939</v>
      </c>
      <c r="DQ14" s="46">
        <v>7368</v>
      </c>
      <c r="DR14" s="54" t="s">
        <v>172</v>
      </c>
      <c r="DS14" s="45">
        <v>33</v>
      </c>
      <c r="DT14" s="46">
        <v>34</v>
      </c>
      <c r="DU14" s="46">
        <v>16742</v>
      </c>
      <c r="DV14" s="46">
        <v>67612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40</v>
      </c>
      <c r="EK14" s="46">
        <v>42</v>
      </c>
      <c r="EL14" s="46">
        <v>18681</v>
      </c>
      <c r="EM14" s="46">
        <v>9</v>
      </c>
      <c r="EN14" s="46">
        <v>10</v>
      </c>
      <c r="EO14" s="46">
        <v>2115</v>
      </c>
      <c r="EP14" s="46">
        <v>25</v>
      </c>
      <c r="EQ14" s="46">
        <v>25</v>
      </c>
      <c r="ER14" s="46">
        <v>10238</v>
      </c>
      <c r="ES14" s="46">
        <v>6</v>
      </c>
      <c r="ET14" s="46">
        <v>7</v>
      </c>
      <c r="EU14" s="46">
        <v>6328</v>
      </c>
      <c r="EV14" s="55">
        <v>0</v>
      </c>
      <c r="EW14" s="55">
        <v>0</v>
      </c>
      <c r="EX14" s="59">
        <v>0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40</v>
      </c>
      <c r="FG14" s="46">
        <v>42</v>
      </c>
      <c r="FH14" s="46">
        <v>18681</v>
      </c>
      <c r="FI14" s="46">
        <v>74980</v>
      </c>
      <c r="FJ14" s="55">
        <v>0</v>
      </c>
      <c r="FK14" s="55">
        <v>0</v>
      </c>
      <c r="FL14" s="53">
        <v>0</v>
      </c>
      <c r="FM14" s="53">
        <v>0</v>
      </c>
      <c r="FN14" s="46">
        <v>7</v>
      </c>
      <c r="FO14" s="46">
        <v>8</v>
      </c>
      <c r="FP14" s="46">
        <v>1868</v>
      </c>
      <c r="FQ14" s="46">
        <v>7144</v>
      </c>
      <c r="FR14" s="46">
        <v>9</v>
      </c>
      <c r="FS14" s="46">
        <v>9</v>
      </c>
      <c r="FT14" s="46">
        <v>3163</v>
      </c>
      <c r="FU14" s="46">
        <v>12016</v>
      </c>
      <c r="FV14" s="46">
        <v>10</v>
      </c>
      <c r="FW14" s="46">
        <v>10</v>
      </c>
      <c r="FX14" s="46">
        <v>3438</v>
      </c>
      <c r="FY14" s="49" t="s">
        <v>172</v>
      </c>
      <c r="FZ14" s="45">
        <v>13060</v>
      </c>
      <c r="GA14" s="46">
        <v>8</v>
      </c>
      <c r="GB14" s="46">
        <v>8</v>
      </c>
      <c r="GC14" s="46">
        <v>3884</v>
      </c>
      <c r="GD14" s="46">
        <v>14766</v>
      </c>
      <c r="GE14" s="46">
        <v>6</v>
      </c>
      <c r="GF14" s="46">
        <v>7</v>
      </c>
      <c r="GG14" s="46">
        <v>6328</v>
      </c>
      <c r="GH14" s="46">
        <v>27994</v>
      </c>
      <c r="GI14" s="51">
        <v>0</v>
      </c>
      <c r="GJ14" s="51">
        <v>0</v>
      </c>
      <c r="GK14" s="52">
        <v>0</v>
      </c>
      <c r="GL14" s="52">
        <v>0</v>
      </c>
      <c r="GM14" s="51">
        <v>0</v>
      </c>
      <c r="GN14" s="51">
        <v>0</v>
      </c>
      <c r="GO14" s="52">
        <v>0</v>
      </c>
      <c r="GP14" s="52">
        <v>0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84945</v>
      </c>
      <c r="HJ14" s="46">
        <v>6710</v>
      </c>
      <c r="HK14" s="46">
        <v>18681</v>
      </c>
      <c r="HL14" s="46">
        <v>5010</v>
      </c>
      <c r="HM14" s="46">
        <v>2177</v>
      </c>
      <c r="HN14" s="46">
        <v>9731</v>
      </c>
      <c r="HO14" s="52">
        <v>0</v>
      </c>
      <c r="HP14" s="52">
        <v>0</v>
      </c>
      <c r="HQ14" s="52">
        <v>0</v>
      </c>
      <c r="HR14" s="52">
        <v>0</v>
      </c>
      <c r="HS14" s="52">
        <v>0</v>
      </c>
      <c r="HT14" s="52">
        <v>0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46">
        <v>77705</v>
      </c>
      <c r="IF14" s="46">
        <v>3766</v>
      </c>
      <c r="IG14" s="46">
        <v>6844</v>
      </c>
      <c r="IH14" s="46">
        <v>1705</v>
      </c>
      <c r="II14" s="46">
        <v>464</v>
      </c>
      <c r="IJ14" s="46">
        <v>612</v>
      </c>
      <c r="IK14" s="59">
        <v>0</v>
      </c>
      <c r="IL14" s="52">
        <v>0</v>
      </c>
      <c r="IM14" s="52">
        <v>0</v>
      </c>
      <c r="IN14" s="46">
        <v>525</v>
      </c>
      <c r="IO14" s="46">
        <v>303</v>
      </c>
      <c r="IP14" s="46">
        <v>1494</v>
      </c>
    </row>
    <row r="15" spans="1:250" ht="24" customHeight="1" x14ac:dyDescent="0.3">
      <c r="A15" s="44" t="s">
        <v>173</v>
      </c>
      <c r="B15" s="45">
        <v>8</v>
      </c>
      <c r="C15" s="46">
        <v>3422</v>
      </c>
      <c r="D15" s="46">
        <v>13002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58">
        <v>0</v>
      </c>
      <c r="L15" s="52">
        <v>0</v>
      </c>
      <c r="M15" s="52">
        <v>0</v>
      </c>
      <c r="N15" s="44" t="s">
        <v>173</v>
      </c>
      <c r="O15" s="60">
        <v>0</v>
      </c>
      <c r="P15" s="53">
        <v>0</v>
      </c>
      <c r="Q15" s="58">
        <v>0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58">
        <v>0</v>
      </c>
      <c r="Y15" s="52">
        <v>0</v>
      </c>
      <c r="Z15" s="52">
        <v>0</v>
      </c>
      <c r="AA15" s="44" t="s">
        <v>173</v>
      </c>
      <c r="AB15" s="60">
        <v>0</v>
      </c>
      <c r="AC15" s="53">
        <v>0</v>
      </c>
      <c r="AD15" s="53">
        <v>0</v>
      </c>
      <c r="AE15" s="46">
        <v>7</v>
      </c>
      <c r="AF15" s="46">
        <v>25</v>
      </c>
      <c r="AG15" s="46">
        <v>2732</v>
      </c>
      <c r="AH15" s="46">
        <v>10381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46">
        <v>1</v>
      </c>
      <c r="AR15" s="46">
        <v>690</v>
      </c>
      <c r="AS15" s="46">
        <v>2621</v>
      </c>
      <c r="AT15" s="58">
        <v>0</v>
      </c>
      <c r="AU15" s="53">
        <v>0</v>
      </c>
      <c r="AV15" s="53">
        <v>0</v>
      </c>
      <c r="AW15" s="46">
        <v>1</v>
      </c>
      <c r="AX15" s="46">
        <v>1</v>
      </c>
      <c r="AY15" s="46">
        <v>104</v>
      </c>
      <c r="AZ15" s="46">
        <v>1</v>
      </c>
      <c r="BA15" s="46">
        <v>1</v>
      </c>
      <c r="BB15" s="46">
        <v>104</v>
      </c>
      <c r="BC15" s="58">
        <v>0</v>
      </c>
      <c r="BD15" s="59">
        <v>0</v>
      </c>
      <c r="BE15" s="52">
        <v>0</v>
      </c>
      <c r="BF15" s="44" t="s">
        <v>173</v>
      </c>
      <c r="BG15" s="45">
        <v>19</v>
      </c>
      <c r="BH15" s="46">
        <v>10126</v>
      </c>
      <c r="BI15" s="46">
        <v>42475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48" t="s">
        <v>173</v>
      </c>
      <c r="BT15" s="45">
        <v>2</v>
      </c>
      <c r="BU15" s="46">
        <v>956</v>
      </c>
      <c r="BV15" s="46">
        <v>3676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46">
        <v>1</v>
      </c>
      <c r="CD15" s="46">
        <v>473</v>
      </c>
      <c r="CE15" s="46">
        <v>1799</v>
      </c>
      <c r="CF15" s="53">
        <v>0</v>
      </c>
      <c r="CG15" s="53">
        <v>0</v>
      </c>
      <c r="CH15" s="53">
        <v>0</v>
      </c>
      <c r="CI15" s="49" t="s">
        <v>173</v>
      </c>
      <c r="CJ15" s="50">
        <v>15</v>
      </c>
      <c r="CK15" s="50">
        <v>83</v>
      </c>
      <c r="CL15" s="46">
        <v>8499</v>
      </c>
      <c r="CM15" s="46">
        <v>36248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46">
        <v>1</v>
      </c>
      <c r="CV15" s="46">
        <v>198</v>
      </c>
      <c r="CW15" s="46">
        <v>752</v>
      </c>
      <c r="CX15" s="55">
        <v>0</v>
      </c>
      <c r="CY15" s="52">
        <v>0</v>
      </c>
      <c r="CZ15" s="52">
        <v>0</v>
      </c>
      <c r="DA15" s="49" t="s">
        <v>173</v>
      </c>
      <c r="DB15" s="46">
        <v>19</v>
      </c>
      <c r="DC15" s="46">
        <v>20</v>
      </c>
      <c r="DD15" s="46">
        <v>10126</v>
      </c>
      <c r="DE15" s="46">
        <v>42475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46">
        <v>1</v>
      </c>
      <c r="DO15" s="46">
        <v>1</v>
      </c>
      <c r="DP15" s="46">
        <v>198</v>
      </c>
      <c r="DQ15" s="46">
        <v>752</v>
      </c>
      <c r="DR15" s="54" t="s">
        <v>173</v>
      </c>
      <c r="DS15" s="45">
        <v>18</v>
      </c>
      <c r="DT15" s="46">
        <v>19</v>
      </c>
      <c r="DU15" s="46">
        <v>9928</v>
      </c>
      <c r="DV15" s="46">
        <v>41723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45">
        <v>19</v>
      </c>
      <c r="EK15" s="46">
        <v>20</v>
      </c>
      <c r="EL15" s="46">
        <v>10126</v>
      </c>
      <c r="EM15" s="46">
        <v>4</v>
      </c>
      <c r="EN15" s="46">
        <v>4</v>
      </c>
      <c r="EO15" s="46">
        <v>819</v>
      </c>
      <c r="EP15" s="46">
        <v>12</v>
      </c>
      <c r="EQ15" s="46">
        <v>12</v>
      </c>
      <c r="ER15" s="46">
        <v>5325</v>
      </c>
      <c r="ES15" s="46">
        <v>3</v>
      </c>
      <c r="ET15" s="46">
        <v>4</v>
      </c>
      <c r="EU15" s="46">
        <v>3982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45">
        <v>19</v>
      </c>
      <c r="FG15" s="46">
        <v>20</v>
      </c>
      <c r="FH15" s="46">
        <v>10126</v>
      </c>
      <c r="FI15" s="46">
        <v>42475</v>
      </c>
      <c r="FJ15" s="55">
        <v>0</v>
      </c>
      <c r="FK15" s="55">
        <v>0</v>
      </c>
      <c r="FL15" s="53">
        <v>0</v>
      </c>
      <c r="FM15" s="53">
        <v>0</v>
      </c>
      <c r="FN15" s="46">
        <v>3</v>
      </c>
      <c r="FO15" s="46">
        <v>3</v>
      </c>
      <c r="FP15" s="46">
        <v>480</v>
      </c>
      <c r="FQ15" s="46">
        <v>1869</v>
      </c>
      <c r="FR15" s="46">
        <v>4</v>
      </c>
      <c r="FS15" s="46">
        <v>4</v>
      </c>
      <c r="FT15" s="46">
        <v>2035</v>
      </c>
      <c r="FU15" s="46">
        <v>7734</v>
      </c>
      <c r="FV15" s="46">
        <v>2</v>
      </c>
      <c r="FW15" s="46">
        <v>2</v>
      </c>
      <c r="FX15" s="46">
        <v>478</v>
      </c>
      <c r="FY15" s="49" t="s">
        <v>173</v>
      </c>
      <c r="FZ15" s="45">
        <v>1816</v>
      </c>
      <c r="GA15" s="46">
        <v>7</v>
      </c>
      <c r="GB15" s="46">
        <v>7</v>
      </c>
      <c r="GC15" s="46">
        <v>3151</v>
      </c>
      <c r="GD15" s="46">
        <v>11981</v>
      </c>
      <c r="GE15" s="46">
        <v>3</v>
      </c>
      <c r="GF15" s="46">
        <v>4</v>
      </c>
      <c r="GG15" s="46">
        <v>3982</v>
      </c>
      <c r="GH15" s="46">
        <v>19075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46">
        <v>8405</v>
      </c>
      <c r="HJ15" s="46">
        <v>3126</v>
      </c>
      <c r="HK15" s="46">
        <v>10126</v>
      </c>
      <c r="HL15" s="46">
        <v>2596</v>
      </c>
      <c r="HM15" s="46">
        <v>1214</v>
      </c>
      <c r="HN15" s="46">
        <v>5910</v>
      </c>
      <c r="HO15" s="52">
        <v>0</v>
      </c>
      <c r="HP15" s="52">
        <v>0</v>
      </c>
      <c r="HQ15" s="52">
        <v>0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46">
        <v>4599</v>
      </c>
      <c r="IF15" s="46">
        <v>1284</v>
      </c>
      <c r="IG15" s="46">
        <v>2249</v>
      </c>
      <c r="IH15" s="46">
        <v>685</v>
      </c>
      <c r="II15" s="46">
        <v>325</v>
      </c>
      <c r="IJ15" s="46">
        <v>473</v>
      </c>
      <c r="IK15" s="59">
        <v>0</v>
      </c>
      <c r="IL15" s="52">
        <v>0</v>
      </c>
      <c r="IM15" s="52">
        <v>0</v>
      </c>
      <c r="IN15" s="46">
        <v>525</v>
      </c>
      <c r="IO15" s="46">
        <v>303</v>
      </c>
      <c r="IP15" s="46">
        <v>1494</v>
      </c>
    </row>
    <row r="16" spans="1:250" ht="24" customHeight="1" x14ac:dyDescent="0.3">
      <c r="A16" s="44" t="s">
        <v>174</v>
      </c>
      <c r="B16" s="45">
        <v>4</v>
      </c>
      <c r="C16" s="46">
        <v>4879</v>
      </c>
      <c r="D16" s="46">
        <v>20779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60">
        <v>0</v>
      </c>
      <c r="P16" s="53">
        <v>0</v>
      </c>
      <c r="Q16" s="58">
        <v>0</v>
      </c>
      <c r="R16" s="46">
        <v>1</v>
      </c>
      <c r="S16" s="46">
        <v>760</v>
      </c>
      <c r="T16" s="46">
        <v>2227</v>
      </c>
      <c r="U16" s="58">
        <v>0</v>
      </c>
      <c r="V16" s="52">
        <v>0</v>
      </c>
      <c r="W16" s="52">
        <v>0</v>
      </c>
      <c r="X16" s="58">
        <v>0</v>
      </c>
      <c r="Y16" s="52">
        <v>0</v>
      </c>
      <c r="Z16" s="52">
        <v>0</v>
      </c>
      <c r="AA16" s="44" t="s">
        <v>174</v>
      </c>
      <c r="AB16" s="60">
        <v>0</v>
      </c>
      <c r="AC16" s="53">
        <v>0</v>
      </c>
      <c r="AD16" s="53">
        <v>0</v>
      </c>
      <c r="AE16" s="46">
        <v>3</v>
      </c>
      <c r="AF16" s="46">
        <v>39</v>
      </c>
      <c r="AG16" s="46">
        <v>4119</v>
      </c>
      <c r="AH16" s="46">
        <v>18552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58">
        <v>0</v>
      </c>
      <c r="AX16" s="59">
        <v>0</v>
      </c>
      <c r="AY16" s="52">
        <v>0</v>
      </c>
      <c r="AZ16" s="58">
        <v>0</v>
      </c>
      <c r="BA16" s="58">
        <v>0</v>
      </c>
      <c r="BB16" s="52">
        <v>0</v>
      </c>
      <c r="BC16" s="58">
        <v>0</v>
      </c>
      <c r="BD16" s="59">
        <v>0</v>
      </c>
      <c r="BE16" s="52">
        <v>0</v>
      </c>
      <c r="BF16" s="44" t="s">
        <v>174</v>
      </c>
      <c r="BG16" s="45">
        <v>8</v>
      </c>
      <c r="BH16" s="46">
        <v>3360</v>
      </c>
      <c r="BI16" s="46">
        <v>12767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45">
        <v>1</v>
      </c>
      <c r="BU16" s="46">
        <v>360</v>
      </c>
      <c r="BV16" s="46">
        <v>1368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46">
        <v>1</v>
      </c>
      <c r="CD16" s="46">
        <v>54</v>
      </c>
      <c r="CE16" s="46">
        <v>203</v>
      </c>
      <c r="CF16" s="53">
        <v>0</v>
      </c>
      <c r="CG16" s="53">
        <v>0</v>
      </c>
      <c r="CH16" s="53">
        <v>0</v>
      </c>
      <c r="CI16" s="49" t="s">
        <v>174</v>
      </c>
      <c r="CJ16" s="50">
        <v>4</v>
      </c>
      <c r="CK16" s="50">
        <v>18</v>
      </c>
      <c r="CL16" s="46">
        <v>2057</v>
      </c>
      <c r="CM16" s="46">
        <v>7818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46">
        <v>2</v>
      </c>
      <c r="CV16" s="46">
        <v>889</v>
      </c>
      <c r="CW16" s="46">
        <v>3378</v>
      </c>
      <c r="CX16" s="55">
        <v>0</v>
      </c>
      <c r="CY16" s="52">
        <v>0</v>
      </c>
      <c r="CZ16" s="52">
        <v>0</v>
      </c>
      <c r="DA16" s="49" t="s">
        <v>174</v>
      </c>
      <c r="DB16" s="46">
        <v>8</v>
      </c>
      <c r="DC16" s="46">
        <v>9</v>
      </c>
      <c r="DD16" s="46">
        <v>3360</v>
      </c>
      <c r="DE16" s="46">
        <v>12767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46">
        <v>4</v>
      </c>
      <c r="DO16" s="46">
        <v>5</v>
      </c>
      <c r="DP16" s="46">
        <v>1420</v>
      </c>
      <c r="DQ16" s="46">
        <v>5395</v>
      </c>
      <c r="DR16" s="54" t="s">
        <v>174</v>
      </c>
      <c r="DS16" s="45">
        <v>4</v>
      </c>
      <c r="DT16" s="46">
        <v>4</v>
      </c>
      <c r="DU16" s="46">
        <v>1940</v>
      </c>
      <c r="DV16" s="46">
        <v>7372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45">
        <v>8</v>
      </c>
      <c r="EK16" s="46">
        <v>9</v>
      </c>
      <c r="EL16" s="46">
        <v>3360</v>
      </c>
      <c r="EM16" s="46">
        <v>4</v>
      </c>
      <c r="EN16" s="46">
        <v>5</v>
      </c>
      <c r="EO16" s="46">
        <v>1114</v>
      </c>
      <c r="EP16" s="46">
        <v>3</v>
      </c>
      <c r="EQ16" s="46">
        <v>3</v>
      </c>
      <c r="ER16" s="46">
        <v>1498</v>
      </c>
      <c r="ES16" s="46">
        <v>1</v>
      </c>
      <c r="ET16" s="46">
        <v>1</v>
      </c>
      <c r="EU16" s="46">
        <v>748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45">
        <v>8</v>
      </c>
      <c r="FG16" s="46">
        <v>9</v>
      </c>
      <c r="FH16" s="46">
        <v>3360</v>
      </c>
      <c r="FI16" s="46">
        <v>12767</v>
      </c>
      <c r="FJ16" s="55">
        <v>0</v>
      </c>
      <c r="FK16" s="55">
        <v>0</v>
      </c>
      <c r="FL16" s="53">
        <v>0</v>
      </c>
      <c r="FM16" s="53">
        <v>0</v>
      </c>
      <c r="FN16" s="46">
        <v>3</v>
      </c>
      <c r="FO16" s="46">
        <v>4</v>
      </c>
      <c r="FP16" s="46">
        <v>1249</v>
      </c>
      <c r="FQ16" s="46">
        <v>4746</v>
      </c>
      <c r="FR16" s="46">
        <v>2</v>
      </c>
      <c r="FS16" s="46">
        <v>2</v>
      </c>
      <c r="FT16" s="46">
        <v>225</v>
      </c>
      <c r="FU16" s="46">
        <v>852</v>
      </c>
      <c r="FV16" s="46">
        <v>2</v>
      </c>
      <c r="FW16" s="46">
        <v>2</v>
      </c>
      <c r="FX16" s="46">
        <v>1138</v>
      </c>
      <c r="FY16" s="49" t="s">
        <v>174</v>
      </c>
      <c r="FZ16" s="45">
        <v>4325</v>
      </c>
      <c r="GA16" s="51">
        <v>0</v>
      </c>
      <c r="GB16" s="51">
        <v>0</v>
      </c>
      <c r="GC16" s="53">
        <v>0</v>
      </c>
      <c r="GD16" s="52">
        <v>0</v>
      </c>
      <c r="GE16" s="46">
        <v>1</v>
      </c>
      <c r="GF16" s="46">
        <v>1</v>
      </c>
      <c r="GG16" s="46">
        <v>748</v>
      </c>
      <c r="GH16" s="46">
        <v>2844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46">
        <v>68055</v>
      </c>
      <c r="HJ16" s="46">
        <v>1822</v>
      </c>
      <c r="HK16" s="46">
        <v>3360</v>
      </c>
      <c r="HL16" s="46">
        <v>1142</v>
      </c>
      <c r="HM16" s="46">
        <v>436</v>
      </c>
      <c r="HN16" s="46">
        <v>1590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46">
        <v>66913</v>
      </c>
      <c r="IF16" s="46">
        <v>1386</v>
      </c>
      <c r="IG16" s="46">
        <v>1770</v>
      </c>
      <c r="IH16" s="59">
        <v>0</v>
      </c>
      <c r="II16" s="59">
        <v>0</v>
      </c>
      <c r="IJ16" s="52">
        <v>0</v>
      </c>
      <c r="IK16" s="59">
        <v>0</v>
      </c>
      <c r="IL16" s="52">
        <v>0</v>
      </c>
      <c r="IM16" s="52">
        <v>0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26</v>
      </c>
      <c r="C17" s="46">
        <v>22940</v>
      </c>
      <c r="D17" s="46">
        <v>89723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58">
        <v>0</v>
      </c>
      <c r="L17" s="52">
        <v>0</v>
      </c>
      <c r="M17" s="52">
        <v>0</v>
      </c>
      <c r="N17" s="44" t="s">
        <v>175</v>
      </c>
      <c r="O17" s="45">
        <v>2</v>
      </c>
      <c r="P17" s="46">
        <v>900</v>
      </c>
      <c r="Q17" s="46">
        <v>3419</v>
      </c>
      <c r="R17" s="46">
        <v>1</v>
      </c>
      <c r="S17" s="46">
        <v>1644</v>
      </c>
      <c r="T17" s="46">
        <v>6245</v>
      </c>
      <c r="U17" s="46">
        <v>1</v>
      </c>
      <c r="V17" s="46">
        <v>1532</v>
      </c>
      <c r="W17" s="46">
        <v>5771</v>
      </c>
      <c r="X17" s="58">
        <v>0</v>
      </c>
      <c r="Y17" s="52">
        <v>0</v>
      </c>
      <c r="Z17" s="52">
        <v>0</v>
      </c>
      <c r="AA17" s="44" t="s">
        <v>175</v>
      </c>
      <c r="AB17" s="60">
        <v>0</v>
      </c>
      <c r="AC17" s="53">
        <v>0</v>
      </c>
      <c r="AD17" s="53">
        <v>0</v>
      </c>
      <c r="AE17" s="46">
        <v>22</v>
      </c>
      <c r="AF17" s="46">
        <v>171</v>
      </c>
      <c r="AG17" s="46">
        <v>18864</v>
      </c>
      <c r="AH17" s="46">
        <v>74288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58">
        <v>0</v>
      </c>
      <c r="AX17" s="59">
        <v>0</v>
      </c>
      <c r="AY17" s="52">
        <v>0</v>
      </c>
      <c r="AZ17" s="58">
        <v>0</v>
      </c>
      <c r="BA17" s="58">
        <v>0</v>
      </c>
      <c r="BB17" s="52">
        <v>0</v>
      </c>
      <c r="BC17" s="58">
        <v>0</v>
      </c>
      <c r="BD17" s="59">
        <v>0</v>
      </c>
      <c r="BE17" s="52">
        <v>0</v>
      </c>
      <c r="BF17" s="44" t="s">
        <v>175</v>
      </c>
      <c r="BG17" s="45">
        <v>13</v>
      </c>
      <c r="BH17" s="46">
        <v>5195</v>
      </c>
      <c r="BI17" s="46">
        <v>19738</v>
      </c>
      <c r="BJ17" s="53">
        <v>0</v>
      </c>
      <c r="BK17" s="53">
        <v>0</v>
      </c>
      <c r="BL17" s="53">
        <v>0</v>
      </c>
      <c r="BM17" s="53">
        <v>0</v>
      </c>
      <c r="BN17" s="53">
        <v>0</v>
      </c>
      <c r="BO17" s="53">
        <v>0</v>
      </c>
      <c r="BP17" s="46">
        <v>1</v>
      </c>
      <c r="BQ17" s="46">
        <v>139</v>
      </c>
      <c r="BR17" s="46">
        <v>529</v>
      </c>
      <c r="BS17" s="48" t="s">
        <v>175</v>
      </c>
      <c r="BT17" s="45">
        <v>1</v>
      </c>
      <c r="BU17" s="46">
        <v>380</v>
      </c>
      <c r="BV17" s="46">
        <v>1443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46">
        <v>1</v>
      </c>
      <c r="CD17" s="46">
        <v>182</v>
      </c>
      <c r="CE17" s="46">
        <v>692</v>
      </c>
      <c r="CF17" s="53">
        <v>0</v>
      </c>
      <c r="CG17" s="53">
        <v>0</v>
      </c>
      <c r="CH17" s="53">
        <v>0</v>
      </c>
      <c r="CI17" s="49" t="s">
        <v>175</v>
      </c>
      <c r="CJ17" s="50">
        <v>10</v>
      </c>
      <c r="CK17" s="50">
        <v>32</v>
      </c>
      <c r="CL17" s="46">
        <v>4494</v>
      </c>
      <c r="CM17" s="46">
        <v>17074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13</v>
      </c>
      <c r="DC17" s="46">
        <v>13</v>
      </c>
      <c r="DD17" s="46">
        <v>5195</v>
      </c>
      <c r="DE17" s="46">
        <v>19738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46">
        <v>2</v>
      </c>
      <c r="DO17" s="46">
        <v>2</v>
      </c>
      <c r="DP17" s="46">
        <v>321</v>
      </c>
      <c r="DQ17" s="46">
        <v>1221</v>
      </c>
      <c r="DR17" s="54" t="s">
        <v>175</v>
      </c>
      <c r="DS17" s="45">
        <v>11</v>
      </c>
      <c r="DT17" s="46">
        <v>11</v>
      </c>
      <c r="DU17" s="46">
        <v>4874</v>
      </c>
      <c r="DV17" s="46">
        <v>18517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13</v>
      </c>
      <c r="EK17" s="46">
        <v>13</v>
      </c>
      <c r="EL17" s="46">
        <v>5195</v>
      </c>
      <c r="EM17" s="46">
        <v>1</v>
      </c>
      <c r="EN17" s="46">
        <v>1</v>
      </c>
      <c r="EO17" s="46">
        <v>182</v>
      </c>
      <c r="EP17" s="46">
        <v>10</v>
      </c>
      <c r="EQ17" s="46">
        <v>10</v>
      </c>
      <c r="ER17" s="46">
        <v>3415</v>
      </c>
      <c r="ES17" s="46">
        <v>2</v>
      </c>
      <c r="ET17" s="46">
        <v>2</v>
      </c>
      <c r="EU17" s="46">
        <v>1598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13</v>
      </c>
      <c r="FG17" s="46">
        <v>13</v>
      </c>
      <c r="FH17" s="46">
        <v>5195</v>
      </c>
      <c r="FI17" s="46">
        <v>19738</v>
      </c>
      <c r="FJ17" s="55">
        <v>0</v>
      </c>
      <c r="FK17" s="55">
        <v>0</v>
      </c>
      <c r="FL17" s="53">
        <v>0</v>
      </c>
      <c r="FM17" s="53">
        <v>0</v>
      </c>
      <c r="FN17" s="46">
        <v>1</v>
      </c>
      <c r="FO17" s="46">
        <v>1</v>
      </c>
      <c r="FP17" s="46">
        <v>139</v>
      </c>
      <c r="FQ17" s="46">
        <v>529</v>
      </c>
      <c r="FR17" s="46">
        <v>3</v>
      </c>
      <c r="FS17" s="46">
        <v>3</v>
      </c>
      <c r="FT17" s="46">
        <v>903</v>
      </c>
      <c r="FU17" s="46">
        <v>3430</v>
      </c>
      <c r="FV17" s="46">
        <v>6</v>
      </c>
      <c r="FW17" s="46">
        <v>6</v>
      </c>
      <c r="FX17" s="46">
        <v>1822</v>
      </c>
      <c r="FY17" s="49" t="s">
        <v>175</v>
      </c>
      <c r="FZ17" s="45">
        <v>6919</v>
      </c>
      <c r="GA17" s="46">
        <v>1</v>
      </c>
      <c r="GB17" s="46">
        <v>1</v>
      </c>
      <c r="GC17" s="46">
        <v>733</v>
      </c>
      <c r="GD17" s="46">
        <v>2785</v>
      </c>
      <c r="GE17" s="46">
        <v>2</v>
      </c>
      <c r="GF17" s="46">
        <v>2</v>
      </c>
      <c r="GG17" s="46">
        <v>1598</v>
      </c>
      <c r="GH17" s="46">
        <v>6075</v>
      </c>
      <c r="GI17" s="51">
        <v>0</v>
      </c>
      <c r="GJ17" s="51">
        <v>0</v>
      </c>
      <c r="GK17" s="52">
        <v>0</v>
      </c>
      <c r="GL17" s="52">
        <v>0</v>
      </c>
      <c r="GM17" s="51">
        <v>0</v>
      </c>
      <c r="GN17" s="51">
        <v>0</v>
      </c>
      <c r="GO17" s="52">
        <v>0</v>
      </c>
      <c r="GP17" s="52">
        <v>0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8485</v>
      </c>
      <c r="HJ17" s="46">
        <v>1762</v>
      </c>
      <c r="HK17" s="46">
        <v>5195</v>
      </c>
      <c r="HL17" s="46">
        <v>1272</v>
      </c>
      <c r="HM17" s="46">
        <v>527</v>
      </c>
      <c r="HN17" s="46">
        <v>2231</v>
      </c>
      <c r="HO17" s="52">
        <v>0</v>
      </c>
      <c r="HP17" s="52">
        <v>0</v>
      </c>
      <c r="HQ17" s="52">
        <v>0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46">
        <v>6193</v>
      </c>
      <c r="IF17" s="46">
        <v>1096</v>
      </c>
      <c r="IG17" s="46">
        <v>2825</v>
      </c>
      <c r="IH17" s="46">
        <v>1020</v>
      </c>
      <c r="II17" s="46">
        <v>139</v>
      </c>
      <c r="IJ17" s="46">
        <v>139</v>
      </c>
      <c r="IK17" s="59">
        <v>0</v>
      </c>
      <c r="IL17" s="52">
        <v>0</v>
      </c>
      <c r="IM17" s="52">
        <v>0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50</v>
      </c>
      <c r="C18" s="46">
        <v>45719</v>
      </c>
      <c r="D18" s="46">
        <v>182690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58">
        <v>0</v>
      </c>
      <c r="L18" s="52">
        <v>0</v>
      </c>
      <c r="M18" s="52">
        <v>0</v>
      </c>
      <c r="N18" s="44" t="s">
        <v>176</v>
      </c>
      <c r="O18" s="60">
        <v>0</v>
      </c>
      <c r="P18" s="53">
        <v>0</v>
      </c>
      <c r="Q18" s="58">
        <v>0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46">
        <v>1</v>
      </c>
      <c r="Y18" s="46">
        <v>71</v>
      </c>
      <c r="Z18" s="46">
        <v>191</v>
      </c>
      <c r="AA18" s="44" t="s">
        <v>176</v>
      </c>
      <c r="AB18" s="45">
        <v>1</v>
      </c>
      <c r="AC18" s="46">
        <v>10513</v>
      </c>
      <c r="AD18" s="46">
        <v>48357</v>
      </c>
      <c r="AE18" s="46">
        <v>41</v>
      </c>
      <c r="AF18" s="46">
        <v>298</v>
      </c>
      <c r="AG18" s="46">
        <v>31667</v>
      </c>
      <c r="AH18" s="46">
        <v>120971</v>
      </c>
      <c r="AI18" s="58">
        <v>0</v>
      </c>
      <c r="AJ18" s="58">
        <v>0</v>
      </c>
      <c r="AK18" s="53">
        <v>0</v>
      </c>
      <c r="AL18" s="53">
        <v>0</v>
      </c>
      <c r="AM18" s="58">
        <v>0</v>
      </c>
      <c r="AN18" s="53">
        <v>0</v>
      </c>
      <c r="AO18" s="53">
        <v>0</v>
      </c>
      <c r="AP18" s="47" t="s">
        <v>176</v>
      </c>
      <c r="AQ18" s="46">
        <v>7</v>
      </c>
      <c r="AR18" s="46">
        <v>3468</v>
      </c>
      <c r="AS18" s="46">
        <v>13171</v>
      </c>
      <c r="AT18" s="46">
        <v>1</v>
      </c>
      <c r="AU18" s="46">
        <v>826</v>
      </c>
      <c r="AV18" s="46">
        <v>3137</v>
      </c>
      <c r="AW18" s="46">
        <v>2</v>
      </c>
      <c r="AX18" s="46">
        <v>2</v>
      </c>
      <c r="AY18" s="46">
        <v>377</v>
      </c>
      <c r="AZ18" s="46">
        <v>2</v>
      </c>
      <c r="BA18" s="46">
        <v>2</v>
      </c>
      <c r="BB18" s="46">
        <v>377</v>
      </c>
      <c r="BC18" s="58">
        <v>0</v>
      </c>
      <c r="BD18" s="59">
        <v>0</v>
      </c>
      <c r="BE18" s="52">
        <v>0</v>
      </c>
      <c r="BF18" s="44" t="s">
        <v>176</v>
      </c>
      <c r="BG18" s="45">
        <v>45</v>
      </c>
      <c r="BH18" s="46">
        <v>28479</v>
      </c>
      <c r="BI18" s="46">
        <v>113254</v>
      </c>
      <c r="BJ18" s="53">
        <v>0</v>
      </c>
      <c r="BK18" s="53">
        <v>0</v>
      </c>
      <c r="BL18" s="53">
        <v>0</v>
      </c>
      <c r="BM18" s="46">
        <v>1</v>
      </c>
      <c r="BN18" s="46">
        <v>444</v>
      </c>
      <c r="BO18" s="46">
        <v>1688</v>
      </c>
      <c r="BP18" s="53">
        <v>0</v>
      </c>
      <c r="BQ18" s="53">
        <v>0</v>
      </c>
      <c r="BR18" s="53">
        <v>0</v>
      </c>
      <c r="BS18" s="48" t="s">
        <v>176</v>
      </c>
      <c r="BT18" s="45">
        <v>3</v>
      </c>
      <c r="BU18" s="46">
        <v>5278</v>
      </c>
      <c r="BV18" s="46">
        <v>20056</v>
      </c>
      <c r="BW18" s="53">
        <v>0</v>
      </c>
      <c r="BX18" s="53">
        <v>0</v>
      </c>
      <c r="BY18" s="53">
        <v>0</v>
      </c>
      <c r="BZ18" s="53">
        <v>0</v>
      </c>
      <c r="CA18" s="53">
        <v>0</v>
      </c>
      <c r="CB18" s="53">
        <v>0</v>
      </c>
      <c r="CC18" s="46">
        <v>2</v>
      </c>
      <c r="CD18" s="46">
        <v>2657</v>
      </c>
      <c r="CE18" s="46">
        <v>11153</v>
      </c>
      <c r="CF18" s="53">
        <v>0</v>
      </c>
      <c r="CG18" s="53">
        <v>0</v>
      </c>
      <c r="CH18" s="53">
        <v>0</v>
      </c>
      <c r="CI18" s="49" t="s">
        <v>176</v>
      </c>
      <c r="CJ18" s="50">
        <v>36</v>
      </c>
      <c r="CK18" s="50">
        <v>174</v>
      </c>
      <c r="CL18" s="46">
        <v>19394</v>
      </c>
      <c r="CM18" s="46">
        <v>77672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46">
        <v>3</v>
      </c>
      <c r="CV18" s="46">
        <v>706</v>
      </c>
      <c r="CW18" s="46">
        <v>2685</v>
      </c>
      <c r="CX18" s="46">
        <v>2</v>
      </c>
      <c r="CY18" s="46">
        <v>569</v>
      </c>
      <c r="CZ18" s="46">
        <v>2163</v>
      </c>
      <c r="DA18" s="49" t="s">
        <v>176</v>
      </c>
      <c r="DB18" s="46">
        <v>45</v>
      </c>
      <c r="DC18" s="46">
        <v>61</v>
      </c>
      <c r="DD18" s="46">
        <v>28479</v>
      </c>
      <c r="DE18" s="46">
        <v>113254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46">
        <v>2</v>
      </c>
      <c r="DO18" s="46">
        <v>2</v>
      </c>
      <c r="DP18" s="46">
        <v>579</v>
      </c>
      <c r="DQ18" s="46">
        <v>2203</v>
      </c>
      <c r="DR18" s="54" t="s">
        <v>176</v>
      </c>
      <c r="DS18" s="45">
        <v>43</v>
      </c>
      <c r="DT18" s="46">
        <v>59</v>
      </c>
      <c r="DU18" s="46">
        <v>27900</v>
      </c>
      <c r="DV18" s="46">
        <v>111051</v>
      </c>
      <c r="DW18" s="51">
        <v>0</v>
      </c>
      <c r="DX18" s="51">
        <v>0</v>
      </c>
      <c r="DY18" s="52">
        <v>0</v>
      </c>
      <c r="DZ18" s="52">
        <v>0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45</v>
      </c>
      <c r="EK18" s="46">
        <v>61</v>
      </c>
      <c r="EL18" s="46">
        <v>28479</v>
      </c>
      <c r="EM18" s="46">
        <v>10</v>
      </c>
      <c r="EN18" s="46">
        <v>10</v>
      </c>
      <c r="EO18" s="46">
        <v>1731</v>
      </c>
      <c r="EP18" s="46">
        <v>24</v>
      </c>
      <c r="EQ18" s="46">
        <v>38</v>
      </c>
      <c r="ER18" s="46">
        <v>14119</v>
      </c>
      <c r="ES18" s="46">
        <v>11</v>
      </c>
      <c r="ET18" s="46">
        <v>13</v>
      </c>
      <c r="EU18" s="46">
        <v>12629</v>
      </c>
      <c r="EV18" s="55">
        <v>0</v>
      </c>
      <c r="EW18" s="55">
        <v>0</v>
      </c>
      <c r="EX18" s="59">
        <v>0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45</v>
      </c>
      <c r="FG18" s="46">
        <v>61</v>
      </c>
      <c r="FH18" s="46">
        <v>28479</v>
      </c>
      <c r="FI18" s="46">
        <v>113254</v>
      </c>
      <c r="FJ18" s="55">
        <v>0</v>
      </c>
      <c r="FK18" s="55">
        <v>0</v>
      </c>
      <c r="FL18" s="53">
        <v>0</v>
      </c>
      <c r="FM18" s="53">
        <v>0</v>
      </c>
      <c r="FN18" s="46">
        <v>6</v>
      </c>
      <c r="FO18" s="46">
        <v>6</v>
      </c>
      <c r="FP18" s="46">
        <v>1142</v>
      </c>
      <c r="FQ18" s="46">
        <v>4342</v>
      </c>
      <c r="FR18" s="46">
        <v>5</v>
      </c>
      <c r="FS18" s="46">
        <v>5</v>
      </c>
      <c r="FT18" s="46">
        <v>801</v>
      </c>
      <c r="FU18" s="46">
        <v>3040</v>
      </c>
      <c r="FV18" s="46">
        <v>23</v>
      </c>
      <c r="FW18" s="46">
        <v>37</v>
      </c>
      <c r="FX18" s="46">
        <v>13907</v>
      </c>
      <c r="FY18" s="49" t="s">
        <v>176</v>
      </c>
      <c r="FZ18" s="45">
        <v>52850</v>
      </c>
      <c r="GA18" s="51">
        <v>0</v>
      </c>
      <c r="GB18" s="51">
        <v>0</v>
      </c>
      <c r="GC18" s="53">
        <v>0</v>
      </c>
      <c r="GD18" s="52">
        <v>0</v>
      </c>
      <c r="GE18" s="46">
        <v>10</v>
      </c>
      <c r="GF18" s="46">
        <v>12</v>
      </c>
      <c r="GG18" s="46">
        <v>11308</v>
      </c>
      <c r="GH18" s="46">
        <v>46946</v>
      </c>
      <c r="GI18" s="51">
        <v>0</v>
      </c>
      <c r="GJ18" s="51">
        <v>0</v>
      </c>
      <c r="GK18" s="52">
        <v>0</v>
      </c>
      <c r="GL18" s="52">
        <v>0</v>
      </c>
      <c r="GM18" s="46">
        <v>1</v>
      </c>
      <c r="GN18" s="46">
        <v>1</v>
      </c>
      <c r="GO18" s="46">
        <v>1321</v>
      </c>
      <c r="GP18" s="46">
        <v>6076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55">
        <v>0</v>
      </c>
      <c r="GW18" s="51">
        <v>0</v>
      </c>
      <c r="GX18" s="52">
        <v>0</v>
      </c>
      <c r="GY18" s="52">
        <v>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143141</v>
      </c>
      <c r="HJ18" s="46">
        <v>8612</v>
      </c>
      <c r="HK18" s="46">
        <v>28479</v>
      </c>
      <c r="HL18" s="46">
        <v>10673</v>
      </c>
      <c r="HM18" s="46">
        <v>4495</v>
      </c>
      <c r="HN18" s="46">
        <v>18100</v>
      </c>
      <c r="HO18" s="46">
        <v>59</v>
      </c>
      <c r="HP18" s="46">
        <v>56</v>
      </c>
      <c r="HQ18" s="46">
        <v>113</v>
      </c>
      <c r="HR18" s="52">
        <v>0</v>
      </c>
      <c r="HS18" s="52">
        <v>0</v>
      </c>
      <c r="HT18" s="52">
        <v>0</v>
      </c>
      <c r="HU18" s="46">
        <v>1041</v>
      </c>
      <c r="HV18" s="46">
        <v>463</v>
      </c>
      <c r="HW18" s="46">
        <v>1336</v>
      </c>
      <c r="HX18" s="57" t="s">
        <v>176</v>
      </c>
      <c r="HY18" s="45">
        <v>114966</v>
      </c>
      <c r="HZ18" s="46">
        <v>1768</v>
      </c>
      <c r="IA18" s="46">
        <v>5033</v>
      </c>
      <c r="IB18" s="59">
        <v>0</v>
      </c>
      <c r="IC18" s="52">
        <v>0</v>
      </c>
      <c r="ID18" s="52">
        <v>0</v>
      </c>
      <c r="IE18" s="46">
        <v>10672</v>
      </c>
      <c r="IF18" s="46">
        <v>1528</v>
      </c>
      <c r="IG18" s="46">
        <v>3339</v>
      </c>
      <c r="IH18" s="46">
        <v>4903</v>
      </c>
      <c r="II18" s="46">
        <v>137</v>
      </c>
      <c r="IJ18" s="46">
        <v>137</v>
      </c>
      <c r="IK18" s="59">
        <v>0</v>
      </c>
      <c r="IL18" s="52">
        <v>0</v>
      </c>
      <c r="IM18" s="52">
        <v>0</v>
      </c>
      <c r="IN18" s="46">
        <v>827</v>
      </c>
      <c r="IO18" s="46">
        <v>165</v>
      </c>
      <c r="IP18" s="46">
        <v>421</v>
      </c>
    </row>
    <row r="19" spans="1:250" ht="24" customHeight="1" x14ac:dyDescent="0.3">
      <c r="A19" s="44" t="s">
        <v>177</v>
      </c>
      <c r="B19" s="45">
        <v>17</v>
      </c>
      <c r="C19" s="46">
        <v>22343</v>
      </c>
      <c r="D19" s="46">
        <v>93955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58">
        <v>0</v>
      </c>
      <c r="Y19" s="52">
        <v>0</v>
      </c>
      <c r="Z19" s="52">
        <v>0</v>
      </c>
      <c r="AA19" s="44" t="s">
        <v>177</v>
      </c>
      <c r="AB19" s="45">
        <v>1</v>
      </c>
      <c r="AC19" s="46">
        <v>10513</v>
      </c>
      <c r="AD19" s="46">
        <v>48357</v>
      </c>
      <c r="AE19" s="46">
        <v>14</v>
      </c>
      <c r="AF19" s="46">
        <v>93</v>
      </c>
      <c r="AG19" s="46">
        <v>10532</v>
      </c>
      <c r="AH19" s="46">
        <v>40669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46">
        <v>2</v>
      </c>
      <c r="AR19" s="46">
        <v>1298</v>
      </c>
      <c r="AS19" s="46">
        <v>4929</v>
      </c>
      <c r="AT19" s="58">
        <v>0</v>
      </c>
      <c r="AU19" s="53">
        <v>0</v>
      </c>
      <c r="AV19" s="53">
        <v>0</v>
      </c>
      <c r="AW19" s="46">
        <v>1</v>
      </c>
      <c r="AX19" s="46">
        <v>1</v>
      </c>
      <c r="AY19" s="46">
        <v>150</v>
      </c>
      <c r="AZ19" s="46">
        <v>1</v>
      </c>
      <c r="BA19" s="46">
        <v>1</v>
      </c>
      <c r="BB19" s="46">
        <v>150</v>
      </c>
      <c r="BC19" s="58">
        <v>0</v>
      </c>
      <c r="BD19" s="59">
        <v>0</v>
      </c>
      <c r="BE19" s="52">
        <v>0</v>
      </c>
      <c r="BF19" s="44" t="s">
        <v>177</v>
      </c>
      <c r="BG19" s="45">
        <v>13</v>
      </c>
      <c r="BH19" s="46">
        <v>6205</v>
      </c>
      <c r="BI19" s="46">
        <v>27518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48" t="s">
        <v>177</v>
      </c>
      <c r="BT19" s="45">
        <v>1</v>
      </c>
      <c r="BU19" s="46">
        <v>245</v>
      </c>
      <c r="BV19" s="46">
        <v>931</v>
      </c>
      <c r="BW19" s="53">
        <v>0</v>
      </c>
      <c r="BX19" s="53">
        <v>0</v>
      </c>
      <c r="BY19" s="53">
        <v>0</v>
      </c>
      <c r="BZ19" s="53">
        <v>0</v>
      </c>
      <c r="CA19" s="53">
        <v>0</v>
      </c>
      <c r="CB19" s="53">
        <v>0</v>
      </c>
      <c r="CC19" s="53">
        <v>0</v>
      </c>
      <c r="CD19" s="53">
        <v>0</v>
      </c>
      <c r="CE19" s="53">
        <v>0</v>
      </c>
      <c r="CF19" s="53">
        <v>0</v>
      </c>
      <c r="CG19" s="53">
        <v>0</v>
      </c>
      <c r="CH19" s="53">
        <v>0</v>
      </c>
      <c r="CI19" s="49" t="s">
        <v>177</v>
      </c>
      <c r="CJ19" s="50">
        <v>12</v>
      </c>
      <c r="CK19" s="50">
        <v>58</v>
      </c>
      <c r="CL19" s="46">
        <v>5960</v>
      </c>
      <c r="CM19" s="46">
        <v>26587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55">
        <v>0</v>
      </c>
      <c r="CV19" s="52">
        <v>0</v>
      </c>
      <c r="CW19" s="52">
        <v>0</v>
      </c>
      <c r="CX19" s="55">
        <v>0</v>
      </c>
      <c r="CY19" s="52">
        <v>0</v>
      </c>
      <c r="CZ19" s="52">
        <v>0</v>
      </c>
      <c r="DA19" s="49" t="s">
        <v>177</v>
      </c>
      <c r="DB19" s="46">
        <v>13</v>
      </c>
      <c r="DC19" s="46">
        <v>22</v>
      </c>
      <c r="DD19" s="46">
        <v>6205</v>
      </c>
      <c r="DE19" s="46">
        <v>27518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51">
        <v>0</v>
      </c>
      <c r="DO19" s="51">
        <v>0</v>
      </c>
      <c r="DP19" s="52">
        <v>0</v>
      </c>
      <c r="DQ19" s="52">
        <v>0</v>
      </c>
      <c r="DR19" s="54" t="s">
        <v>177</v>
      </c>
      <c r="DS19" s="45">
        <v>13</v>
      </c>
      <c r="DT19" s="46">
        <v>22</v>
      </c>
      <c r="DU19" s="46">
        <v>6205</v>
      </c>
      <c r="DV19" s="46">
        <v>27518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13</v>
      </c>
      <c r="EK19" s="46">
        <v>22</v>
      </c>
      <c r="EL19" s="46">
        <v>6205</v>
      </c>
      <c r="EM19" s="46">
        <v>6</v>
      </c>
      <c r="EN19" s="46">
        <v>6</v>
      </c>
      <c r="EO19" s="46">
        <v>912</v>
      </c>
      <c r="EP19" s="46">
        <v>5</v>
      </c>
      <c r="EQ19" s="46">
        <v>13</v>
      </c>
      <c r="ER19" s="46">
        <v>2438</v>
      </c>
      <c r="ES19" s="46">
        <v>2</v>
      </c>
      <c r="ET19" s="46">
        <v>3</v>
      </c>
      <c r="EU19" s="46">
        <v>2855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13</v>
      </c>
      <c r="FG19" s="46">
        <v>22</v>
      </c>
      <c r="FH19" s="46">
        <v>6205</v>
      </c>
      <c r="FI19" s="46">
        <v>27518</v>
      </c>
      <c r="FJ19" s="55">
        <v>0</v>
      </c>
      <c r="FK19" s="55">
        <v>0</v>
      </c>
      <c r="FL19" s="53">
        <v>0</v>
      </c>
      <c r="FM19" s="53">
        <v>0</v>
      </c>
      <c r="FN19" s="46">
        <v>2</v>
      </c>
      <c r="FO19" s="46">
        <v>2</v>
      </c>
      <c r="FP19" s="46">
        <v>224</v>
      </c>
      <c r="FQ19" s="46">
        <v>852</v>
      </c>
      <c r="FR19" s="46">
        <v>4</v>
      </c>
      <c r="FS19" s="46">
        <v>4</v>
      </c>
      <c r="FT19" s="46">
        <v>688</v>
      </c>
      <c r="FU19" s="46">
        <v>2612</v>
      </c>
      <c r="FV19" s="46">
        <v>5</v>
      </c>
      <c r="FW19" s="46">
        <v>13</v>
      </c>
      <c r="FX19" s="46">
        <v>2438</v>
      </c>
      <c r="FY19" s="49" t="s">
        <v>177</v>
      </c>
      <c r="FZ19" s="45">
        <v>9263</v>
      </c>
      <c r="GA19" s="51">
        <v>0</v>
      </c>
      <c r="GB19" s="51">
        <v>0</v>
      </c>
      <c r="GC19" s="53">
        <v>0</v>
      </c>
      <c r="GD19" s="52">
        <v>0</v>
      </c>
      <c r="GE19" s="46">
        <v>2</v>
      </c>
      <c r="GF19" s="46">
        <v>3</v>
      </c>
      <c r="GG19" s="46">
        <v>2855</v>
      </c>
      <c r="GH19" s="46">
        <v>14791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7708</v>
      </c>
      <c r="HJ19" s="46">
        <v>1876</v>
      </c>
      <c r="HK19" s="46">
        <v>6205</v>
      </c>
      <c r="HL19" s="46">
        <v>4765</v>
      </c>
      <c r="HM19" s="46">
        <v>1696</v>
      </c>
      <c r="HN19" s="46">
        <v>5692</v>
      </c>
      <c r="HO19" s="52">
        <v>0</v>
      </c>
      <c r="HP19" s="52">
        <v>0</v>
      </c>
      <c r="HQ19" s="52">
        <v>0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46">
        <v>2943</v>
      </c>
      <c r="IF19" s="46">
        <v>180</v>
      </c>
      <c r="IG19" s="46">
        <v>513</v>
      </c>
      <c r="IH19" s="59">
        <v>0</v>
      </c>
      <c r="II19" s="59">
        <v>0</v>
      </c>
      <c r="IJ19" s="52">
        <v>0</v>
      </c>
      <c r="IK19" s="59">
        <v>0</v>
      </c>
      <c r="IL19" s="52">
        <v>0</v>
      </c>
      <c r="IM19" s="52">
        <v>0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16</v>
      </c>
      <c r="C20" s="46">
        <v>11315</v>
      </c>
      <c r="D20" s="46">
        <v>42918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58">
        <v>0</v>
      </c>
      <c r="L20" s="52">
        <v>0</v>
      </c>
      <c r="M20" s="52">
        <v>0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46">
        <v>1</v>
      </c>
      <c r="Y20" s="46">
        <v>71</v>
      </c>
      <c r="Z20" s="46">
        <v>191</v>
      </c>
      <c r="AA20" s="44" t="s">
        <v>178</v>
      </c>
      <c r="AB20" s="60">
        <v>0</v>
      </c>
      <c r="AC20" s="53">
        <v>0</v>
      </c>
      <c r="AD20" s="53">
        <v>0</v>
      </c>
      <c r="AE20" s="46">
        <v>13</v>
      </c>
      <c r="AF20" s="46">
        <v>92</v>
      </c>
      <c r="AG20" s="46">
        <v>9946</v>
      </c>
      <c r="AH20" s="46">
        <v>37798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2</v>
      </c>
      <c r="AR20" s="46">
        <v>1298</v>
      </c>
      <c r="AS20" s="46">
        <v>4929</v>
      </c>
      <c r="AT20" s="58">
        <v>0</v>
      </c>
      <c r="AU20" s="53">
        <v>0</v>
      </c>
      <c r="AV20" s="53">
        <v>0</v>
      </c>
      <c r="AW20" s="58">
        <v>0</v>
      </c>
      <c r="AX20" s="59">
        <v>0</v>
      </c>
      <c r="AY20" s="52">
        <v>0</v>
      </c>
      <c r="AZ20" s="58">
        <v>0</v>
      </c>
      <c r="BA20" s="58">
        <v>0</v>
      </c>
      <c r="BB20" s="52">
        <v>0</v>
      </c>
      <c r="BC20" s="58">
        <v>0</v>
      </c>
      <c r="BD20" s="59">
        <v>0</v>
      </c>
      <c r="BE20" s="52">
        <v>0</v>
      </c>
      <c r="BF20" s="44" t="s">
        <v>178</v>
      </c>
      <c r="BG20" s="45">
        <v>9</v>
      </c>
      <c r="BH20" s="46">
        <v>4865</v>
      </c>
      <c r="BI20" s="46">
        <v>18520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53">
        <v>0</v>
      </c>
      <c r="CD20" s="53">
        <v>0</v>
      </c>
      <c r="CE20" s="53">
        <v>0</v>
      </c>
      <c r="CF20" s="53">
        <v>0</v>
      </c>
      <c r="CG20" s="53">
        <v>0</v>
      </c>
      <c r="CH20" s="53">
        <v>0</v>
      </c>
      <c r="CI20" s="49" t="s">
        <v>178</v>
      </c>
      <c r="CJ20" s="50">
        <v>9</v>
      </c>
      <c r="CK20" s="50">
        <v>37</v>
      </c>
      <c r="CL20" s="46">
        <v>4865</v>
      </c>
      <c r="CM20" s="46">
        <v>18520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55">
        <v>0</v>
      </c>
      <c r="CV20" s="52">
        <v>0</v>
      </c>
      <c r="CW20" s="52">
        <v>0</v>
      </c>
      <c r="CX20" s="55">
        <v>0</v>
      </c>
      <c r="CY20" s="52">
        <v>0</v>
      </c>
      <c r="CZ20" s="52">
        <v>0</v>
      </c>
      <c r="DA20" s="49" t="s">
        <v>178</v>
      </c>
      <c r="DB20" s="46">
        <v>9</v>
      </c>
      <c r="DC20" s="46">
        <v>15</v>
      </c>
      <c r="DD20" s="46">
        <v>4865</v>
      </c>
      <c r="DE20" s="46">
        <v>18520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51">
        <v>0</v>
      </c>
      <c r="DO20" s="51">
        <v>0</v>
      </c>
      <c r="DP20" s="52">
        <v>0</v>
      </c>
      <c r="DQ20" s="52">
        <v>0</v>
      </c>
      <c r="DR20" s="54" t="s">
        <v>178</v>
      </c>
      <c r="DS20" s="45">
        <v>9</v>
      </c>
      <c r="DT20" s="46">
        <v>15</v>
      </c>
      <c r="DU20" s="46">
        <v>4865</v>
      </c>
      <c r="DV20" s="46">
        <v>18520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45">
        <v>9</v>
      </c>
      <c r="EK20" s="46">
        <v>15</v>
      </c>
      <c r="EL20" s="46">
        <v>4865</v>
      </c>
      <c r="EM20" s="51">
        <v>0</v>
      </c>
      <c r="EN20" s="51">
        <v>0</v>
      </c>
      <c r="EO20" s="52">
        <v>0</v>
      </c>
      <c r="EP20" s="46">
        <v>7</v>
      </c>
      <c r="EQ20" s="46">
        <v>13</v>
      </c>
      <c r="ER20" s="46">
        <v>2686</v>
      </c>
      <c r="ES20" s="46">
        <v>2</v>
      </c>
      <c r="ET20" s="46">
        <v>2</v>
      </c>
      <c r="EU20" s="46">
        <v>2179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45">
        <v>9</v>
      </c>
      <c r="FG20" s="46">
        <v>15</v>
      </c>
      <c r="FH20" s="46">
        <v>4865</v>
      </c>
      <c r="FI20" s="46">
        <v>18520</v>
      </c>
      <c r="FJ20" s="55">
        <v>0</v>
      </c>
      <c r="FK20" s="55">
        <v>0</v>
      </c>
      <c r="FL20" s="53">
        <v>0</v>
      </c>
      <c r="FM20" s="53">
        <v>0</v>
      </c>
      <c r="FN20" s="55">
        <v>0</v>
      </c>
      <c r="FO20" s="55">
        <v>0</v>
      </c>
      <c r="FP20" s="53">
        <v>0</v>
      </c>
      <c r="FQ20" s="52">
        <v>0</v>
      </c>
      <c r="FR20" s="51">
        <v>0</v>
      </c>
      <c r="FS20" s="51">
        <v>0</v>
      </c>
      <c r="FT20" s="52">
        <v>0</v>
      </c>
      <c r="FU20" s="52">
        <v>0</v>
      </c>
      <c r="FV20" s="46">
        <v>7</v>
      </c>
      <c r="FW20" s="46">
        <v>13</v>
      </c>
      <c r="FX20" s="46">
        <v>2686</v>
      </c>
      <c r="FY20" s="49" t="s">
        <v>178</v>
      </c>
      <c r="FZ20" s="45">
        <v>10206</v>
      </c>
      <c r="GA20" s="51">
        <v>0</v>
      </c>
      <c r="GB20" s="51">
        <v>0</v>
      </c>
      <c r="GC20" s="53">
        <v>0</v>
      </c>
      <c r="GD20" s="52">
        <v>0</v>
      </c>
      <c r="GE20" s="46">
        <v>2</v>
      </c>
      <c r="GF20" s="46">
        <v>2</v>
      </c>
      <c r="GG20" s="46">
        <v>2179</v>
      </c>
      <c r="GH20" s="46">
        <v>8314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46">
        <v>5040</v>
      </c>
      <c r="HJ20" s="46">
        <v>1264</v>
      </c>
      <c r="HK20" s="46">
        <v>4865</v>
      </c>
      <c r="HL20" s="46">
        <v>2146</v>
      </c>
      <c r="HM20" s="46">
        <v>975</v>
      </c>
      <c r="HN20" s="46">
        <v>3946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46">
        <v>2894</v>
      </c>
      <c r="IF20" s="46">
        <v>289</v>
      </c>
      <c r="IG20" s="46">
        <v>919</v>
      </c>
      <c r="IH20" s="59">
        <v>0</v>
      </c>
      <c r="II20" s="59">
        <v>0</v>
      </c>
      <c r="IJ20" s="52">
        <v>0</v>
      </c>
      <c r="IK20" s="59">
        <v>0</v>
      </c>
      <c r="IL20" s="52">
        <v>0</v>
      </c>
      <c r="IM20" s="52">
        <v>0</v>
      </c>
      <c r="IN20" s="59">
        <v>0</v>
      </c>
      <c r="IO20" s="59">
        <v>0</v>
      </c>
      <c r="IP20" s="52">
        <v>0</v>
      </c>
    </row>
    <row r="21" spans="1:250" ht="24" customHeight="1" x14ac:dyDescent="0.3">
      <c r="A21" s="44" t="s">
        <v>179</v>
      </c>
      <c r="B21" s="45">
        <v>17</v>
      </c>
      <c r="C21" s="46">
        <v>12061</v>
      </c>
      <c r="D21" s="46">
        <v>45817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58">
        <v>0</v>
      </c>
      <c r="L21" s="52">
        <v>0</v>
      </c>
      <c r="M21" s="52">
        <v>0</v>
      </c>
      <c r="N21" s="44" t="s">
        <v>179</v>
      </c>
      <c r="O21" s="60">
        <v>0</v>
      </c>
      <c r="P21" s="53">
        <v>0</v>
      </c>
      <c r="Q21" s="58">
        <v>0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58">
        <v>0</v>
      </c>
      <c r="Y21" s="52">
        <v>0</v>
      </c>
      <c r="Z21" s="52">
        <v>0</v>
      </c>
      <c r="AA21" s="44" t="s">
        <v>179</v>
      </c>
      <c r="AB21" s="60">
        <v>0</v>
      </c>
      <c r="AC21" s="53">
        <v>0</v>
      </c>
      <c r="AD21" s="53">
        <v>0</v>
      </c>
      <c r="AE21" s="46">
        <v>14</v>
      </c>
      <c r="AF21" s="46">
        <v>113</v>
      </c>
      <c r="AG21" s="46">
        <v>11189</v>
      </c>
      <c r="AH21" s="46">
        <v>42504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46">
        <v>3</v>
      </c>
      <c r="AR21" s="46">
        <v>872</v>
      </c>
      <c r="AS21" s="46">
        <v>3313</v>
      </c>
      <c r="AT21" s="46">
        <v>1</v>
      </c>
      <c r="AU21" s="46">
        <v>826</v>
      </c>
      <c r="AV21" s="46">
        <v>3137</v>
      </c>
      <c r="AW21" s="46">
        <v>1</v>
      </c>
      <c r="AX21" s="46">
        <v>1</v>
      </c>
      <c r="AY21" s="46">
        <v>227</v>
      </c>
      <c r="AZ21" s="46">
        <v>1</v>
      </c>
      <c r="BA21" s="46">
        <v>1</v>
      </c>
      <c r="BB21" s="46">
        <v>227</v>
      </c>
      <c r="BC21" s="58">
        <v>0</v>
      </c>
      <c r="BD21" s="59">
        <v>0</v>
      </c>
      <c r="BE21" s="52">
        <v>0</v>
      </c>
      <c r="BF21" s="44" t="s">
        <v>179</v>
      </c>
      <c r="BG21" s="45">
        <v>23</v>
      </c>
      <c r="BH21" s="46">
        <v>17409</v>
      </c>
      <c r="BI21" s="46">
        <v>67216</v>
      </c>
      <c r="BJ21" s="53">
        <v>0</v>
      </c>
      <c r="BK21" s="53">
        <v>0</v>
      </c>
      <c r="BL21" s="53">
        <v>0</v>
      </c>
      <c r="BM21" s="46">
        <v>1</v>
      </c>
      <c r="BN21" s="46">
        <v>444</v>
      </c>
      <c r="BO21" s="46">
        <v>1688</v>
      </c>
      <c r="BP21" s="53">
        <v>0</v>
      </c>
      <c r="BQ21" s="53">
        <v>0</v>
      </c>
      <c r="BR21" s="53">
        <v>0</v>
      </c>
      <c r="BS21" s="48" t="s">
        <v>179</v>
      </c>
      <c r="BT21" s="45">
        <v>2</v>
      </c>
      <c r="BU21" s="46">
        <v>5033</v>
      </c>
      <c r="BV21" s="46">
        <v>19125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46">
        <v>2</v>
      </c>
      <c r="CD21" s="46">
        <v>2657</v>
      </c>
      <c r="CE21" s="46">
        <v>11153</v>
      </c>
      <c r="CF21" s="53">
        <v>0</v>
      </c>
      <c r="CG21" s="53">
        <v>0</v>
      </c>
      <c r="CH21" s="53">
        <v>0</v>
      </c>
      <c r="CI21" s="49" t="s">
        <v>179</v>
      </c>
      <c r="CJ21" s="50">
        <v>15</v>
      </c>
      <c r="CK21" s="50">
        <v>79</v>
      </c>
      <c r="CL21" s="46">
        <v>8569</v>
      </c>
      <c r="CM21" s="46">
        <v>32565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46">
        <v>3</v>
      </c>
      <c r="CV21" s="46">
        <v>706</v>
      </c>
      <c r="CW21" s="46">
        <v>2685</v>
      </c>
      <c r="CX21" s="46">
        <v>2</v>
      </c>
      <c r="CY21" s="46">
        <v>569</v>
      </c>
      <c r="CZ21" s="46">
        <v>2163</v>
      </c>
      <c r="DA21" s="49" t="s">
        <v>179</v>
      </c>
      <c r="DB21" s="46">
        <v>23</v>
      </c>
      <c r="DC21" s="46">
        <v>24</v>
      </c>
      <c r="DD21" s="46">
        <v>17409</v>
      </c>
      <c r="DE21" s="46">
        <v>67216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46">
        <v>2</v>
      </c>
      <c r="DO21" s="46">
        <v>2</v>
      </c>
      <c r="DP21" s="46">
        <v>579</v>
      </c>
      <c r="DQ21" s="46">
        <v>2203</v>
      </c>
      <c r="DR21" s="54" t="s">
        <v>179</v>
      </c>
      <c r="DS21" s="45">
        <v>21</v>
      </c>
      <c r="DT21" s="46">
        <v>22</v>
      </c>
      <c r="DU21" s="46">
        <v>16830</v>
      </c>
      <c r="DV21" s="46">
        <v>65013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45">
        <v>23</v>
      </c>
      <c r="EK21" s="46">
        <v>24</v>
      </c>
      <c r="EL21" s="46">
        <v>17409</v>
      </c>
      <c r="EM21" s="46">
        <v>4</v>
      </c>
      <c r="EN21" s="46">
        <v>4</v>
      </c>
      <c r="EO21" s="46">
        <v>819</v>
      </c>
      <c r="EP21" s="46">
        <v>12</v>
      </c>
      <c r="EQ21" s="46">
        <v>12</v>
      </c>
      <c r="ER21" s="46">
        <v>8995</v>
      </c>
      <c r="ES21" s="46">
        <v>7</v>
      </c>
      <c r="ET21" s="46">
        <v>8</v>
      </c>
      <c r="EU21" s="46">
        <v>7595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45">
        <v>23</v>
      </c>
      <c r="FG21" s="46">
        <v>24</v>
      </c>
      <c r="FH21" s="46">
        <v>17409</v>
      </c>
      <c r="FI21" s="46">
        <v>67216</v>
      </c>
      <c r="FJ21" s="55">
        <v>0</v>
      </c>
      <c r="FK21" s="55">
        <v>0</v>
      </c>
      <c r="FL21" s="53">
        <v>0</v>
      </c>
      <c r="FM21" s="53">
        <v>0</v>
      </c>
      <c r="FN21" s="46">
        <v>4</v>
      </c>
      <c r="FO21" s="46">
        <v>4</v>
      </c>
      <c r="FP21" s="46">
        <v>918</v>
      </c>
      <c r="FQ21" s="46">
        <v>3490</v>
      </c>
      <c r="FR21" s="46">
        <v>1</v>
      </c>
      <c r="FS21" s="46">
        <v>1</v>
      </c>
      <c r="FT21" s="46">
        <v>113</v>
      </c>
      <c r="FU21" s="46">
        <v>428</v>
      </c>
      <c r="FV21" s="46">
        <v>11</v>
      </c>
      <c r="FW21" s="46">
        <v>11</v>
      </c>
      <c r="FX21" s="46">
        <v>8783</v>
      </c>
      <c r="FY21" s="49" t="s">
        <v>179</v>
      </c>
      <c r="FZ21" s="45">
        <v>33381</v>
      </c>
      <c r="GA21" s="51">
        <v>0</v>
      </c>
      <c r="GB21" s="51">
        <v>0</v>
      </c>
      <c r="GC21" s="53">
        <v>0</v>
      </c>
      <c r="GD21" s="52">
        <v>0</v>
      </c>
      <c r="GE21" s="46">
        <v>6</v>
      </c>
      <c r="GF21" s="46">
        <v>7</v>
      </c>
      <c r="GG21" s="46">
        <v>6274</v>
      </c>
      <c r="GH21" s="46">
        <v>23841</v>
      </c>
      <c r="GI21" s="51">
        <v>0</v>
      </c>
      <c r="GJ21" s="51">
        <v>0</v>
      </c>
      <c r="GK21" s="52">
        <v>0</v>
      </c>
      <c r="GL21" s="52">
        <v>0</v>
      </c>
      <c r="GM21" s="46">
        <v>1</v>
      </c>
      <c r="GN21" s="46">
        <v>1</v>
      </c>
      <c r="GO21" s="46">
        <v>1321</v>
      </c>
      <c r="GP21" s="46">
        <v>6076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46">
        <v>130393</v>
      </c>
      <c r="HJ21" s="46">
        <v>5472</v>
      </c>
      <c r="HK21" s="46">
        <v>17409</v>
      </c>
      <c r="HL21" s="46">
        <v>3762</v>
      </c>
      <c r="HM21" s="46">
        <v>1824</v>
      </c>
      <c r="HN21" s="46">
        <v>8462</v>
      </c>
      <c r="HO21" s="46">
        <v>59</v>
      </c>
      <c r="HP21" s="46">
        <v>56</v>
      </c>
      <c r="HQ21" s="46">
        <v>113</v>
      </c>
      <c r="HR21" s="52">
        <v>0</v>
      </c>
      <c r="HS21" s="52">
        <v>0</v>
      </c>
      <c r="HT21" s="52">
        <v>0</v>
      </c>
      <c r="HU21" s="46">
        <v>1041</v>
      </c>
      <c r="HV21" s="46">
        <v>463</v>
      </c>
      <c r="HW21" s="46">
        <v>1336</v>
      </c>
      <c r="HX21" s="57" t="s">
        <v>179</v>
      </c>
      <c r="HY21" s="45">
        <v>114966</v>
      </c>
      <c r="HZ21" s="46">
        <v>1768</v>
      </c>
      <c r="IA21" s="46">
        <v>5033</v>
      </c>
      <c r="IB21" s="59">
        <v>0</v>
      </c>
      <c r="IC21" s="52">
        <v>0</v>
      </c>
      <c r="ID21" s="52">
        <v>0</v>
      </c>
      <c r="IE21" s="46">
        <v>4835</v>
      </c>
      <c r="IF21" s="46">
        <v>1059</v>
      </c>
      <c r="IG21" s="46">
        <v>1907</v>
      </c>
      <c r="IH21" s="46">
        <v>4903</v>
      </c>
      <c r="II21" s="46">
        <v>137</v>
      </c>
      <c r="IJ21" s="46">
        <v>137</v>
      </c>
      <c r="IK21" s="59">
        <v>0</v>
      </c>
      <c r="IL21" s="52">
        <v>0</v>
      </c>
      <c r="IM21" s="52">
        <v>0</v>
      </c>
      <c r="IN21" s="46">
        <v>827</v>
      </c>
      <c r="IO21" s="46">
        <v>165</v>
      </c>
      <c r="IP21" s="46">
        <v>421</v>
      </c>
    </row>
    <row r="22" spans="1:250" ht="24" customHeight="1" x14ac:dyDescent="0.3">
      <c r="A22" s="44" t="s">
        <v>180</v>
      </c>
      <c r="B22" s="45">
        <v>37</v>
      </c>
      <c r="C22" s="46">
        <v>32675</v>
      </c>
      <c r="D22" s="46">
        <v>125503</v>
      </c>
      <c r="E22" s="58">
        <v>0</v>
      </c>
      <c r="F22" s="53">
        <v>0</v>
      </c>
      <c r="G22" s="52">
        <v>0</v>
      </c>
      <c r="H22" s="58">
        <v>0</v>
      </c>
      <c r="I22" s="52">
        <v>0</v>
      </c>
      <c r="J22" s="52">
        <v>0</v>
      </c>
      <c r="K22" s="46">
        <v>1</v>
      </c>
      <c r="L22" s="46">
        <v>767</v>
      </c>
      <c r="M22" s="46">
        <v>2913</v>
      </c>
      <c r="N22" s="44" t="s">
        <v>180</v>
      </c>
      <c r="O22" s="45">
        <v>3</v>
      </c>
      <c r="P22" s="46">
        <v>3354</v>
      </c>
      <c r="Q22" s="46">
        <v>12904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1</v>
      </c>
      <c r="Y22" s="46">
        <v>12711</v>
      </c>
      <c r="Z22" s="46">
        <v>48299</v>
      </c>
      <c r="AA22" s="44" t="s">
        <v>180</v>
      </c>
      <c r="AB22" s="60">
        <v>0</v>
      </c>
      <c r="AC22" s="53">
        <v>0</v>
      </c>
      <c r="AD22" s="53">
        <v>0</v>
      </c>
      <c r="AE22" s="46">
        <v>32</v>
      </c>
      <c r="AF22" s="46">
        <v>131</v>
      </c>
      <c r="AG22" s="46">
        <v>15843</v>
      </c>
      <c r="AH22" s="46">
        <v>61387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58">
        <v>0</v>
      </c>
      <c r="AR22" s="53">
        <v>0</v>
      </c>
      <c r="AS22" s="53">
        <v>0</v>
      </c>
      <c r="AT22" s="58">
        <v>0</v>
      </c>
      <c r="AU22" s="53">
        <v>0</v>
      </c>
      <c r="AV22" s="53">
        <v>0</v>
      </c>
      <c r="AW22" s="46">
        <v>1</v>
      </c>
      <c r="AX22" s="46">
        <v>2</v>
      </c>
      <c r="AY22" s="46">
        <v>216</v>
      </c>
      <c r="AZ22" s="46">
        <v>1</v>
      </c>
      <c r="BA22" s="46">
        <v>2</v>
      </c>
      <c r="BB22" s="46">
        <v>216</v>
      </c>
      <c r="BC22" s="58">
        <v>0</v>
      </c>
      <c r="BD22" s="59">
        <v>0</v>
      </c>
      <c r="BE22" s="52">
        <v>0</v>
      </c>
      <c r="BF22" s="44" t="s">
        <v>180</v>
      </c>
      <c r="BG22" s="45">
        <v>37</v>
      </c>
      <c r="BH22" s="46">
        <v>29364</v>
      </c>
      <c r="BI22" s="46">
        <v>109659</v>
      </c>
      <c r="BJ22" s="53">
        <v>0</v>
      </c>
      <c r="BK22" s="53">
        <v>0</v>
      </c>
      <c r="BL22" s="53">
        <v>0</v>
      </c>
      <c r="BM22" s="53">
        <v>0</v>
      </c>
      <c r="BN22" s="53">
        <v>0</v>
      </c>
      <c r="BO22" s="53">
        <v>0</v>
      </c>
      <c r="BP22" s="46">
        <v>1</v>
      </c>
      <c r="BQ22" s="46">
        <v>175</v>
      </c>
      <c r="BR22" s="46">
        <v>665</v>
      </c>
      <c r="BS22" s="48" t="s">
        <v>180</v>
      </c>
      <c r="BT22" s="45">
        <v>3</v>
      </c>
      <c r="BU22" s="46">
        <v>4170</v>
      </c>
      <c r="BV22" s="46">
        <v>14813</v>
      </c>
      <c r="BW22" s="46">
        <v>1</v>
      </c>
      <c r="BX22" s="46">
        <v>760</v>
      </c>
      <c r="BY22" s="46">
        <v>2227</v>
      </c>
      <c r="BZ22" s="53">
        <v>0</v>
      </c>
      <c r="CA22" s="53">
        <v>0</v>
      </c>
      <c r="CB22" s="53">
        <v>0</v>
      </c>
      <c r="CC22" s="46">
        <v>1</v>
      </c>
      <c r="CD22" s="46">
        <v>1182</v>
      </c>
      <c r="CE22" s="46">
        <v>4490</v>
      </c>
      <c r="CF22" s="53">
        <v>0</v>
      </c>
      <c r="CG22" s="53">
        <v>0</v>
      </c>
      <c r="CH22" s="53">
        <v>0</v>
      </c>
      <c r="CI22" s="49" t="s">
        <v>180</v>
      </c>
      <c r="CJ22" s="50">
        <v>31</v>
      </c>
      <c r="CK22" s="50">
        <v>195</v>
      </c>
      <c r="CL22" s="46">
        <v>23077</v>
      </c>
      <c r="CM22" s="46">
        <v>87464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52">
        <v>0</v>
      </c>
      <c r="DA22" s="49" t="s">
        <v>180</v>
      </c>
      <c r="DB22" s="46">
        <v>37</v>
      </c>
      <c r="DC22" s="46">
        <v>54</v>
      </c>
      <c r="DD22" s="46">
        <v>29364</v>
      </c>
      <c r="DE22" s="46">
        <v>109659</v>
      </c>
      <c r="DF22" s="46">
        <v>1</v>
      </c>
      <c r="DG22" s="46">
        <v>1</v>
      </c>
      <c r="DH22" s="46">
        <v>189</v>
      </c>
      <c r="DI22" s="46">
        <v>718</v>
      </c>
      <c r="DJ22" s="51">
        <v>0</v>
      </c>
      <c r="DK22" s="51">
        <v>0</v>
      </c>
      <c r="DL22" s="52">
        <v>0</v>
      </c>
      <c r="DM22" s="53">
        <v>0</v>
      </c>
      <c r="DN22" s="46">
        <v>3</v>
      </c>
      <c r="DO22" s="46">
        <v>3</v>
      </c>
      <c r="DP22" s="46">
        <v>600</v>
      </c>
      <c r="DQ22" s="46">
        <v>1725</v>
      </c>
      <c r="DR22" s="54" t="s">
        <v>180</v>
      </c>
      <c r="DS22" s="45">
        <v>33</v>
      </c>
      <c r="DT22" s="46">
        <v>50</v>
      </c>
      <c r="DU22" s="46">
        <v>28575</v>
      </c>
      <c r="DV22" s="46">
        <v>107216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37</v>
      </c>
      <c r="EK22" s="46">
        <v>54</v>
      </c>
      <c r="EL22" s="46">
        <v>29364</v>
      </c>
      <c r="EM22" s="46">
        <v>7</v>
      </c>
      <c r="EN22" s="46">
        <v>7</v>
      </c>
      <c r="EO22" s="46">
        <v>1111</v>
      </c>
      <c r="EP22" s="46">
        <v>20</v>
      </c>
      <c r="EQ22" s="46">
        <v>23</v>
      </c>
      <c r="ER22" s="46">
        <v>11036</v>
      </c>
      <c r="ES22" s="46">
        <v>10</v>
      </c>
      <c r="ET22" s="46">
        <v>24</v>
      </c>
      <c r="EU22" s="46">
        <v>17217</v>
      </c>
      <c r="EV22" s="55">
        <v>0</v>
      </c>
      <c r="EW22" s="55">
        <v>0</v>
      </c>
      <c r="EX22" s="59">
        <v>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37</v>
      </c>
      <c r="FG22" s="46">
        <v>54</v>
      </c>
      <c r="FH22" s="46">
        <v>29364</v>
      </c>
      <c r="FI22" s="46">
        <v>109659</v>
      </c>
      <c r="FJ22" s="55">
        <v>0</v>
      </c>
      <c r="FK22" s="55">
        <v>0</v>
      </c>
      <c r="FL22" s="53">
        <v>0</v>
      </c>
      <c r="FM22" s="53">
        <v>0</v>
      </c>
      <c r="FN22" s="46">
        <v>4</v>
      </c>
      <c r="FO22" s="46">
        <v>4</v>
      </c>
      <c r="FP22" s="46">
        <v>590</v>
      </c>
      <c r="FQ22" s="46">
        <v>1684</v>
      </c>
      <c r="FR22" s="46">
        <v>8</v>
      </c>
      <c r="FS22" s="46">
        <v>9</v>
      </c>
      <c r="FT22" s="46">
        <v>3238</v>
      </c>
      <c r="FU22" s="46">
        <v>11640</v>
      </c>
      <c r="FV22" s="46">
        <v>15</v>
      </c>
      <c r="FW22" s="46">
        <v>17</v>
      </c>
      <c r="FX22" s="46">
        <v>8319</v>
      </c>
      <c r="FY22" s="49" t="s">
        <v>180</v>
      </c>
      <c r="FZ22" s="45">
        <v>31139</v>
      </c>
      <c r="GA22" s="51">
        <v>0</v>
      </c>
      <c r="GB22" s="51">
        <v>0</v>
      </c>
      <c r="GC22" s="53">
        <v>0</v>
      </c>
      <c r="GD22" s="52">
        <v>0</v>
      </c>
      <c r="GE22" s="46">
        <v>10</v>
      </c>
      <c r="GF22" s="46">
        <v>24</v>
      </c>
      <c r="GG22" s="46">
        <v>17217</v>
      </c>
      <c r="GH22" s="46">
        <v>65196</v>
      </c>
      <c r="GI22" s="51">
        <v>0</v>
      </c>
      <c r="GJ22" s="51">
        <v>0</v>
      </c>
      <c r="GK22" s="52">
        <v>0</v>
      </c>
      <c r="GL22" s="52">
        <v>0</v>
      </c>
      <c r="GM22" s="51">
        <v>0</v>
      </c>
      <c r="GN22" s="51">
        <v>0</v>
      </c>
      <c r="GO22" s="52">
        <v>0</v>
      </c>
      <c r="GP22" s="52">
        <v>0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55">
        <v>0</v>
      </c>
      <c r="GW22" s="51">
        <v>0</v>
      </c>
      <c r="GX22" s="52">
        <v>0</v>
      </c>
      <c r="GY22" s="52">
        <v>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101898</v>
      </c>
      <c r="HJ22" s="46">
        <v>8714</v>
      </c>
      <c r="HK22" s="46">
        <v>29364</v>
      </c>
      <c r="HL22" s="46">
        <v>12905</v>
      </c>
      <c r="HM22" s="46">
        <v>5668</v>
      </c>
      <c r="HN22" s="46">
        <v>22293</v>
      </c>
      <c r="HO22" s="52">
        <v>0</v>
      </c>
      <c r="HP22" s="52">
        <v>0</v>
      </c>
      <c r="HQ22" s="52">
        <v>0</v>
      </c>
      <c r="HR22" s="52">
        <v>0</v>
      </c>
      <c r="HS22" s="52">
        <v>0</v>
      </c>
      <c r="HT22" s="52">
        <v>0</v>
      </c>
      <c r="HU22" s="52">
        <v>0</v>
      </c>
      <c r="HV22" s="52">
        <v>0</v>
      </c>
      <c r="HW22" s="52">
        <v>0</v>
      </c>
      <c r="HX22" s="57" t="s">
        <v>180</v>
      </c>
      <c r="HY22" s="45">
        <v>80691</v>
      </c>
      <c r="HZ22" s="46">
        <v>1738</v>
      </c>
      <c r="IA22" s="46">
        <v>4170</v>
      </c>
      <c r="IB22" s="59">
        <v>0</v>
      </c>
      <c r="IC22" s="52">
        <v>0</v>
      </c>
      <c r="ID22" s="52">
        <v>0</v>
      </c>
      <c r="IE22" s="46">
        <v>5475</v>
      </c>
      <c r="IF22" s="46">
        <v>718</v>
      </c>
      <c r="IG22" s="46">
        <v>1966</v>
      </c>
      <c r="IH22" s="46">
        <v>2827</v>
      </c>
      <c r="II22" s="46">
        <v>590</v>
      </c>
      <c r="IJ22" s="46">
        <v>935</v>
      </c>
      <c r="IK22" s="59">
        <v>0</v>
      </c>
      <c r="IL22" s="52">
        <v>0</v>
      </c>
      <c r="IM22" s="52">
        <v>0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14</v>
      </c>
      <c r="C23" s="46">
        <v>18099</v>
      </c>
      <c r="D23" s="46">
        <v>68931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58">
        <v>0</v>
      </c>
      <c r="L23" s="52">
        <v>0</v>
      </c>
      <c r="M23" s="52">
        <v>0</v>
      </c>
      <c r="N23" s="44" t="s">
        <v>181</v>
      </c>
      <c r="O23" s="45">
        <v>2</v>
      </c>
      <c r="P23" s="46">
        <v>2142</v>
      </c>
      <c r="Q23" s="46">
        <v>8298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46">
        <v>1</v>
      </c>
      <c r="Y23" s="46">
        <v>12711</v>
      </c>
      <c r="Z23" s="46">
        <v>48299</v>
      </c>
      <c r="AA23" s="44" t="s">
        <v>181</v>
      </c>
      <c r="AB23" s="60">
        <v>0</v>
      </c>
      <c r="AC23" s="53">
        <v>0</v>
      </c>
      <c r="AD23" s="53">
        <v>0</v>
      </c>
      <c r="AE23" s="46">
        <v>11</v>
      </c>
      <c r="AF23" s="46">
        <v>14</v>
      </c>
      <c r="AG23" s="46">
        <v>3246</v>
      </c>
      <c r="AH23" s="46">
        <v>12334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46">
        <v>1</v>
      </c>
      <c r="AX23" s="46">
        <v>2</v>
      </c>
      <c r="AY23" s="46">
        <v>216</v>
      </c>
      <c r="AZ23" s="46">
        <v>1</v>
      </c>
      <c r="BA23" s="46">
        <v>2</v>
      </c>
      <c r="BB23" s="46">
        <v>216</v>
      </c>
      <c r="BC23" s="58">
        <v>0</v>
      </c>
      <c r="BD23" s="59">
        <v>0</v>
      </c>
      <c r="BE23" s="52">
        <v>0</v>
      </c>
      <c r="BF23" s="44" t="s">
        <v>181</v>
      </c>
      <c r="BG23" s="45">
        <v>11</v>
      </c>
      <c r="BH23" s="46">
        <v>9327</v>
      </c>
      <c r="BI23" s="46">
        <v>35445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53">
        <v>0</v>
      </c>
      <c r="BQ23" s="53">
        <v>0</v>
      </c>
      <c r="BR23" s="53">
        <v>0</v>
      </c>
      <c r="BS23" s="48" t="s">
        <v>181</v>
      </c>
      <c r="BT23" s="45">
        <v>1</v>
      </c>
      <c r="BU23" s="46">
        <v>975</v>
      </c>
      <c r="BV23" s="46">
        <v>3703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53">
        <v>0</v>
      </c>
      <c r="CD23" s="53">
        <v>0</v>
      </c>
      <c r="CE23" s="53">
        <v>0</v>
      </c>
      <c r="CF23" s="53">
        <v>0</v>
      </c>
      <c r="CG23" s="53">
        <v>0</v>
      </c>
      <c r="CH23" s="53">
        <v>0</v>
      </c>
      <c r="CI23" s="49" t="s">
        <v>181</v>
      </c>
      <c r="CJ23" s="50">
        <v>10</v>
      </c>
      <c r="CK23" s="50">
        <v>64</v>
      </c>
      <c r="CL23" s="46">
        <v>8352</v>
      </c>
      <c r="CM23" s="46">
        <v>31742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11</v>
      </c>
      <c r="DC23" s="46">
        <v>20</v>
      </c>
      <c r="DD23" s="46">
        <v>9327</v>
      </c>
      <c r="DE23" s="46">
        <v>35445</v>
      </c>
      <c r="DF23" s="51">
        <v>0</v>
      </c>
      <c r="DG23" s="51">
        <v>0</v>
      </c>
      <c r="DH23" s="52">
        <v>0</v>
      </c>
      <c r="DI23" s="52">
        <v>0</v>
      </c>
      <c r="DJ23" s="51">
        <v>0</v>
      </c>
      <c r="DK23" s="51">
        <v>0</v>
      </c>
      <c r="DL23" s="52">
        <v>0</v>
      </c>
      <c r="DM23" s="53">
        <v>0</v>
      </c>
      <c r="DN23" s="46">
        <v>1</v>
      </c>
      <c r="DO23" s="46">
        <v>1</v>
      </c>
      <c r="DP23" s="46">
        <v>147</v>
      </c>
      <c r="DQ23" s="46">
        <v>559</v>
      </c>
      <c r="DR23" s="54" t="s">
        <v>181</v>
      </c>
      <c r="DS23" s="45">
        <v>10</v>
      </c>
      <c r="DT23" s="46">
        <v>19</v>
      </c>
      <c r="DU23" s="46">
        <v>9180</v>
      </c>
      <c r="DV23" s="46">
        <v>34886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11</v>
      </c>
      <c r="EK23" s="46">
        <v>20</v>
      </c>
      <c r="EL23" s="46">
        <v>9327</v>
      </c>
      <c r="EM23" s="46">
        <v>1</v>
      </c>
      <c r="EN23" s="46">
        <v>1</v>
      </c>
      <c r="EO23" s="46">
        <v>194</v>
      </c>
      <c r="EP23" s="46">
        <v>8</v>
      </c>
      <c r="EQ23" s="46">
        <v>8</v>
      </c>
      <c r="ER23" s="46">
        <v>2780</v>
      </c>
      <c r="ES23" s="46">
        <v>2</v>
      </c>
      <c r="ET23" s="46">
        <v>11</v>
      </c>
      <c r="EU23" s="46">
        <v>6353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11</v>
      </c>
      <c r="FG23" s="46">
        <v>20</v>
      </c>
      <c r="FH23" s="46">
        <v>9327</v>
      </c>
      <c r="FI23" s="46">
        <v>35445</v>
      </c>
      <c r="FJ23" s="55">
        <v>0</v>
      </c>
      <c r="FK23" s="55">
        <v>0</v>
      </c>
      <c r="FL23" s="53">
        <v>0</v>
      </c>
      <c r="FM23" s="53">
        <v>0</v>
      </c>
      <c r="FN23" s="55">
        <v>0</v>
      </c>
      <c r="FO23" s="55">
        <v>0</v>
      </c>
      <c r="FP23" s="53">
        <v>0</v>
      </c>
      <c r="FQ23" s="52">
        <v>0</v>
      </c>
      <c r="FR23" s="46">
        <v>3</v>
      </c>
      <c r="FS23" s="46">
        <v>3</v>
      </c>
      <c r="FT23" s="46">
        <v>611</v>
      </c>
      <c r="FU23" s="46">
        <v>2321</v>
      </c>
      <c r="FV23" s="46">
        <v>6</v>
      </c>
      <c r="FW23" s="46">
        <v>6</v>
      </c>
      <c r="FX23" s="46">
        <v>2363</v>
      </c>
      <c r="FY23" s="49" t="s">
        <v>181</v>
      </c>
      <c r="FZ23" s="45">
        <v>8982</v>
      </c>
      <c r="GA23" s="51">
        <v>0</v>
      </c>
      <c r="GB23" s="51">
        <v>0</v>
      </c>
      <c r="GC23" s="53">
        <v>0</v>
      </c>
      <c r="GD23" s="52">
        <v>0</v>
      </c>
      <c r="GE23" s="46">
        <v>2</v>
      </c>
      <c r="GF23" s="46">
        <v>11</v>
      </c>
      <c r="GG23" s="46">
        <v>6353</v>
      </c>
      <c r="GH23" s="46">
        <v>24142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40048</v>
      </c>
      <c r="HJ23" s="46">
        <v>2440</v>
      </c>
      <c r="HK23" s="46">
        <v>9327</v>
      </c>
      <c r="HL23" s="46">
        <v>4379</v>
      </c>
      <c r="HM23" s="46">
        <v>1895</v>
      </c>
      <c r="HN23" s="46">
        <v>7547</v>
      </c>
      <c r="HO23" s="52">
        <v>0</v>
      </c>
      <c r="HP23" s="52">
        <v>0</v>
      </c>
      <c r="HQ23" s="52">
        <v>0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45">
        <v>34217</v>
      </c>
      <c r="HZ23" s="46">
        <v>298</v>
      </c>
      <c r="IA23" s="46">
        <v>975</v>
      </c>
      <c r="IB23" s="59">
        <v>0</v>
      </c>
      <c r="IC23" s="52">
        <v>0</v>
      </c>
      <c r="ID23" s="52">
        <v>0</v>
      </c>
      <c r="IE23" s="46">
        <v>1452</v>
      </c>
      <c r="IF23" s="46">
        <v>247</v>
      </c>
      <c r="IG23" s="46">
        <v>805</v>
      </c>
      <c r="IH23" s="59">
        <v>0</v>
      </c>
      <c r="II23" s="59">
        <v>0</v>
      </c>
      <c r="IJ23" s="52">
        <v>0</v>
      </c>
      <c r="IK23" s="59">
        <v>0</v>
      </c>
      <c r="IL23" s="52">
        <v>0</v>
      </c>
      <c r="IM23" s="52">
        <v>0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10</v>
      </c>
      <c r="C24" s="46">
        <v>5502</v>
      </c>
      <c r="D24" s="46">
        <v>20906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46">
        <v>1</v>
      </c>
      <c r="L24" s="46">
        <v>767</v>
      </c>
      <c r="M24" s="46">
        <v>2913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58">
        <v>0</v>
      </c>
      <c r="Y24" s="52">
        <v>0</v>
      </c>
      <c r="Z24" s="52">
        <v>0</v>
      </c>
      <c r="AA24" s="44" t="s">
        <v>182</v>
      </c>
      <c r="AB24" s="60">
        <v>0</v>
      </c>
      <c r="AC24" s="53">
        <v>0</v>
      </c>
      <c r="AD24" s="53">
        <v>0</v>
      </c>
      <c r="AE24" s="46">
        <v>9</v>
      </c>
      <c r="AF24" s="46">
        <v>44</v>
      </c>
      <c r="AG24" s="46">
        <v>4735</v>
      </c>
      <c r="AH24" s="46">
        <v>17993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58">
        <v>0</v>
      </c>
      <c r="AX24" s="59">
        <v>0</v>
      </c>
      <c r="AY24" s="52">
        <v>0</v>
      </c>
      <c r="AZ24" s="58">
        <v>0</v>
      </c>
      <c r="BA24" s="58">
        <v>0</v>
      </c>
      <c r="BB24" s="52">
        <v>0</v>
      </c>
      <c r="BC24" s="58">
        <v>0</v>
      </c>
      <c r="BD24" s="59">
        <v>0</v>
      </c>
      <c r="BE24" s="52">
        <v>0</v>
      </c>
      <c r="BF24" s="44" t="s">
        <v>182</v>
      </c>
      <c r="BG24" s="45">
        <v>15</v>
      </c>
      <c r="BH24" s="46">
        <v>8282</v>
      </c>
      <c r="BI24" s="46">
        <v>30912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1</v>
      </c>
      <c r="BQ24" s="46">
        <v>175</v>
      </c>
      <c r="BR24" s="46">
        <v>665</v>
      </c>
      <c r="BS24" s="48" t="s">
        <v>182</v>
      </c>
      <c r="BT24" s="45">
        <v>1</v>
      </c>
      <c r="BU24" s="46">
        <v>278</v>
      </c>
      <c r="BV24" s="46">
        <v>501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1</v>
      </c>
      <c r="CD24" s="46">
        <v>1182</v>
      </c>
      <c r="CE24" s="46">
        <v>4490</v>
      </c>
      <c r="CF24" s="53">
        <v>0</v>
      </c>
      <c r="CG24" s="53">
        <v>0</v>
      </c>
      <c r="CH24" s="53">
        <v>0</v>
      </c>
      <c r="CI24" s="49" t="s">
        <v>182</v>
      </c>
      <c r="CJ24" s="50">
        <v>12</v>
      </c>
      <c r="CK24" s="50">
        <v>60</v>
      </c>
      <c r="CL24" s="46">
        <v>6647</v>
      </c>
      <c r="CM24" s="46">
        <v>25256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15</v>
      </c>
      <c r="DC24" s="46">
        <v>18</v>
      </c>
      <c r="DD24" s="46">
        <v>8282</v>
      </c>
      <c r="DE24" s="46">
        <v>30912</v>
      </c>
      <c r="DF24" s="46">
        <v>1</v>
      </c>
      <c r="DG24" s="46">
        <v>1</v>
      </c>
      <c r="DH24" s="46">
        <v>189</v>
      </c>
      <c r="DI24" s="46">
        <v>718</v>
      </c>
      <c r="DJ24" s="51">
        <v>0</v>
      </c>
      <c r="DK24" s="51">
        <v>0</v>
      </c>
      <c r="DL24" s="52">
        <v>0</v>
      </c>
      <c r="DM24" s="53">
        <v>0</v>
      </c>
      <c r="DN24" s="46">
        <v>2</v>
      </c>
      <c r="DO24" s="46">
        <v>2</v>
      </c>
      <c r="DP24" s="46">
        <v>453</v>
      </c>
      <c r="DQ24" s="46">
        <v>1166</v>
      </c>
      <c r="DR24" s="54" t="s">
        <v>182</v>
      </c>
      <c r="DS24" s="45">
        <v>12</v>
      </c>
      <c r="DT24" s="46">
        <v>15</v>
      </c>
      <c r="DU24" s="46">
        <v>7640</v>
      </c>
      <c r="DV24" s="46">
        <v>29028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15</v>
      </c>
      <c r="EK24" s="46">
        <v>18</v>
      </c>
      <c r="EL24" s="46">
        <v>8282</v>
      </c>
      <c r="EM24" s="46">
        <v>6</v>
      </c>
      <c r="EN24" s="46">
        <v>6</v>
      </c>
      <c r="EO24" s="46">
        <v>917</v>
      </c>
      <c r="EP24" s="46">
        <v>5</v>
      </c>
      <c r="EQ24" s="46">
        <v>5</v>
      </c>
      <c r="ER24" s="46">
        <v>2362</v>
      </c>
      <c r="ES24" s="46">
        <v>4</v>
      </c>
      <c r="ET24" s="46">
        <v>7</v>
      </c>
      <c r="EU24" s="46">
        <v>5003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15</v>
      </c>
      <c r="FG24" s="46">
        <v>18</v>
      </c>
      <c r="FH24" s="46">
        <v>8282</v>
      </c>
      <c r="FI24" s="46">
        <v>30912</v>
      </c>
      <c r="FJ24" s="55">
        <v>0</v>
      </c>
      <c r="FK24" s="55">
        <v>0</v>
      </c>
      <c r="FL24" s="53">
        <v>0</v>
      </c>
      <c r="FM24" s="53">
        <v>0</v>
      </c>
      <c r="FN24" s="46">
        <v>4</v>
      </c>
      <c r="FO24" s="46">
        <v>4</v>
      </c>
      <c r="FP24" s="46">
        <v>590</v>
      </c>
      <c r="FQ24" s="46">
        <v>1684</v>
      </c>
      <c r="FR24" s="46">
        <v>3</v>
      </c>
      <c r="FS24" s="46">
        <v>3</v>
      </c>
      <c r="FT24" s="46">
        <v>1509</v>
      </c>
      <c r="FU24" s="46">
        <v>5732</v>
      </c>
      <c r="FV24" s="46">
        <v>4</v>
      </c>
      <c r="FW24" s="46">
        <v>4</v>
      </c>
      <c r="FX24" s="46">
        <v>1180</v>
      </c>
      <c r="FY24" s="49" t="s">
        <v>182</v>
      </c>
      <c r="FZ24" s="45">
        <v>4481</v>
      </c>
      <c r="GA24" s="51">
        <v>0</v>
      </c>
      <c r="GB24" s="51">
        <v>0</v>
      </c>
      <c r="GC24" s="53">
        <v>0</v>
      </c>
      <c r="GD24" s="52">
        <v>0</v>
      </c>
      <c r="GE24" s="46">
        <v>4</v>
      </c>
      <c r="GF24" s="46">
        <v>7</v>
      </c>
      <c r="GG24" s="46">
        <v>5003</v>
      </c>
      <c r="GH24" s="46">
        <v>19015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20390</v>
      </c>
      <c r="HJ24" s="46">
        <v>2681</v>
      </c>
      <c r="HK24" s="46">
        <v>8282</v>
      </c>
      <c r="HL24" s="46">
        <v>4519</v>
      </c>
      <c r="HM24" s="46">
        <v>1970</v>
      </c>
      <c r="HN24" s="46">
        <v>7208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45">
        <v>12049</v>
      </c>
      <c r="HZ24" s="46">
        <v>278</v>
      </c>
      <c r="IA24" s="46">
        <v>278</v>
      </c>
      <c r="IB24" s="59">
        <v>0</v>
      </c>
      <c r="IC24" s="52">
        <v>0</v>
      </c>
      <c r="ID24" s="52">
        <v>0</v>
      </c>
      <c r="IE24" s="46">
        <v>2250</v>
      </c>
      <c r="IF24" s="46">
        <v>258</v>
      </c>
      <c r="IG24" s="46">
        <v>621</v>
      </c>
      <c r="IH24" s="46">
        <v>1572</v>
      </c>
      <c r="II24" s="46">
        <v>175</v>
      </c>
      <c r="IJ24" s="46">
        <v>175</v>
      </c>
      <c r="IK24" s="59">
        <v>0</v>
      </c>
      <c r="IL24" s="52">
        <v>0</v>
      </c>
      <c r="IM24" s="52">
        <v>0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45">
        <v>13</v>
      </c>
      <c r="C25" s="46">
        <v>9074</v>
      </c>
      <c r="D25" s="46">
        <v>35666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58">
        <v>0</v>
      </c>
      <c r="L25" s="52">
        <v>0</v>
      </c>
      <c r="M25" s="52">
        <v>0</v>
      </c>
      <c r="N25" s="44" t="s">
        <v>183</v>
      </c>
      <c r="O25" s="45">
        <v>1</v>
      </c>
      <c r="P25" s="46">
        <v>1212</v>
      </c>
      <c r="Q25" s="46">
        <v>4606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58">
        <v>0</v>
      </c>
      <c r="Y25" s="52">
        <v>0</v>
      </c>
      <c r="Z25" s="52">
        <v>0</v>
      </c>
      <c r="AA25" s="44" t="s">
        <v>183</v>
      </c>
      <c r="AB25" s="60">
        <v>0</v>
      </c>
      <c r="AC25" s="53">
        <v>0</v>
      </c>
      <c r="AD25" s="53">
        <v>0</v>
      </c>
      <c r="AE25" s="46">
        <v>12</v>
      </c>
      <c r="AF25" s="46">
        <v>73</v>
      </c>
      <c r="AG25" s="46">
        <v>7862</v>
      </c>
      <c r="AH25" s="46">
        <v>31060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58">
        <v>0</v>
      </c>
      <c r="AX25" s="59">
        <v>0</v>
      </c>
      <c r="AY25" s="52">
        <v>0</v>
      </c>
      <c r="AZ25" s="58">
        <v>0</v>
      </c>
      <c r="BA25" s="58">
        <v>0</v>
      </c>
      <c r="BB25" s="52">
        <v>0</v>
      </c>
      <c r="BC25" s="58">
        <v>0</v>
      </c>
      <c r="BD25" s="59">
        <v>0</v>
      </c>
      <c r="BE25" s="52">
        <v>0</v>
      </c>
      <c r="BF25" s="44" t="s">
        <v>183</v>
      </c>
      <c r="BG25" s="45">
        <v>11</v>
      </c>
      <c r="BH25" s="46">
        <v>11755</v>
      </c>
      <c r="BI25" s="46">
        <v>43302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53">
        <v>0</v>
      </c>
      <c r="BQ25" s="53">
        <v>0</v>
      </c>
      <c r="BR25" s="53">
        <v>0</v>
      </c>
      <c r="BS25" s="48" t="s">
        <v>183</v>
      </c>
      <c r="BT25" s="45">
        <v>1</v>
      </c>
      <c r="BU25" s="46">
        <v>2917</v>
      </c>
      <c r="BV25" s="46">
        <v>10609</v>
      </c>
      <c r="BW25" s="46">
        <v>1</v>
      </c>
      <c r="BX25" s="46">
        <v>760</v>
      </c>
      <c r="BY25" s="46">
        <v>2227</v>
      </c>
      <c r="BZ25" s="53">
        <v>0</v>
      </c>
      <c r="CA25" s="53">
        <v>0</v>
      </c>
      <c r="CB25" s="53">
        <v>0</v>
      </c>
      <c r="CC25" s="53">
        <v>0</v>
      </c>
      <c r="CD25" s="53">
        <v>0</v>
      </c>
      <c r="CE25" s="53">
        <v>0</v>
      </c>
      <c r="CF25" s="53">
        <v>0</v>
      </c>
      <c r="CG25" s="53">
        <v>0</v>
      </c>
      <c r="CH25" s="53">
        <v>0</v>
      </c>
      <c r="CI25" s="49" t="s">
        <v>183</v>
      </c>
      <c r="CJ25" s="50">
        <v>9</v>
      </c>
      <c r="CK25" s="50">
        <v>71</v>
      </c>
      <c r="CL25" s="46">
        <v>8078</v>
      </c>
      <c r="CM25" s="46">
        <v>30466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11</v>
      </c>
      <c r="DC25" s="46">
        <v>16</v>
      </c>
      <c r="DD25" s="46">
        <v>11755</v>
      </c>
      <c r="DE25" s="46">
        <v>43302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51">
        <v>0</v>
      </c>
      <c r="DO25" s="51">
        <v>0</v>
      </c>
      <c r="DP25" s="52">
        <v>0</v>
      </c>
      <c r="DQ25" s="52">
        <v>0</v>
      </c>
      <c r="DR25" s="54" t="s">
        <v>183</v>
      </c>
      <c r="DS25" s="45">
        <v>11</v>
      </c>
      <c r="DT25" s="46">
        <v>16</v>
      </c>
      <c r="DU25" s="46">
        <v>11755</v>
      </c>
      <c r="DV25" s="46">
        <v>43302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11</v>
      </c>
      <c r="EK25" s="46">
        <v>16</v>
      </c>
      <c r="EL25" s="46">
        <v>11755</v>
      </c>
      <c r="EM25" s="51">
        <v>0</v>
      </c>
      <c r="EN25" s="51">
        <v>0</v>
      </c>
      <c r="EO25" s="52">
        <v>0</v>
      </c>
      <c r="EP25" s="46">
        <v>7</v>
      </c>
      <c r="EQ25" s="46">
        <v>10</v>
      </c>
      <c r="ER25" s="46">
        <v>5894</v>
      </c>
      <c r="ES25" s="46">
        <v>4</v>
      </c>
      <c r="ET25" s="46">
        <v>6</v>
      </c>
      <c r="EU25" s="46">
        <v>5861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11</v>
      </c>
      <c r="FG25" s="46">
        <v>16</v>
      </c>
      <c r="FH25" s="46">
        <v>11755</v>
      </c>
      <c r="FI25" s="46">
        <v>43302</v>
      </c>
      <c r="FJ25" s="55">
        <v>0</v>
      </c>
      <c r="FK25" s="55">
        <v>0</v>
      </c>
      <c r="FL25" s="53">
        <v>0</v>
      </c>
      <c r="FM25" s="53">
        <v>0</v>
      </c>
      <c r="FN25" s="55">
        <v>0</v>
      </c>
      <c r="FO25" s="55">
        <v>0</v>
      </c>
      <c r="FP25" s="53">
        <v>0</v>
      </c>
      <c r="FQ25" s="52">
        <v>0</v>
      </c>
      <c r="FR25" s="46">
        <v>2</v>
      </c>
      <c r="FS25" s="46">
        <v>3</v>
      </c>
      <c r="FT25" s="46">
        <v>1118</v>
      </c>
      <c r="FU25" s="46">
        <v>3587</v>
      </c>
      <c r="FV25" s="46">
        <v>5</v>
      </c>
      <c r="FW25" s="46">
        <v>7</v>
      </c>
      <c r="FX25" s="46">
        <v>4776</v>
      </c>
      <c r="FY25" s="49" t="s">
        <v>183</v>
      </c>
      <c r="FZ25" s="45">
        <v>17676</v>
      </c>
      <c r="GA25" s="51">
        <v>0</v>
      </c>
      <c r="GB25" s="51">
        <v>0</v>
      </c>
      <c r="GC25" s="53">
        <v>0</v>
      </c>
      <c r="GD25" s="52">
        <v>0</v>
      </c>
      <c r="GE25" s="46">
        <v>4</v>
      </c>
      <c r="GF25" s="46">
        <v>6</v>
      </c>
      <c r="GG25" s="46">
        <v>5861</v>
      </c>
      <c r="GH25" s="46">
        <v>22039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41460</v>
      </c>
      <c r="HJ25" s="46">
        <v>3593</v>
      </c>
      <c r="HK25" s="46">
        <v>11755</v>
      </c>
      <c r="HL25" s="46">
        <v>4007</v>
      </c>
      <c r="HM25" s="46">
        <v>1803</v>
      </c>
      <c r="HN25" s="46">
        <v>7538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45">
        <v>34425</v>
      </c>
      <c r="HZ25" s="46">
        <v>1162</v>
      </c>
      <c r="IA25" s="46">
        <v>2917</v>
      </c>
      <c r="IB25" s="59">
        <v>0</v>
      </c>
      <c r="IC25" s="52">
        <v>0</v>
      </c>
      <c r="ID25" s="52">
        <v>0</v>
      </c>
      <c r="IE25" s="46">
        <v>1773</v>
      </c>
      <c r="IF25" s="46">
        <v>213</v>
      </c>
      <c r="IG25" s="46">
        <v>540</v>
      </c>
      <c r="IH25" s="46">
        <v>1255</v>
      </c>
      <c r="II25" s="46">
        <v>415</v>
      </c>
      <c r="IJ25" s="46">
        <v>760</v>
      </c>
      <c r="IK25" s="59">
        <v>0</v>
      </c>
      <c r="IL25" s="52">
        <v>0</v>
      </c>
      <c r="IM25" s="52">
        <v>0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43</v>
      </c>
      <c r="C26" s="46">
        <v>34013</v>
      </c>
      <c r="D26" s="46">
        <v>129665</v>
      </c>
      <c r="E26" s="58">
        <v>0</v>
      </c>
      <c r="F26" s="53">
        <v>0</v>
      </c>
      <c r="G26" s="52">
        <v>0</v>
      </c>
      <c r="H26" s="58">
        <v>0</v>
      </c>
      <c r="I26" s="52">
        <v>0</v>
      </c>
      <c r="J26" s="52">
        <v>0</v>
      </c>
      <c r="K26" s="46">
        <v>1</v>
      </c>
      <c r="L26" s="46">
        <v>424</v>
      </c>
      <c r="M26" s="46">
        <v>1611</v>
      </c>
      <c r="N26" s="44" t="s">
        <v>184</v>
      </c>
      <c r="O26" s="45">
        <v>1</v>
      </c>
      <c r="P26" s="46">
        <v>118</v>
      </c>
      <c r="Q26" s="46">
        <v>448</v>
      </c>
      <c r="R26" s="58">
        <v>0</v>
      </c>
      <c r="S26" s="53">
        <v>0</v>
      </c>
      <c r="T26" s="58">
        <v>0</v>
      </c>
      <c r="U26" s="58">
        <v>0</v>
      </c>
      <c r="V26" s="52">
        <v>0</v>
      </c>
      <c r="W26" s="52">
        <v>0</v>
      </c>
      <c r="X26" s="46">
        <v>1</v>
      </c>
      <c r="Y26" s="46">
        <v>77</v>
      </c>
      <c r="Z26" s="46">
        <v>292</v>
      </c>
      <c r="AA26" s="44" t="s">
        <v>184</v>
      </c>
      <c r="AB26" s="60">
        <v>0</v>
      </c>
      <c r="AC26" s="53">
        <v>0</v>
      </c>
      <c r="AD26" s="53">
        <v>0</v>
      </c>
      <c r="AE26" s="46">
        <v>38</v>
      </c>
      <c r="AF26" s="46">
        <v>197</v>
      </c>
      <c r="AG26" s="46">
        <v>29680</v>
      </c>
      <c r="AH26" s="46">
        <v>117136</v>
      </c>
      <c r="AI26" s="58">
        <v>0</v>
      </c>
      <c r="AJ26" s="58">
        <v>0</v>
      </c>
      <c r="AK26" s="53">
        <v>0</v>
      </c>
      <c r="AL26" s="53">
        <v>0</v>
      </c>
      <c r="AM26" s="58">
        <v>0</v>
      </c>
      <c r="AN26" s="53">
        <v>0</v>
      </c>
      <c r="AO26" s="53">
        <v>0</v>
      </c>
      <c r="AP26" s="47" t="s">
        <v>184</v>
      </c>
      <c r="AQ26" s="46">
        <v>2</v>
      </c>
      <c r="AR26" s="46">
        <v>3714</v>
      </c>
      <c r="AS26" s="46">
        <v>10178</v>
      </c>
      <c r="AT26" s="46">
        <v>2</v>
      </c>
      <c r="AU26" s="46">
        <v>3714</v>
      </c>
      <c r="AV26" s="46">
        <v>10178</v>
      </c>
      <c r="AW26" s="46">
        <v>1</v>
      </c>
      <c r="AX26" s="46">
        <v>1</v>
      </c>
      <c r="AY26" s="46">
        <v>739</v>
      </c>
      <c r="AZ26" s="58">
        <v>0</v>
      </c>
      <c r="BA26" s="58">
        <v>0</v>
      </c>
      <c r="BB26" s="52">
        <v>0</v>
      </c>
      <c r="BC26" s="46">
        <v>1</v>
      </c>
      <c r="BD26" s="46">
        <v>1</v>
      </c>
      <c r="BE26" s="46">
        <v>739</v>
      </c>
      <c r="BF26" s="44" t="s">
        <v>184</v>
      </c>
      <c r="BG26" s="45">
        <v>43</v>
      </c>
      <c r="BH26" s="46">
        <v>30990</v>
      </c>
      <c r="BI26" s="46">
        <v>117532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1</v>
      </c>
      <c r="BQ26" s="46">
        <v>7576</v>
      </c>
      <c r="BR26" s="46">
        <v>28661</v>
      </c>
      <c r="BS26" s="48" t="s">
        <v>184</v>
      </c>
      <c r="BT26" s="45">
        <v>1</v>
      </c>
      <c r="BU26" s="46">
        <v>554</v>
      </c>
      <c r="BV26" s="46">
        <v>2106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46">
        <v>3</v>
      </c>
      <c r="CD26" s="46">
        <v>1192</v>
      </c>
      <c r="CE26" s="46">
        <v>4532</v>
      </c>
      <c r="CF26" s="46">
        <v>1</v>
      </c>
      <c r="CG26" s="46">
        <v>982</v>
      </c>
      <c r="CH26" s="46">
        <v>3627</v>
      </c>
      <c r="CI26" s="49" t="s">
        <v>184</v>
      </c>
      <c r="CJ26" s="50">
        <v>32</v>
      </c>
      <c r="CK26" s="50">
        <v>143</v>
      </c>
      <c r="CL26" s="46">
        <v>19175</v>
      </c>
      <c r="CM26" s="46">
        <v>72865</v>
      </c>
      <c r="CN26" s="55">
        <v>0</v>
      </c>
      <c r="CO26" s="55">
        <v>0</v>
      </c>
      <c r="CP26" s="53">
        <v>0</v>
      </c>
      <c r="CQ26" s="52">
        <v>0</v>
      </c>
      <c r="CR26" s="55">
        <v>0</v>
      </c>
      <c r="CS26" s="52">
        <v>0</v>
      </c>
      <c r="CT26" s="52">
        <v>0</v>
      </c>
      <c r="CU26" s="46">
        <v>5</v>
      </c>
      <c r="CV26" s="46">
        <v>1511</v>
      </c>
      <c r="CW26" s="46">
        <v>5741</v>
      </c>
      <c r="CX26" s="46">
        <v>3</v>
      </c>
      <c r="CY26" s="46">
        <v>1465</v>
      </c>
      <c r="CZ26" s="46">
        <v>5565</v>
      </c>
      <c r="DA26" s="49" t="s">
        <v>184</v>
      </c>
      <c r="DB26" s="46">
        <v>43</v>
      </c>
      <c r="DC26" s="46">
        <v>52</v>
      </c>
      <c r="DD26" s="46">
        <v>30990</v>
      </c>
      <c r="DE26" s="46">
        <v>117532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4</v>
      </c>
      <c r="DO26" s="46">
        <v>4</v>
      </c>
      <c r="DP26" s="46">
        <v>1274</v>
      </c>
      <c r="DQ26" s="46">
        <v>4841</v>
      </c>
      <c r="DR26" s="54" t="s">
        <v>184</v>
      </c>
      <c r="DS26" s="45">
        <v>39</v>
      </c>
      <c r="DT26" s="46">
        <v>48</v>
      </c>
      <c r="DU26" s="46">
        <v>29716</v>
      </c>
      <c r="DV26" s="46">
        <v>112691</v>
      </c>
      <c r="DW26" s="51">
        <v>0</v>
      </c>
      <c r="DX26" s="51">
        <v>0</v>
      </c>
      <c r="DY26" s="52">
        <v>0</v>
      </c>
      <c r="DZ26" s="52">
        <v>0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43</v>
      </c>
      <c r="EK26" s="46">
        <v>52</v>
      </c>
      <c r="EL26" s="46">
        <v>30990</v>
      </c>
      <c r="EM26" s="46">
        <v>9</v>
      </c>
      <c r="EN26" s="46">
        <v>9</v>
      </c>
      <c r="EO26" s="46">
        <v>2986</v>
      </c>
      <c r="EP26" s="46">
        <v>26</v>
      </c>
      <c r="EQ26" s="46">
        <v>31</v>
      </c>
      <c r="ER26" s="46">
        <v>9434</v>
      </c>
      <c r="ES26" s="46">
        <v>8</v>
      </c>
      <c r="ET26" s="46">
        <v>12</v>
      </c>
      <c r="EU26" s="46">
        <v>18570</v>
      </c>
      <c r="EV26" s="55">
        <v>0</v>
      </c>
      <c r="EW26" s="55">
        <v>0</v>
      </c>
      <c r="EX26" s="59">
        <v>0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43</v>
      </c>
      <c r="FG26" s="46">
        <v>52</v>
      </c>
      <c r="FH26" s="46">
        <v>30990</v>
      </c>
      <c r="FI26" s="46">
        <v>117532</v>
      </c>
      <c r="FJ26" s="55">
        <v>0</v>
      </c>
      <c r="FK26" s="55">
        <v>0</v>
      </c>
      <c r="FL26" s="53">
        <v>0</v>
      </c>
      <c r="FM26" s="53">
        <v>0</v>
      </c>
      <c r="FN26" s="46">
        <v>5</v>
      </c>
      <c r="FO26" s="46">
        <v>5</v>
      </c>
      <c r="FP26" s="46">
        <v>2231</v>
      </c>
      <c r="FQ26" s="46">
        <v>8479</v>
      </c>
      <c r="FR26" s="46">
        <v>9</v>
      </c>
      <c r="FS26" s="46">
        <v>9</v>
      </c>
      <c r="FT26" s="46">
        <v>1952</v>
      </c>
      <c r="FU26" s="46">
        <v>7420</v>
      </c>
      <c r="FV26" s="46">
        <v>18</v>
      </c>
      <c r="FW26" s="46">
        <v>18</v>
      </c>
      <c r="FX26" s="46">
        <v>13517</v>
      </c>
      <c r="FY26" s="49" t="s">
        <v>184</v>
      </c>
      <c r="FZ26" s="45">
        <v>51132</v>
      </c>
      <c r="GA26" s="46">
        <v>4</v>
      </c>
      <c r="GB26" s="46">
        <v>9</v>
      </c>
      <c r="GC26" s="46">
        <v>2296</v>
      </c>
      <c r="GD26" s="46">
        <v>8721</v>
      </c>
      <c r="GE26" s="46">
        <v>7</v>
      </c>
      <c r="GF26" s="46">
        <v>11</v>
      </c>
      <c r="GG26" s="46">
        <v>10994</v>
      </c>
      <c r="GH26" s="46">
        <v>41780</v>
      </c>
      <c r="GI26" s="51">
        <v>0</v>
      </c>
      <c r="GJ26" s="51">
        <v>0</v>
      </c>
      <c r="GK26" s="52">
        <v>0</v>
      </c>
      <c r="GL26" s="52">
        <v>0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55">
        <v>0</v>
      </c>
      <c r="GW26" s="51">
        <v>0</v>
      </c>
      <c r="GX26" s="52">
        <v>0</v>
      </c>
      <c r="GY26" s="52">
        <v>0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280456</v>
      </c>
      <c r="HJ26" s="46">
        <v>11232</v>
      </c>
      <c r="HK26" s="46">
        <v>30990</v>
      </c>
      <c r="HL26" s="46">
        <v>9476</v>
      </c>
      <c r="HM26" s="46">
        <v>4251</v>
      </c>
      <c r="HN26" s="46">
        <v>15802</v>
      </c>
      <c r="HO26" s="52">
        <v>0</v>
      </c>
      <c r="HP26" s="52">
        <v>0</v>
      </c>
      <c r="HQ26" s="52">
        <v>0</v>
      </c>
      <c r="HR26" s="52">
        <v>0</v>
      </c>
      <c r="HS26" s="52">
        <v>0</v>
      </c>
      <c r="HT26" s="52">
        <v>0</v>
      </c>
      <c r="HU26" s="52">
        <v>0</v>
      </c>
      <c r="HV26" s="52">
        <v>0</v>
      </c>
      <c r="HW26" s="52">
        <v>0</v>
      </c>
      <c r="HX26" s="57" t="s">
        <v>184</v>
      </c>
      <c r="HY26" s="45">
        <v>76892</v>
      </c>
      <c r="HZ26" s="46">
        <v>364</v>
      </c>
      <c r="IA26" s="46">
        <v>982</v>
      </c>
      <c r="IB26" s="59">
        <v>0</v>
      </c>
      <c r="IC26" s="52">
        <v>0</v>
      </c>
      <c r="ID26" s="52">
        <v>0</v>
      </c>
      <c r="IE26" s="46">
        <v>16046</v>
      </c>
      <c r="IF26" s="46">
        <v>3028</v>
      </c>
      <c r="IG26" s="46">
        <v>5482</v>
      </c>
      <c r="IH26" s="46">
        <v>174189</v>
      </c>
      <c r="II26" s="46">
        <v>3138</v>
      </c>
      <c r="IJ26" s="46">
        <v>7576</v>
      </c>
      <c r="IK26" s="59">
        <v>0</v>
      </c>
      <c r="IL26" s="52">
        <v>0</v>
      </c>
      <c r="IM26" s="52">
        <v>0</v>
      </c>
      <c r="IN26" s="46">
        <v>3853</v>
      </c>
      <c r="IO26" s="46">
        <v>451</v>
      </c>
      <c r="IP26" s="46">
        <v>1148</v>
      </c>
    </row>
    <row r="27" spans="1:250" ht="24" customHeight="1" x14ac:dyDescent="0.3">
      <c r="A27" s="44" t="s">
        <v>185</v>
      </c>
      <c r="B27" s="45">
        <v>21</v>
      </c>
      <c r="C27" s="46">
        <v>23449</v>
      </c>
      <c r="D27" s="46">
        <v>89530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45">
        <v>1</v>
      </c>
      <c r="P27" s="46">
        <v>118</v>
      </c>
      <c r="Q27" s="46">
        <v>448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58">
        <v>0</v>
      </c>
      <c r="Y27" s="52">
        <v>0</v>
      </c>
      <c r="Z27" s="52">
        <v>0</v>
      </c>
      <c r="AA27" s="44" t="s">
        <v>185</v>
      </c>
      <c r="AB27" s="60">
        <v>0</v>
      </c>
      <c r="AC27" s="53">
        <v>0</v>
      </c>
      <c r="AD27" s="53">
        <v>0</v>
      </c>
      <c r="AE27" s="46">
        <v>18</v>
      </c>
      <c r="AF27" s="46">
        <v>125</v>
      </c>
      <c r="AG27" s="46">
        <v>19617</v>
      </c>
      <c r="AH27" s="46">
        <v>78904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46">
        <v>2</v>
      </c>
      <c r="AR27" s="46">
        <v>3714</v>
      </c>
      <c r="AS27" s="46">
        <v>10178</v>
      </c>
      <c r="AT27" s="46">
        <v>2</v>
      </c>
      <c r="AU27" s="46">
        <v>3714</v>
      </c>
      <c r="AV27" s="46">
        <v>10178</v>
      </c>
      <c r="AW27" s="58">
        <v>0</v>
      </c>
      <c r="AX27" s="59">
        <v>0</v>
      </c>
      <c r="AY27" s="52">
        <v>0</v>
      </c>
      <c r="AZ27" s="58">
        <v>0</v>
      </c>
      <c r="BA27" s="58">
        <v>0</v>
      </c>
      <c r="BB27" s="52">
        <v>0</v>
      </c>
      <c r="BC27" s="58">
        <v>0</v>
      </c>
      <c r="BD27" s="59">
        <v>0</v>
      </c>
      <c r="BE27" s="52">
        <v>0</v>
      </c>
      <c r="BF27" s="44" t="s">
        <v>185</v>
      </c>
      <c r="BG27" s="45">
        <v>12</v>
      </c>
      <c r="BH27" s="46">
        <v>8544</v>
      </c>
      <c r="BI27" s="46">
        <v>32471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53">
        <v>0</v>
      </c>
      <c r="BQ27" s="53">
        <v>0</v>
      </c>
      <c r="BR27" s="53">
        <v>0</v>
      </c>
      <c r="BS27" s="48" t="s">
        <v>185</v>
      </c>
      <c r="BT27" s="64">
        <v>0</v>
      </c>
      <c r="BU27" s="53">
        <v>0</v>
      </c>
      <c r="BV27" s="53">
        <v>0</v>
      </c>
      <c r="BW27" s="53">
        <v>0</v>
      </c>
      <c r="BX27" s="53">
        <v>0</v>
      </c>
      <c r="BY27" s="53">
        <v>0</v>
      </c>
      <c r="BZ27" s="53">
        <v>0</v>
      </c>
      <c r="CA27" s="53">
        <v>0</v>
      </c>
      <c r="CB27" s="53">
        <v>0</v>
      </c>
      <c r="CC27" s="46">
        <v>2</v>
      </c>
      <c r="CD27" s="46">
        <v>766</v>
      </c>
      <c r="CE27" s="46">
        <v>2914</v>
      </c>
      <c r="CF27" s="53">
        <v>0</v>
      </c>
      <c r="CG27" s="53">
        <v>0</v>
      </c>
      <c r="CH27" s="53">
        <v>0</v>
      </c>
      <c r="CI27" s="49" t="s">
        <v>185</v>
      </c>
      <c r="CJ27" s="50">
        <v>9</v>
      </c>
      <c r="CK27" s="50">
        <v>60</v>
      </c>
      <c r="CL27" s="46">
        <v>7408</v>
      </c>
      <c r="CM27" s="46">
        <v>28153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46">
        <v>1</v>
      </c>
      <c r="CV27" s="46">
        <v>370</v>
      </c>
      <c r="CW27" s="46">
        <v>1404</v>
      </c>
      <c r="CX27" s="46">
        <v>1</v>
      </c>
      <c r="CY27" s="46">
        <v>370</v>
      </c>
      <c r="CZ27" s="46">
        <v>1404</v>
      </c>
      <c r="DA27" s="49" t="s">
        <v>185</v>
      </c>
      <c r="DB27" s="46">
        <v>12</v>
      </c>
      <c r="DC27" s="46">
        <v>15</v>
      </c>
      <c r="DD27" s="46">
        <v>8544</v>
      </c>
      <c r="DE27" s="46">
        <v>32471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46">
        <v>3</v>
      </c>
      <c r="DO27" s="46">
        <v>3</v>
      </c>
      <c r="DP27" s="46">
        <v>1136</v>
      </c>
      <c r="DQ27" s="46">
        <v>4318</v>
      </c>
      <c r="DR27" s="54" t="s">
        <v>185</v>
      </c>
      <c r="DS27" s="45">
        <v>9</v>
      </c>
      <c r="DT27" s="46">
        <v>12</v>
      </c>
      <c r="DU27" s="46">
        <v>7408</v>
      </c>
      <c r="DV27" s="46">
        <v>28153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12</v>
      </c>
      <c r="EK27" s="46">
        <v>15</v>
      </c>
      <c r="EL27" s="46">
        <v>8544</v>
      </c>
      <c r="EM27" s="46">
        <v>3</v>
      </c>
      <c r="EN27" s="46">
        <v>3</v>
      </c>
      <c r="EO27" s="46">
        <v>999</v>
      </c>
      <c r="EP27" s="46">
        <v>5</v>
      </c>
      <c r="EQ27" s="46">
        <v>5</v>
      </c>
      <c r="ER27" s="46">
        <v>1690</v>
      </c>
      <c r="ES27" s="46">
        <v>4</v>
      </c>
      <c r="ET27" s="46">
        <v>7</v>
      </c>
      <c r="EU27" s="46">
        <v>5855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12</v>
      </c>
      <c r="FG27" s="46">
        <v>15</v>
      </c>
      <c r="FH27" s="46">
        <v>8544</v>
      </c>
      <c r="FI27" s="46">
        <v>32471</v>
      </c>
      <c r="FJ27" s="55">
        <v>0</v>
      </c>
      <c r="FK27" s="55">
        <v>0</v>
      </c>
      <c r="FL27" s="53">
        <v>0</v>
      </c>
      <c r="FM27" s="53">
        <v>0</v>
      </c>
      <c r="FN27" s="46">
        <v>3</v>
      </c>
      <c r="FO27" s="46">
        <v>3</v>
      </c>
      <c r="FP27" s="46">
        <v>1136</v>
      </c>
      <c r="FQ27" s="46">
        <v>4318</v>
      </c>
      <c r="FR27" s="46">
        <v>1</v>
      </c>
      <c r="FS27" s="46">
        <v>1</v>
      </c>
      <c r="FT27" s="46">
        <v>233</v>
      </c>
      <c r="FU27" s="46">
        <v>886</v>
      </c>
      <c r="FV27" s="46">
        <v>3</v>
      </c>
      <c r="FW27" s="46">
        <v>3</v>
      </c>
      <c r="FX27" s="46">
        <v>888</v>
      </c>
      <c r="FY27" s="49" t="s">
        <v>185</v>
      </c>
      <c r="FZ27" s="45">
        <v>3378</v>
      </c>
      <c r="GA27" s="46">
        <v>1</v>
      </c>
      <c r="GB27" s="46">
        <v>1</v>
      </c>
      <c r="GC27" s="46">
        <v>432</v>
      </c>
      <c r="GD27" s="46">
        <v>1640</v>
      </c>
      <c r="GE27" s="46">
        <v>4</v>
      </c>
      <c r="GF27" s="46">
        <v>7</v>
      </c>
      <c r="GG27" s="46">
        <v>5855</v>
      </c>
      <c r="GH27" s="46">
        <v>22249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8826</v>
      </c>
      <c r="HJ27" s="46">
        <v>2854</v>
      </c>
      <c r="HK27" s="46">
        <v>8544</v>
      </c>
      <c r="HL27" s="46">
        <v>4547</v>
      </c>
      <c r="HM27" s="46">
        <v>2063</v>
      </c>
      <c r="HN27" s="46">
        <v>7053</v>
      </c>
      <c r="HO27" s="52">
        <v>0</v>
      </c>
      <c r="HP27" s="52">
        <v>0</v>
      </c>
      <c r="HQ27" s="52">
        <v>0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46">
        <v>3132</v>
      </c>
      <c r="IF27" s="46">
        <v>681</v>
      </c>
      <c r="IG27" s="46">
        <v>1258</v>
      </c>
      <c r="IH27" s="59">
        <v>0</v>
      </c>
      <c r="II27" s="59">
        <v>0</v>
      </c>
      <c r="IJ27" s="52">
        <v>0</v>
      </c>
      <c r="IK27" s="59">
        <v>0</v>
      </c>
      <c r="IL27" s="52">
        <v>0</v>
      </c>
      <c r="IM27" s="52">
        <v>0</v>
      </c>
      <c r="IN27" s="46">
        <v>1147</v>
      </c>
      <c r="IO27" s="46">
        <v>110</v>
      </c>
      <c r="IP27" s="46">
        <v>233</v>
      </c>
    </row>
    <row r="28" spans="1:250" ht="24" customHeight="1" x14ac:dyDescent="0.3">
      <c r="A28" s="44" t="s">
        <v>186</v>
      </c>
      <c r="B28" s="45">
        <v>11</v>
      </c>
      <c r="C28" s="46">
        <v>6699</v>
      </c>
      <c r="D28" s="46">
        <v>25453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58">
        <v>0</v>
      </c>
      <c r="L28" s="52">
        <v>0</v>
      </c>
      <c r="M28" s="52">
        <v>0</v>
      </c>
      <c r="N28" s="44" t="s">
        <v>186</v>
      </c>
      <c r="O28" s="60">
        <v>0</v>
      </c>
      <c r="P28" s="53">
        <v>0</v>
      </c>
      <c r="Q28" s="58">
        <v>0</v>
      </c>
      <c r="R28" s="58">
        <v>0</v>
      </c>
      <c r="S28" s="53">
        <v>0</v>
      </c>
      <c r="T28" s="58">
        <v>0</v>
      </c>
      <c r="U28" s="58">
        <v>0</v>
      </c>
      <c r="V28" s="52">
        <v>0</v>
      </c>
      <c r="W28" s="52">
        <v>0</v>
      </c>
      <c r="X28" s="58">
        <v>0</v>
      </c>
      <c r="Y28" s="52">
        <v>0</v>
      </c>
      <c r="Z28" s="52">
        <v>0</v>
      </c>
      <c r="AA28" s="44" t="s">
        <v>186</v>
      </c>
      <c r="AB28" s="60">
        <v>0</v>
      </c>
      <c r="AC28" s="53">
        <v>0</v>
      </c>
      <c r="AD28" s="53">
        <v>0</v>
      </c>
      <c r="AE28" s="46">
        <v>11</v>
      </c>
      <c r="AF28" s="46">
        <v>46</v>
      </c>
      <c r="AG28" s="46">
        <v>6699</v>
      </c>
      <c r="AH28" s="46">
        <v>25453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46">
        <v>1</v>
      </c>
      <c r="AX28" s="46">
        <v>1</v>
      </c>
      <c r="AY28" s="46">
        <v>739</v>
      </c>
      <c r="AZ28" s="58">
        <v>0</v>
      </c>
      <c r="BA28" s="58">
        <v>0</v>
      </c>
      <c r="BB28" s="52">
        <v>0</v>
      </c>
      <c r="BC28" s="46">
        <v>1</v>
      </c>
      <c r="BD28" s="46">
        <v>1</v>
      </c>
      <c r="BE28" s="46">
        <v>739</v>
      </c>
      <c r="BF28" s="44" t="s">
        <v>186</v>
      </c>
      <c r="BG28" s="45">
        <v>12</v>
      </c>
      <c r="BH28" s="46">
        <v>9108</v>
      </c>
      <c r="BI28" s="46">
        <v>34610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53">
        <v>0</v>
      </c>
      <c r="CD28" s="53">
        <v>0</v>
      </c>
      <c r="CE28" s="53">
        <v>0</v>
      </c>
      <c r="CF28" s="53">
        <v>0</v>
      </c>
      <c r="CG28" s="53">
        <v>0</v>
      </c>
      <c r="CH28" s="53">
        <v>0</v>
      </c>
      <c r="CI28" s="49" t="s">
        <v>186</v>
      </c>
      <c r="CJ28" s="50">
        <v>11</v>
      </c>
      <c r="CK28" s="50">
        <v>63</v>
      </c>
      <c r="CL28" s="46">
        <v>8151</v>
      </c>
      <c r="CM28" s="46">
        <v>30972</v>
      </c>
      <c r="CN28" s="55">
        <v>0</v>
      </c>
      <c r="CO28" s="55">
        <v>0</v>
      </c>
      <c r="CP28" s="53">
        <v>0</v>
      </c>
      <c r="CQ28" s="52">
        <v>0</v>
      </c>
      <c r="CR28" s="55">
        <v>0</v>
      </c>
      <c r="CS28" s="52">
        <v>0</v>
      </c>
      <c r="CT28" s="52">
        <v>0</v>
      </c>
      <c r="CU28" s="46">
        <v>1</v>
      </c>
      <c r="CV28" s="46">
        <v>957</v>
      </c>
      <c r="CW28" s="46">
        <v>3638</v>
      </c>
      <c r="CX28" s="46">
        <v>1</v>
      </c>
      <c r="CY28" s="46">
        <v>957</v>
      </c>
      <c r="CZ28" s="46">
        <v>3638</v>
      </c>
      <c r="DA28" s="49" t="s">
        <v>186</v>
      </c>
      <c r="DB28" s="46">
        <v>12</v>
      </c>
      <c r="DC28" s="46">
        <v>18</v>
      </c>
      <c r="DD28" s="46">
        <v>9108</v>
      </c>
      <c r="DE28" s="46">
        <v>34610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51">
        <v>0</v>
      </c>
      <c r="DO28" s="51">
        <v>0</v>
      </c>
      <c r="DP28" s="52">
        <v>0</v>
      </c>
      <c r="DQ28" s="52">
        <v>0</v>
      </c>
      <c r="DR28" s="54" t="s">
        <v>186</v>
      </c>
      <c r="DS28" s="45">
        <v>12</v>
      </c>
      <c r="DT28" s="46">
        <v>18</v>
      </c>
      <c r="DU28" s="46">
        <v>9108</v>
      </c>
      <c r="DV28" s="46">
        <v>34610</v>
      </c>
      <c r="DW28" s="51">
        <v>0</v>
      </c>
      <c r="DX28" s="51">
        <v>0</v>
      </c>
      <c r="DY28" s="52">
        <v>0</v>
      </c>
      <c r="DZ28" s="52">
        <v>0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12</v>
      </c>
      <c r="EK28" s="46">
        <v>18</v>
      </c>
      <c r="EL28" s="46">
        <v>9108</v>
      </c>
      <c r="EM28" s="46">
        <v>2</v>
      </c>
      <c r="EN28" s="46">
        <v>2</v>
      </c>
      <c r="EO28" s="46">
        <v>1176</v>
      </c>
      <c r="EP28" s="46">
        <v>7</v>
      </c>
      <c r="EQ28" s="46">
        <v>12</v>
      </c>
      <c r="ER28" s="46">
        <v>2793</v>
      </c>
      <c r="ES28" s="46">
        <v>3</v>
      </c>
      <c r="ET28" s="46">
        <v>4</v>
      </c>
      <c r="EU28" s="46">
        <v>5139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12</v>
      </c>
      <c r="FG28" s="46">
        <v>18</v>
      </c>
      <c r="FH28" s="46">
        <v>9108</v>
      </c>
      <c r="FI28" s="46">
        <v>34610</v>
      </c>
      <c r="FJ28" s="55">
        <v>0</v>
      </c>
      <c r="FK28" s="55">
        <v>0</v>
      </c>
      <c r="FL28" s="53">
        <v>0</v>
      </c>
      <c r="FM28" s="53">
        <v>0</v>
      </c>
      <c r="FN28" s="46">
        <v>1</v>
      </c>
      <c r="FO28" s="46">
        <v>1</v>
      </c>
      <c r="FP28" s="46">
        <v>957</v>
      </c>
      <c r="FQ28" s="46">
        <v>3638</v>
      </c>
      <c r="FR28" s="46">
        <v>1</v>
      </c>
      <c r="FS28" s="46">
        <v>1</v>
      </c>
      <c r="FT28" s="46">
        <v>219</v>
      </c>
      <c r="FU28" s="46">
        <v>833</v>
      </c>
      <c r="FV28" s="46">
        <v>5</v>
      </c>
      <c r="FW28" s="46">
        <v>5</v>
      </c>
      <c r="FX28" s="46">
        <v>1435</v>
      </c>
      <c r="FY28" s="49" t="s">
        <v>186</v>
      </c>
      <c r="FZ28" s="45">
        <v>5448</v>
      </c>
      <c r="GA28" s="46">
        <v>2</v>
      </c>
      <c r="GB28" s="46">
        <v>7</v>
      </c>
      <c r="GC28" s="46">
        <v>1358</v>
      </c>
      <c r="GD28" s="46">
        <v>5160</v>
      </c>
      <c r="GE28" s="46">
        <v>3</v>
      </c>
      <c r="GF28" s="46">
        <v>4</v>
      </c>
      <c r="GG28" s="46">
        <v>5139</v>
      </c>
      <c r="GH28" s="46">
        <v>19531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8385</v>
      </c>
      <c r="HJ28" s="46">
        <v>2999</v>
      </c>
      <c r="HK28" s="46">
        <v>9108</v>
      </c>
      <c r="HL28" s="46">
        <v>3510</v>
      </c>
      <c r="HM28" s="46">
        <v>1570</v>
      </c>
      <c r="HN28" s="46">
        <v>6926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46">
        <v>4875</v>
      </c>
      <c r="IF28" s="46">
        <v>1429</v>
      </c>
      <c r="IG28" s="46">
        <v>2182</v>
      </c>
      <c r="IH28" s="59">
        <v>0</v>
      </c>
      <c r="II28" s="59">
        <v>0</v>
      </c>
      <c r="IJ28" s="52">
        <v>0</v>
      </c>
      <c r="IK28" s="59">
        <v>0</v>
      </c>
      <c r="IL28" s="52">
        <v>0</v>
      </c>
      <c r="IM28" s="52">
        <v>0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45">
        <v>11</v>
      </c>
      <c r="C29" s="46">
        <v>3865</v>
      </c>
      <c r="D29" s="46">
        <v>14682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46">
        <v>1</v>
      </c>
      <c r="L29" s="46">
        <v>424</v>
      </c>
      <c r="M29" s="46">
        <v>1611</v>
      </c>
      <c r="N29" s="44" t="s">
        <v>187</v>
      </c>
      <c r="O29" s="60">
        <v>0</v>
      </c>
      <c r="P29" s="53">
        <v>0</v>
      </c>
      <c r="Q29" s="58">
        <v>0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46">
        <v>1</v>
      </c>
      <c r="Y29" s="46">
        <v>77</v>
      </c>
      <c r="Z29" s="46">
        <v>292</v>
      </c>
      <c r="AA29" s="44" t="s">
        <v>187</v>
      </c>
      <c r="AB29" s="60">
        <v>0</v>
      </c>
      <c r="AC29" s="53">
        <v>0</v>
      </c>
      <c r="AD29" s="53">
        <v>0</v>
      </c>
      <c r="AE29" s="46">
        <v>9</v>
      </c>
      <c r="AF29" s="46">
        <v>26</v>
      </c>
      <c r="AG29" s="46">
        <v>3364</v>
      </c>
      <c r="AH29" s="46">
        <v>12779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58">
        <v>0</v>
      </c>
      <c r="AX29" s="59">
        <v>0</v>
      </c>
      <c r="AY29" s="52">
        <v>0</v>
      </c>
      <c r="AZ29" s="58">
        <v>0</v>
      </c>
      <c r="BA29" s="58">
        <v>0</v>
      </c>
      <c r="BB29" s="52">
        <v>0</v>
      </c>
      <c r="BC29" s="58">
        <v>0</v>
      </c>
      <c r="BD29" s="59">
        <v>0</v>
      </c>
      <c r="BE29" s="52">
        <v>0</v>
      </c>
      <c r="BF29" s="44" t="s">
        <v>187</v>
      </c>
      <c r="BG29" s="45">
        <v>19</v>
      </c>
      <c r="BH29" s="46">
        <v>13338</v>
      </c>
      <c r="BI29" s="46">
        <v>50451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46">
        <v>1</v>
      </c>
      <c r="BQ29" s="46">
        <v>7576</v>
      </c>
      <c r="BR29" s="46">
        <v>28661</v>
      </c>
      <c r="BS29" s="48" t="s">
        <v>187</v>
      </c>
      <c r="BT29" s="45">
        <v>1</v>
      </c>
      <c r="BU29" s="46">
        <v>554</v>
      </c>
      <c r="BV29" s="46">
        <v>2106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46">
        <v>1</v>
      </c>
      <c r="CD29" s="46">
        <v>426</v>
      </c>
      <c r="CE29" s="46">
        <v>1618</v>
      </c>
      <c r="CF29" s="46">
        <v>1</v>
      </c>
      <c r="CG29" s="46">
        <v>982</v>
      </c>
      <c r="CH29" s="46">
        <v>3627</v>
      </c>
      <c r="CI29" s="49" t="s">
        <v>187</v>
      </c>
      <c r="CJ29" s="50">
        <v>12</v>
      </c>
      <c r="CK29" s="50">
        <v>20</v>
      </c>
      <c r="CL29" s="46">
        <v>3616</v>
      </c>
      <c r="CM29" s="46">
        <v>13740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46">
        <v>3</v>
      </c>
      <c r="CV29" s="46">
        <v>184</v>
      </c>
      <c r="CW29" s="46">
        <v>699</v>
      </c>
      <c r="CX29" s="46">
        <v>1</v>
      </c>
      <c r="CY29" s="46">
        <v>138</v>
      </c>
      <c r="CZ29" s="46">
        <v>523</v>
      </c>
      <c r="DA29" s="49" t="s">
        <v>187</v>
      </c>
      <c r="DB29" s="46">
        <v>19</v>
      </c>
      <c r="DC29" s="46">
        <v>19</v>
      </c>
      <c r="DD29" s="46">
        <v>13338</v>
      </c>
      <c r="DE29" s="46">
        <v>50451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46">
        <v>1</v>
      </c>
      <c r="DO29" s="46">
        <v>1</v>
      </c>
      <c r="DP29" s="46">
        <v>138</v>
      </c>
      <c r="DQ29" s="46">
        <v>523</v>
      </c>
      <c r="DR29" s="54" t="s">
        <v>187</v>
      </c>
      <c r="DS29" s="45">
        <v>18</v>
      </c>
      <c r="DT29" s="46">
        <v>18</v>
      </c>
      <c r="DU29" s="46">
        <v>13200</v>
      </c>
      <c r="DV29" s="46">
        <v>49928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45">
        <v>19</v>
      </c>
      <c r="EK29" s="46">
        <v>19</v>
      </c>
      <c r="EL29" s="46">
        <v>13338</v>
      </c>
      <c r="EM29" s="46">
        <v>4</v>
      </c>
      <c r="EN29" s="46">
        <v>4</v>
      </c>
      <c r="EO29" s="46">
        <v>811</v>
      </c>
      <c r="EP29" s="46">
        <v>14</v>
      </c>
      <c r="EQ29" s="46">
        <v>14</v>
      </c>
      <c r="ER29" s="46">
        <v>4951</v>
      </c>
      <c r="ES29" s="46">
        <v>1</v>
      </c>
      <c r="ET29" s="46">
        <v>1</v>
      </c>
      <c r="EU29" s="46">
        <v>7576</v>
      </c>
      <c r="EV29" s="55">
        <v>0</v>
      </c>
      <c r="EW29" s="55">
        <v>0</v>
      </c>
      <c r="EX29" s="59">
        <v>0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45">
        <v>19</v>
      </c>
      <c r="FG29" s="46">
        <v>19</v>
      </c>
      <c r="FH29" s="46">
        <v>13338</v>
      </c>
      <c r="FI29" s="46">
        <v>50451</v>
      </c>
      <c r="FJ29" s="55">
        <v>0</v>
      </c>
      <c r="FK29" s="55">
        <v>0</v>
      </c>
      <c r="FL29" s="53">
        <v>0</v>
      </c>
      <c r="FM29" s="53">
        <v>0</v>
      </c>
      <c r="FN29" s="46">
        <v>1</v>
      </c>
      <c r="FO29" s="46">
        <v>1</v>
      </c>
      <c r="FP29" s="46">
        <v>138</v>
      </c>
      <c r="FQ29" s="46">
        <v>523</v>
      </c>
      <c r="FR29" s="46">
        <v>7</v>
      </c>
      <c r="FS29" s="46">
        <v>7</v>
      </c>
      <c r="FT29" s="46">
        <v>1500</v>
      </c>
      <c r="FU29" s="46">
        <v>5701</v>
      </c>
      <c r="FV29" s="46">
        <v>10</v>
      </c>
      <c r="FW29" s="46">
        <v>10</v>
      </c>
      <c r="FX29" s="46">
        <v>11194</v>
      </c>
      <c r="FY29" s="49" t="s">
        <v>187</v>
      </c>
      <c r="FZ29" s="45">
        <v>42306</v>
      </c>
      <c r="GA29" s="46">
        <v>1</v>
      </c>
      <c r="GB29" s="46">
        <v>1</v>
      </c>
      <c r="GC29" s="46">
        <v>506</v>
      </c>
      <c r="GD29" s="46">
        <v>1921</v>
      </c>
      <c r="GE29" s="51">
        <v>0</v>
      </c>
      <c r="GF29" s="51">
        <v>0</v>
      </c>
      <c r="GG29" s="53">
        <v>0</v>
      </c>
      <c r="GH29" s="52">
        <v>0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46">
        <v>263245</v>
      </c>
      <c r="HJ29" s="46">
        <v>5379</v>
      </c>
      <c r="HK29" s="46">
        <v>13338</v>
      </c>
      <c r="HL29" s="46">
        <v>1419</v>
      </c>
      <c r="HM29" s="46">
        <v>618</v>
      </c>
      <c r="HN29" s="46">
        <v>1823</v>
      </c>
      <c r="HO29" s="52">
        <v>0</v>
      </c>
      <c r="HP29" s="52">
        <v>0</v>
      </c>
      <c r="HQ29" s="52">
        <v>0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45">
        <v>76892</v>
      </c>
      <c r="HZ29" s="46">
        <v>364</v>
      </c>
      <c r="IA29" s="46">
        <v>982</v>
      </c>
      <c r="IB29" s="59">
        <v>0</v>
      </c>
      <c r="IC29" s="52">
        <v>0</v>
      </c>
      <c r="ID29" s="52">
        <v>0</v>
      </c>
      <c r="IE29" s="46">
        <v>8039</v>
      </c>
      <c r="IF29" s="46">
        <v>918</v>
      </c>
      <c r="IG29" s="46">
        <v>2042</v>
      </c>
      <c r="IH29" s="46">
        <v>174189</v>
      </c>
      <c r="II29" s="46">
        <v>3138</v>
      </c>
      <c r="IJ29" s="46">
        <v>7576</v>
      </c>
      <c r="IK29" s="59">
        <v>0</v>
      </c>
      <c r="IL29" s="52">
        <v>0</v>
      </c>
      <c r="IM29" s="52">
        <v>0</v>
      </c>
      <c r="IN29" s="46">
        <v>2706</v>
      </c>
      <c r="IO29" s="46">
        <v>341</v>
      </c>
      <c r="IP29" s="46">
        <v>915</v>
      </c>
    </row>
    <row r="30" spans="1:250" ht="35.1" customHeight="1" thickBot="1" x14ac:dyDescent="0.35">
      <c r="A30" s="66" t="s">
        <v>188</v>
      </c>
      <c r="B30" s="67">
        <v>-26.64</v>
      </c>
      <c r="C30" s="68">
        <v>-24.39</v>
      </c>
      <c r="D30" s="68">
        <v>-30.49</v>
      </c>
      <c r="E30" s="69">
        <v>0</v>
      </c>
      <c r="F30" s="70">
        <v>0</v>
      </c>
      <c r="G30" s="71">
        <v>0</v>
      </c>
      <c r="H30" s="69">
        <v>0</v>
      </c>
      <c r="I30" s="71">
        <v>0</v>
      </c>
      <c r="J30" s="71">
        <v>0</v>
      </c>
      <c r="K30" s="72">
        <v>-33</v>
      </c>
      <c r="L30" s="68">
        <v>-58.95</v>
      </c>
      <c r="M30" s="68">
        <v>-58.97</v>
      </c>
      <c r="N30" s="66" t="s">
        <v>188</v>
      </c>
      <c r="O30" s="73">
        <v>0</v>
      </c>
      <c r="P30" s="68">
        <v>-36.46</v>
      </c>
      <c r="Q30" s="68">
        <v>-34.58</v>
      </c>
      <c r="R30" s="68">
        <v>100</v>
      </c>
      <c r="S30" s="68">
        <v>1581.12</v>
      </c>
      <c r="T30" s="68">
        <v>1460.22</v>
      </c>
      <c r="U30" s="69">
        <v>0</v>
      </c>
      <c r="V30" s="68">
        <v>96.41</v>
      </c>
      <c r="W30" s="68">
        <v>94.7</v>
      </c>
      <c r="X30" s="69">
        <v>0</v>
      </c>
      <c r="Y30" s="68">
        <v>83.44</v>
      </c>
      <c r="Z30" s="68">
        <v>83.13</v>
      </c>
      <c r="AA30" s="66" t="s">
        <v>188</v>
      </c>
      <c r="AB30" s="73">
        <v>0</v>
      </c>
      <c r="AC30" s="70">
        <v>0</v>
      </c>
      <c r="AD30" s="70">
        <v>0</v>
      </c>
      <c r="AE30" s="68">
        <v>-13.33</v>
      </c>
      <c r="AF30" s="68">
        <v>-33.67</v>
      </c>
      <c r="AG30" s="68">
        <v>-34.25</v>
      </c>
      <c r="AH30" s="68">
        <v>-40.85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8">
        <v>11.11</v>
      </c>
      <c r="AR30" s="68">
        <v>82.98</v>
      </c>
      <c r="AS30" s="68">
        <v>58.92</v>
      </c>
      <c r="AT30" s="68">
        <v>-66.67</v>
      </c>
      <c r="AU30" s="68">
        <v>5.53</v>
      </c>
      <c r="AV30" s="68">
        <v>-18.52</v>
      </c>
      <c r="AW30" s="69">
        <v>0</v>
      </c>
      <c r="AX30" s="93">
        <v>0</v>
      </c>
      <c r="AY30" s="71">
        <v>0</v>
      </c>
      <c r="AZ30" s="69">
        <v>0</v>
      </c>
      <c r="BA30" s="69">
        <v>0</v>
      </c>
      <c r="BB30" s="71">
        <v>0</v>
      </c>
      <c r="BC30" s="69">
        <v>0</v>
      </c>
      <c r="BD30" s="93">
        <v>0</v>
      </c>
      <c r="BE30" s="71">
        <v>0</v>
      </c>
      <c r="BF30" s="66" t="s">
        <v>188</v>
      </c>
      <c r="BG30" s="67">
        <v>2.48</v>
      </c>
      <c r="BH30" s="68">
        <v>3.9</v>
      </c>
      <c r="BI30" s="68">
        <v>-1</v>
      </c>
      <c r="BJ30" s="70">
        <v>0</v>
      </c>
      <c r="BK30" s="70">
        <v>0</v>
      </c>
      <c r="BL30" s="70">
        <v>0</v>
      </c>
      <c r="BM30" s="70">
        <v>0</v>
      </c>
      <c r="BN30" s="70">
        <v>0</v>
      </c>
      <c r="BO30" s="70">
        <v>0</v>
      </c>
      <c r="BP30" s="68">
        <v>-25</v>
      </c>
      <c r="BQ30" s="68">
        <v>1014.41</v>
      </c>
      <c r="BR30" s="68">
        <v>1009.44</v>
      </c>
      <c r="BS30" s="66" t="s">
        <v>188</v>
      </c>
      <c r="BT30" s="67">
        <v>10</v>
      </c>
      <c r="BU30" s="68">
        <v>69.239999999999995</v>
      </c>
      <c r="BV30" s="68">
        <v>65.58</v>
      </c>
      <c r="BW30" s="68">
        <v>-75</v>
      </c>
      <c r="BX30" s="68">
        <v>-54.35</v>
      </c>
      <c r="BY30" s="68">
        <v>-63.2</v>
      </c>
      <c r="BZ30" s="70">
        <v>0</v>
      </c>
      <c r="CA30" s="70">
        <v>0</v>
      </c>
      <c r="CB30" s="70">
        <v>0</v>
      </c>
      <c r="CC30" s="68">
        <v>28.57</v>
      </c>
      <c r="CD30" s="68">
        <v>128.41</v>
      </c>
      <c r="CE30" s="68">
        <v>139.47</v>
      </c>
      <c r="CF30" s="70">
        <v>0</v>
      </c>
      <c r="CG30" s="70">
        <v>0</v>
      </c>
      <c r="CH30" s="70">
        <v>0</v>
      </c>
      <c r="CI30" s="74" t="s">
        <v>188</v>
      </c>
      <c r="CJ30" s="75">
        <v>28</v>
      </c>
      <c r="CK30" s="75">
        <v>13.96</v>
      </c>
      <c r="CL30" s="68">
        <v>8.64</v>
      </c>
      <c r="CM30" s="68">
        <v>1.42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76">
        <v>22.22</v>
      </c>
      <c r="CV30" s="68">
        <v>-54.23</v>
      </c>
      <c r="CW30" s="68">
        <v>-54.23</v>
      </c>
      <c r="CX30" s="76">
        <v>-16.670000000000002</v>
      </c>
      <c r="CY30" s="68">
        <v>-44.21</v>
      </c>
      <c r="CZ30" s="68">
        <v>-44.23</v>
      </c>
      <c r="DA30" s="74" t="s">
        <v>188</v>
      </c>
      <c r="DB30" s="76">
        <v>2.48</v>
      </c>
      <c r="DC30" s="76">
        <v>-10.3</v>
      </c>
      <c r="DD30" s="68">
        <v>3.9</v>
      </c>
      <c r="DE30" s="68">
        <v>-1</v>
      </c>
      <c r="DF30" s="76">
        <v>-75</v>
      </c>
      <c r="DG30" s="76">
        <v>-83.33</v>
      </c>
      <c r="DH30" s="68">
        <v>-57.62</v>
      </c>
      <c r="DI30" s="68">
        <v>-33.76</v>
      </c>
      <c r="DJ30" s="77">
        <v>0</v>
      </c>
      <c r="DK30" s="77">
        <v>0</v>
      </c>
      <c r="DL30" s="71">
        <v>0</v>
      </c>
      <c r="DM30" s="70">
        <v>0</v>
      </c>
      <c r="DN30" s="76">
        <v>-5.88</v>
      </c>
      <c r="DO30" s="76">
        <v>-34.619999999999997</v>
      </c>
      <c r="DP30" s="68">
        <v>-51.83</v>
      </c>
      <c r="DQ30" s="68">
        <v>-53.44</v>
      </c>
      <c r="DR30" s="78" t="s">
        <v>188</v>
      </c>
      <c r="DS30" s="79">
        <v>5.71</v>
      </c>
      <c r="DT30" s="80">
        <v>-4.9800000000000004</v>
      </c>
      <c r="DU30" s="81">
        <v>9.6</v>
      </c>
      <c r="DV30" s="81">
        <v>3.83</v>
      </c>
      <c r="DW30" s="82">
        <v>0</v>
      </c>
      <c r="DX30" s="82">
        <v>0</v>
      </c>
      <c r="DY30" s="83">
        <v>0</v>
      </c>
      <c r="DZ30" s="83">
        <v>0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2.48</v>
      </c>
      <c r="EK30" s="76">
        <v>-10.3</v>
      </c>
      <c r="EL30" s="68">
        <v>3.9</v>
      </c>
      <c r="EM30" s="76">
        <v>-33.33</v>
      </c>
      <c r="EN30" s="76">
        <v>-33.33</v>
      </c>
      <c r="EO30" s="68">
        <v>-52.25</v>
      </c>
      <c r="EP30" s="76">
        <v>2.15</v>
      </c>
      <c r="EQ30" s="76">
        <v>-22</v>
      </c>
      <c r="ER30" s="68">
        <v>-11.96</v>
      </c>
      <c r="ES30" s="76">
        <v>40</v>
      </c>
      <c r="ET30" s="76">
        <v>107.41</v>
      </c>
      <c r="EU30" s="68">
        <v>96.64</v>
      </c>
      <c r="EV30" s="92">
        <v>0</v>
      </c>
      <c r="EW30" s="92">
        <v>0</v>
      </c>
      <c r="EX30" s="93">
        <v>0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2.48</v>
      </c>
      <c r="FG30" s="76">
        <v>-10.3</v>
      </c>
      <c r="FH30" s="68">
        <v>3.9</v>
      </c>
      <c r="FI30" s="68">
        <v>-1</v>
      </c>
      <c r="FJ30" s="84">
        <v>0</v>
      </c>
      <c r="FK30" s="84">
        <v>0</v>
      </c>
      <c r="FL30" s="85">
        <v>0</v>
      </c>
      <c r="FM30" s="85">
        <v>0</v>
      </c>
      <c r="FN30" s="76">
        <v>-15.38</v>
      </c>
      <c r="FO30" s="76">
        <v>-37.840000000000003</v>
      </c>
      <c r="FP30" s="68">
        <v>-52.12</v>
      </c>
      <c r="FQ30" s="68">
        <v>-52.58</v>
      </c>
      <c r="FR30" s="76">
        <v>24</v>
      </c>
      <c r="FS30" s="76">
        <v>18.52</v>
      </c>
      <c r="FT30" s="68">
        <v>-44.42</v>
      </c>
      <c r="FU30" s="68">
        <v>-45.49</v>
      </c>
      <c r="FV30" s="76">
        <v>-5.71</v>
      </c>
      <c r="FW30" s="76">
        <v>3.8</v>
      </c>
      <c r="FX30" s="68">
        <v>74.599999999999994</v>
      </c>
      <c r="FY30" s="74" t="s">
        <v>188</v>
      </c>
      <c r="FZ30" s="68">
        <v>74.2</v>
      </c>
      <c r="GA30" s="76">
        <v>-14.29</v>
      </c>
      <c r="GB30" s="76">
        <v>-72.13</v>
      </c>
      <c r="GC30" s="68">
        <v>-62.46</v>
      </c>
      <c r="GD30" s="68">
        <v>-63.26</v>
      </c>
      <c r="GE30" s="76">
        <v>57.14</v>
      </c>
      <c r="GF30" s="76">
        <v>134.78</v>
      </c>
      <c r="GG30" s="68">
        <v>84.63</v>
      </c>
      <c r="GH30" s="68">
        <v>92.81</v>
      </c>
      <c r="GI30" s="77">
        <v>0</v>
      </c>
      <c r="GJ30" s="77">
        <v>0</v>
      </c>
      <c r="GK30" s="71">
        <v>0</v>
      </c>
      <c r="GL30" s="71">
        <v>0</v>
      </c>
      <c r="GM30" s="76">
        <v>-66.67</v>
      </c>
      <c r="GN30" s="76">
        <v>-66.67</v>
      </c>
      <c r="GO30" s="68">
        <v>-46.99</v>
      </c>
      <c r="GP30" s="68">
        <v>-47.01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92">
        <v>0</v>
      </c>
      <c r="GW30" s="77">
        <v>0</v>
      </c>
      <c r="GX30" s="71">
        <v>0</v>
      </c>
      <c r="GY30" s="71">
        <v>0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107.64</v>
      </c>
      <c r="HJ30" s="68">
        <v>-5.47</v>
      </c>
      <c r="HK30" s="68">
        <v>3.9</v>
      </c>
      <c r="HL30" s="68">
        <v>23.1</v>
      </c>
      <c r="HM30" s="68">
        <v>22.06</v>
      </c>
      <c r="HN30" s="68">
        <v>13.37</v>
      </c>
      <c r="HO30" s="68">
        <v>-93.66</v>
      </c>
      <c r="HP30" s="68">
        <v>-89.27</v>
      </c>
      <c r="HQ30" s="68">
        <v>-94.02</v>
      </c>
      <c r="HR30" s="71">
        <v>0</v>
      </c>
      <c r="HS30" s="71">
        <v>0</v>
      </c>
      <c r="HT30" s="71">
        <v>0</v>
      </c>
      <c r="HU30" s="68">
        <v>-84.95</v>
      </c>
      <c r="HV30" s="68">
        <v>-85.81</v>
      </c>
      <c r="HW30" s="68">
        <v>-82.67</v>
      </c>
      <c r="HX30" s="74" t="s">
        <v>188</v>
      </c>
      <c r="HY30" s="67">
        <v>63.4</v>
      </c>
      <c r="HZ30" s="68">
        <v>46.26</v>
      </c>
      <c r="IA30" s="68">
        <v>122.33</v>
      </c>
      <c r="IB30" s="93">
        <v>0</v>
      </c>
      <c r="IC30" s="71">
        <v>0</v>
      </c>
      <c r="ID30" s="71">
        <v>0</v>
      </c>
      <c r="IE30" s="68">
        <v>104.43</v>
      </c>
      <c r="IF30" s="68">
        <v>-33.35</v>
      </c>
      <c r="IG30" s="68">
        <v>-30.08</v>
      </c>
      <c r="IH30" s="68">
        <v>2470.6799999999998</v>
      </c>
      <c r="II30" s="68">
        <v>111.38</v>
      </c>
      <c r="IJ30" s="68">
        <v>278.58</v>
      </c>
      <c r="IK30" s="93">
        <v>0</v>
      </c>
      <c r="IL30" s="71">
        <v>0</v>
      </c>
      <c r="IM30" s="71">
        <v>0</v>
      </c>
      <c r="IN30" s="68">
        <v>-80.83</v>
      </c>
      <c r="IO30" s="68">
        <v>-41.58</v>
      </c>
      <c r="IP30" s="68">
        <v>-6.47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190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26</v>
      </c>
      <c r="B71" s="89" t="s">
        <v>340</v>
      </c>
      <c r="C71" s="90" t="s">
        <v>341</v>
      </c>
      <c r="D71" s="91">
        <v>21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07545-9DFF-4B28-9921-F899CBA7EC3D}">
  <dimension ref="A1:IP71"/>
  <sheetViews>
    <sheetView view="pageBreakPreview" topLeftCell="HX1" zoomScale="60" zoomScaleNormal="100" workbookViewId="0">
      <selection sqref="A1:G1"/>
    </sheetView>
  </sheetViews>
  <sheetFormatPr defaultRowHeight="16.2" x14ac:dyDescent="0.3"/>
  <cols>
    <col min="1" max="1" width="22.109375" style="6" customWidth="1"/>
    <col min="2" max="2" width="17.109375" style="6" customWidth="1"/>
    <col min="3" max="3" width="20.77734375" style="6" customWidth="1"/>
    <col min="4" max="4" width="19.5546875" style="6" customWidth="1"/>
    <col min="5" max="5" width="15.77734375" style="6" customWidth="1"/>
    <col min="6" max="6" width="20.77734375" style="6" customWidth="1"/>
    <col min="7" max="7" width="19.5546875" style="6" customWidth="1"/>
    <col min="8" max="8" width="18.33203125" style="6" customWidth="1"/>
    <col min="9" max="10" width="24.5546875" style="6" customWidth="1"/>
    <col min="11" max="11" width="18.33203125" style="6" customWidth="1"/>
    <col min="12" max="13" width="24.5546875" style="6" customWidth="1"/>
    <col min="14" max="14" width="22.109375" style="6" customWidth="1"/>
    <col min="15" max="15" width="15.77734375" style="6" customWidth="1"/>
    <col min="16" max="17" width="19.5546875" style="6" customWidth="1"/>
    <col min="18" max="18" width="15.77734375" style="6" customWidth="1"/>
    <col min="19" max="20" width="19.5546875" style="6" customWidth="1"/>
    <col min="21" max="21" width="18.33203125" style="6" customWidth="1"/>
    <col min="22" max="23" width="24.5546875" style="6" customWidth="1"/>
    <col min="24" max="24" width="18.33203125" style="6" customWidth="1"/>
    <col min="25" max="26" width="24.5546875" style="6" customWidth="1"/>
    <col min="27" max="27" width="22.109375" style="6" customWidth="1"/>
    <col min="28" max="28" width="13.33203125" style="6" customWidth="1"/>
    <col min="29" max="30" width="23.33203125" style="6" customWidth="1"/>
    <col min="31" max="32" width="13.33203125" style="6" customWidth="1"/>
    <col min="33" max="33" width="23.33203125" style="6" customWidth="1"/>
    <col min="34" max="41" width="17.109375" style="6" customWidth="1"/>
    <col min="42" max="42" width="22.109375" style="6" customWidth="1"/>
    <col min="43" max="43" width="15.77734375" style="6" customWidth="1"/>
    <col min="44" max="45" width="19.5546875" style="6" customWidth="1"/>
    <col min="46" max="46" width="15.77734375" style="6" customWidth="1"/>
    <col min="47" max="48" width="19.5546875" style="6" customWidth="1"/>
    <col min="49" max="49" width="12.6640625" style="6" customWidth="1"/>
    <col min="50" max="50" width="13.88671875" style="6" customWidth="1"/>
    <col min="51" max="51" width="17.6640625" style="6" customWidth="1"/>
    <col min="52" max="52" width="12.6640625" style="6" customWidth="1"/>
    <col min="53" max="53" width="13.88671875" style="6" customWidth="1"/>
    <col min="54" max="54" width="17.6640625" style="6" customWidth="1"/>
    <col min="55" max="55" width="12.6640625" style="6" customWidth="1"/>
    <col min="56" max="56" width="13.88671875" style="6" customWidth="1"/>
    <col min="57" max="57" width="17.6640625" style="6" customWidth="1"/>
    <col min="58" max="58" width="22.109375" style="6" customWidth="1"/>
    <col min="59" max="59" width="17.109375" style="6" customWidth="1"/>
    <col min="60" max="61" width="19.5546875" style="6" customWidth="1"/>
    <col min="62" max="62" width="17.109375" style="6" customWidth="1"/>
    <col min="63" max="65" width="19.5546875" style="6" customWidth="1"/>
    <col min="66" max="67" width="23.33203125" style="6" customWidth="1"/>
    <col min="68" max="68" width="19.5546875" style="6" customWidth="1"/>
    <col min="69" max="70" width="23.33203125" style="6" customWidth="1"/>
    <col min="71" max="71" width="22.109375" style="6" customWidth="1"/>
    <col min="72" max="72" width="14.5546875" style="6" customWidth="1"/>
    <col min="73" max="74" width="20.77734375" style="6" customWidth="1"/>
    <col min="75" max="75" width="14.5546875" style="6" customWidth="1"/>
    <col min="76" max="77" width="20.77734375" style="6" customWidth="1"/>
    <col min="78" max="78" width="10.77734375" style="6" customWidth="1"/>
    <col min="79" max="80" width="17.109375" style="6" customWidth="1"/>
    <col min="81" max="81" width="10.77734375" style="6" customWidth="1"/>
    <col min="82" max="83" width="17.109375" style="6" customWidth="1"/>
    <col min="84" max="84" width="10.77734375" style="6" customWidth="1"/>
    <col min="85" max="86" width="17.109375" style="6" customWidth="1"/>
    <col min="87" max="87" width="22.109375" style="6" customWidth="1"/>
    <col min="88" max="88" width="10.77734375" style="6" customWidth="1"/>
    <col min="89" max="89" width="12.109375" style="6" customWidth="1"/>
    <col min="90" max="91" width="17.109375" style="6" customWidth="1"/>
    <col min="92" max="92" width="10.77734375" style="6" customWidth="1"/>
    <col min="93" max="93" width="12.109375" style="6" customWidth="1"/>
    <col min="94" max="95" width="17.109375" style="6" customWidth="1"/>
    <col min="96" max="96" width="12.109375" style="6" customWidth="1"/>
    <col min="97" max="97" width="15.77734375" style="6" customWidth="1"/>
    <col min="98" max="98" width="17.109375" style="6" customWidth="1"/>
    <col min="99" max="99" width="12.109375" style="6" customWidth="1"/>
    <col min="100" max="100" width="15.77734375" style="6" customWidth="1"/>
    <col min="101" max="101" width="17.109375" style="6" customWidth="1"/>
    <col min="102" max="102" width="12.109375" style="6" customWidth="1"/>
    <col min="103" max="103" width="15.77734375" style="6" customWidth="1"/>
    <col min="104" max="104" width="17.109375" style="6" customWidth="1"/>
    <col min="105" max="105" width="22.109375" style="6" customWidth="1"/>
    <col min="106" max="106" width="12.109375" style="6" customWidth="1"/>
    <col min="107" max="107" width="13.33203125" style="6" customWidth="1"/>
    <col min="108" max="108" width="18.33203125" style="6" customWidth="1"/>
    <col min="109" max="109" width="15.77734375" style="6" customWidth="1"/>
    <col min="110" max="110" width="12.109375" style="6" customWidth="1"/>
    <col min="111" max="111" width="13.33203125" style="6" customWidth="1"/>
    <col min="112" max="112" width="18.33203125" style="6" customWidth="1"/>
    <col min="113" max="113" width="15.109375" style="6" customWidth="1"/>
    <col min="114" max="114" width="10.77734375" style="6" customWidth="1"/>
    <col min="115" max="115" width="12.109375" style="6" customWidth="1"/>
    <col min="116" max="116" width="17.109375" style="6" customWidth="1"/>
    <col min="117" max="117" width="15.109375" style="6" customWidth="1"/>
    <col min="118" max="118" width="10.77734375" style="6" customWidth="1"/>
    <col min="119" max="119" width="12.109375" style="6" customWidth="1"/>
    <col min="120" max="120" width="17.109375" style="6" customWidth="1"/>
    <col min="121" max="121" width="15.109375" style="6" customWidth="1"/>
    <col min="122" max="122" width="22.109375" style="6" customWidth="1"/>
    <col min="123" max="124" width="12.6640625" style="6" customWidth="1"/>
    <col min="125" max="125" width="18.33203125" style="6" customWidth="1"/>
    <col min="126" max="126" width="15.77734375" style="6" customWidth="1"/>
    <col min="127" max="128" width="12.6640625" style="6" customWidth="1"/>
    <col min="129" max="129" width="18.33203125" style="6" customWidth="1"/>
    <col min="130" max="130" width="15.109375" style="6" customWidth="1"/>
    <col min="131" max="132" width="11.33203125" style="6" customWidth="1"/>
    <col min="133" max="133" width="17.109375" style="6" customWidth="1"/>
    <col min="134" max="134" width="15.109375" style="6" customWidth="1"/>
    <col min="135" max="136" width="11.33203125" style="6" customWidth="1"/>
    <col min="137" max="137" width="17.109375" style="6" customWidth="1"/>
    <col min="138" max="138" width="15.109375" style="6" customWidth="1"/>
    <col min="139" max="139" width="22.109375" style="6" customWidth="1"/>
    <col min="140" max="140" width="8.33203125" style="6" customWidth="1"/>
    <col min="141" max="141" width="10.109375" style="6" customWidth="1"/>
    <col min="142" max="142" width="17.109375" style="6" customWidth="1"/>
    <col min="143" max="143" width="8.33203125" style="6" customWidth="1"/>
    <col min="144" max="144" width="10.109375" style="6" customWidth="1"/>
    <col min="145" max="145" width="17.109375" style="6" customWidth="1"/>
    <col min="146" max="146" width="8.33203125" style="6" customWidth="1"/>
    <col min="147" max="147" width="10.109375" style="6" customWidth="1"/>
    <col min="148" max="148" width="17.109375" style="6" customWidth="1"/>
    <col min="149" max="149" width="7.88671875" style="6" customWidth="1"/>
    <col min="150" max="150" width="9.5546875" style="6" customWidth="1"/>
    <col min="151" max="151" width="15.77734375" style="6" customWidth="1"/>
    <col min="152" max="152" width="7.88671875" style="6" customWidth="1"/>
    <col min="153" max="153" width="9.5546875" style="6" customWidth="1"/>
    <col min="154" max="154" width="15.77734375" style="6" customWidth="1"/>
    <col min="155" max="155" width="7.88671875" style="6" customWidth="1"/>
    <col min="156" max="156" width="9.5546875" style="6" customWidth="1"/>
    <col min="157" max="157" width="15.77734375" style="6" customWidth="1"/>
    <col min="158" max="158" width="7.88671875" style="6" customWidth="1"/>
    <col min="159" max="159" width="9.5546875" style="6" customWidth="1"/>
    <col min="160" max="160" width="15.77734375" style="6" customWidth="1"/>
    <col min="161" max="161" width="22.109375" style="6" customWidth="1"/>
    <col min="162" max="163" width="12.109375" style="6" customWidth="1"/>
    <col min="164" max="164" width="17.109375" style="6" customWidth="1"/>
    <col min="165" max="165" width="14.5546875" style="6" customWidth="1"/>
    <col min="166" max="167" width="12.109375" style="6" customWidth="1"/>
    <col min="168" max="168" width="17.109375" style="6" customWidth="1"/>
    <col min="169" max="169" width="14.5546875" style="6" customWidth="1"/>
    <col min="170" max="171" width="9.5546875" style="6" customWidth="1"/>
    <col min="172" max="173" width="13.33203125" style="6" customWidth="1"/>
    <col min="174" max="175" width="9.5546875" style="6" customWidth="1"/>
    <col min="176" max="176" width="15.77734375" style="6" customWidth="1"/>
    <col min="177" max="177" width="13.33203125" style="6" customWidth="1"/>
    <col min="178" max="179" width="9.5546875" style="6" customWidth="1"/>
    <col min="180" max="180" width="15.77734375" style="6" customWidth="1"/>
    <col min="181" max="181" width="22.109375" style="6" customWidth="1"/>
    <col min="182" max="182" width="14.5546875" style="6" customWidth="1"/>
    <col min="183" max="184" width="10.77734375" style="6" customWidth="1"/>
    <col min="185" max="185" width="17.109375" style="6" customWidth="1"/>
    <col min="186" max="186" width="14.5546875" style="6" customWidth="1"/>
    <col min="187" max="188" width="10.77734375" style="6" customWidth="1"/>
    <col min="189" max="190" width="15.77734375" style="6" customWidth="1"/>
    <col min="191" max="192" width="12.109375" style="6" customWidth="1"/>
    <col min="193" max="193" width="18.33203125" style="6" customWidth="1"/>
    <col min="194" max="194" width="15.77734375" style="6" customWidth="1"/>
    <col min="195" max="196" width="12.109375" style="6" customWidth="1"/>
    <col min="197" max="197" width="18.33203125" style="6" customWidth="1"/>
    <col min="198" max="198" width="15.77734375" style="6" customWidth="1"/>
    <col min="199" max="199" width="22.109375" style="6" customWidth="1"/>
    <col min="200" max="200" width="11.33203125" style="6" customWidth="1"/>
    <col min="201" max="201" width="12.109375" style="6" customWidth="1"/>
    <col min="202" max="202" width="17.33203125" style="6" customWidth="1"/>
    <col min="203" max="203" width="14.88671875" style="6" customWidth="1"/>
    <col min="204" max="204" width="11.33203125" style="6" customWidth="1"/>
    <col min="205" max="205" width="12.109375" style="6" customWidth="1"/>
    <col min="206" max="206" width="17.33203125" style="6" customWidth="1"/>
    <col min="207" max="207" width="14.88671875" style="6" customWidth="1"/>
    <col min="208" max="215" width="16.33203125" style="6" customWidth="1"/>
    <col min="216" max="216" width="22.109375" style="6" customWidth="1"/>
    <col min="217" max="222" width="18.33203125" style="6" customWidth="1"/>
    <col min="223" max="224" width="13.88671875" style="6" customWidth="1"/>
    <col min="225" max="225" width="15.77734375" style="6" customWidth="1"/>
    <col min="226" max="227" width="13.88671875" style="6" customWidth="1"/>
    <col min="228" max="228" width="15.77734375" style="6" customWidth="1"/>
    <col min="229" max="230" width="13.88671875" style="6" customWidth="1"/>
    <col min="231" max="231" width="15.77734375" style="6" customWidth="1"/>
    <col min="232" max="232" width="22.109375" style="6" customWidth="1"/>
    <col min="233" max="234" width="13.33203125" style="6" customWidth="1"/>
    <col min="235" max="235" width="15.109375" style="6" customWidth="1"/>
    <col min="236" max="237" width="13.33203125" style="6" customWidth="1"/>
    <col min="238" max="238" width="15.109375" style="6" customWidth="1"/>
    <col min="239" max="240" width="13.33203125" style="6" customWidth="1"/>
    <col min="241" max="241" width="14.88671875" style="6" customWidth="1"/>
    <col min="242" max="242" width="12.109375" style="6" customWidth="1"/>
    <col min="243" max="243" width="12.88671875" style="6" customWidth="1"/>
    <col min="244" max="244" width="14.88671875" style="6" customWidth="1"/>
    <col min="245" max="245" width="12.109375" style="6" customWidth="1"/>
    <col min="246" max="246" width="12.88671875" style="6" customWidth="1"/>
    <col min="247" max="247" width="14.88671875" style="6" customWidth="1"/>
    <col min="248" max="248" width="12.109375" style="6" customWidth="1"/>
    <col min="249" max="249" width="12.88671875" style="6" customWidth="1"/>
    <col min="250" max="250" width="14.88671875" style="6" customWidth="1"/>
    <col min="251" max="256" width="11.109375" style="6" customWidth="1"/>
    <col min="257" max="257" width="22.109375" style="6" customWidth="1"/>
    <col min="258" max="258" width="17.109375" style="6" customWidth="1"/>
    <col min="259" max="259" width="20.77734375" style="6" customWidth="1"/>
    <col min="260" max="260" width="19.5546875" style="6" customWidth="1"/>
    <col min="261" max="261" width="15.77734375" style="6" customWidth="1"/>
    <col min="262" max="262" width="20.77734375" style="6" customWidth="1"/>
    <col min="263" max="263" width="19.5546875" style="6" customWidth="1"/>
    <col min="264" max="264" width="18.33203125" style="6" customWidth="1"/>
    <col min="265" max="266" width="24.5546875" style="6" customWidth="1"/>
    <col min="267" max="267" width="18.33203125" style="6" customWidth="1"/>
    <col min="268" max="269" width="24.5546875" style="6" customWidth="1"/>
    <col min="270" max="270" width="22.109375" style="6" customWidth="1"/>
    <col min="271" max="271" width="15.77734375" style="6" customWidth="1"/>
    <col min="272" max="273" width="19.5546875" style="6" customWidth="1"/>
    <col min="274" max="274" width="15.77734375" style="6" customWidth="1"/>
    <col min="275" max="276" width="19.5546875" style="6" customWidth="1"/>
    <col min="277" max="277" width="18.33203125" style="6" customWidth="1"/>
    <col min="278" max="279" width="24.5546875" style="6" customWidth="1"/>
    <col min="280" max="280" width="18.33203125" style="6" customWidth="1"/>
    <col min="281" max="282" width="24.5546875" style="6" customWidth="1"/>
    <col min="283" max="283" width="22.109375" style="6" customWidth="1"/>
    <col min="284" max="284" width="13.33203125" style="6" customWidth="1"/>
    <col min="285" max="286" width="23.33203125" style="6" customWidth="1"/>
    <col min="287" max="288" width="13.33203125" style="6" customWidth="1"/>
    <col min="289" max="289" width="23.33203125" style="6" customWidth="1"/>
    <col min="290" max="297" width="17.109375" style="6" customWidth="1"/>
    <col min="298" max="298" width="22.109375" style="6" customWidth="1"/>
    <col min="299" max="299" width="15.77734375" style="6" customWidth="1"/>
    <col min="300" max="301" width="19.5546875" style="6" customWidth="1"/>
    <col min="302" max="302" width="15.77734375" style="6" customWidth="1"/>
    <col min="303" max="304" width="19.5546875" style="6" customWidth="1"/>
    <col min="305" max="305" width="12.6640625" style="6" customWidth="1"/>
    <col min="306" max="306" width="13.88671875" style="6" customWidth="1"/>
    <col min="307" max="307" width="17.6640625" style="6" customWidth="1"/>
    <col min="308" max="308" width="12.6640625" style="6" customWidth="1"/>
    <col min="309" max="309" width="13.88671875" style="6" customWidth="1"/>
    <col min="310" max="310" width="17.6640625" style="6" customWidth="1"/>
    <col min="311" max="311" width="12.6640625" style="6" customWidth="1"/>
    <col min="312" max="312" width="13.88671875" style="6" customWidth="1"/>
    <col min="313" max="313" width="17.6640625" style="6" customWidth="1"/>
    <col min="314" max="314" width="22.109375" style="6" customWidth="1"/>
    <col min="315" max="315" width="17.109375" style="6" customWidth="1"/>
    <col min="316" max="317" width="19.5546875" style="6" customWidth="1"/>
    <col min="318" max="318" width="17.109375" style="6" customWidth="1"/>
    <col min="319" max="321" width="19.5546875" style="6" customWidth="1"/>
    <col min="322" max="323" width="23.33203125" style="6" customWidth="1"/>
    <col min="324" max="324" width="19.5546875" style="6" customWidth="1"/>
    <col min="325" max="326" width="23.33203125" style="6" customWidth="1"/>
    <col min="327" max="327" width="22.109375" style="6" customWidth="1"/>
    <col min="328" max="328" width="14.5546875" style="6" customWidth="1"/>
    <col min="329" max="330" width="20.77734375" style="6" customWidth="1"/>
    <col min="331" max="331" width="14.5546875" style="6" customWidth="1"/>
    <col min="332" max="333" width="20.77734375" style="6" customWidth="1"/>
    <col min="334" max="334" width="10.77734375" style="6" customWidth="1"/>
    <col min="335" max="336" width="17.109375" style="6" customWidth="1"/>
    <col min="337" max="337" width="10.77734375" style="6" customWidth="1"/>
    <col min="338" max="339" width="17.109375" style="6" customWidth="1"/>
    <col min="340" max="340" width="10.77734375" style="6" customWidth="1"/>
    <col min="341" max="342" width="17.109375" style="6" customWidth="1"/>
    <col min="343" max="343" width="22.109375" style="6" customWidth="1"/>
    <col min="344" max="344" width="10.77734375" style="6" customWidth="1"/>
    <col min="345" max="345" width="12.109375" style="6" customWidth="1"/>
    <col min="346" max="347" width="17.109375" style="6" customWidth="1"/>
    <col min="348" max="348" width="10.77734375" style="6" customWidth="1"/>
    <col min="349" max="349" width="12.109375" style="6" customWidth="1"/>
    <col min="350" max="351" width="17.109375" style="6" customWidth="1"/>
    <col min="352" max="352" width="12.109375" style="6" customWidth="1"/>
    <col min="353" max="353" width="15.77734375" style="6" customWidth="1"/>
    <col min="354" max="354" width="17.109375" style="6" customWidth="1"/>
    <col min="355" max="355" width="12.109375" style="6" customWidth="1"/>
    <col min="356" max="356" width="15.77734375" style="6" customWidth="1"/>
    <col min="357" max="357" width="17.109375" style="6" customWidth="1"/>
    <col min="358" max="358" width="12.109375" style="6" customWidth="1"/>
    <col min="359" max="359" width="15.77734375" style="6" customWidth="1"/>
    <col min="360" max="360" width="17.109375" style="6" customWidth="1"/>
    <col min="361" max="361" width="22.109375" style="6" customWidth="1"/>
    <col min="362" max="362" width="12.109375" style="6" customWidth="1"/>
    <col min="363" max="363" width="13.33203125" style="6" customWidth="1"/>
    <col min="364" max="364" width="18.33203125" style="6" customWidth="1"/>
    <col min="365" max="365" width="15.77734375" style="6" customWidth="1"/>
    <col min="366" max="366" width="12.109375" style="6" customWidth="1"/>
    <col min="367" max="367" width="13.33203125" style="6" customWidth="1"/>
    <col min="368" max="368" width="18.33203125" style="6" customWidth="1"/>
    <col min="369" max="369" width="15.109375" style="6" customWidth="1"/>
    <col min="370" max="370" width="10.77734375" style="6" customWidth="1"/>
    <col min="371" max="371" width="12.109375" style="6" customWidth="1"/>
    <col min="372" max="372" width="17.109375" style="6" customWidth="1"/>
    <col min="373" max="373" width="15.109375" style="6" customWidth="1"/>
    <col min="374" max="374" width="10.77734375" style="6" customWidth="1"/>
    <col min="375" max="375" width="12.109375" style="6" customWidth="1"/>
    <col min="376" max="376" width="17.109375" style="6" customWidth="1"/>
    <col min="377" max="377" width="15.109375" style="6" customWidth="1"/>
    <col min="378" max="378" width="22.109375" style="6" customWidth="1"/>
    <col min="379" max="380" width="12.6640625" style="6" customWidth="1"/>
    <col min="381" max="381" width="18.33203125" style="6" customWidth="1"/>
    <col min="382" max="382" width="15.77734375" style="6" customWidth="1"/>
    <col min="383" max="384" width="12.6640625" style="6" customWidth="1"/>
    <col min="385" max="385" width="18.33203125" style="6" customWidth="1"/>
    <col min="386" max="386" width="15.109375" style="6" customWidth="1"/>
    <col min="387" max="388" width="11.33203125" style="6" customWidth="1"/>
    <col min="389" max="389" width="17.109375" style="6" customWidth="1"/>
    <col min="390" max="390" width="15.109375" style="6" customWidth="1"/>
    <col min="391" max="392" width="11.33203125" style="6" customWidth="1"/>
    <col min="393" max="393" width="17.109375" style="6" customWidth="1"/>
    <col min="394" max="394" width="15.109375" style="6" customWidth="1"/>
    <col min="395" max="395" width="22.109375" style="6" customWidth="1"/>
    <col min="396" max="396" width="8.33203125" style="6" customWidth="1"/>
    <col min="397" max="397" width="10.109375" style="6" customWidth="1"/>
    <col min="398" max="398" width="17.109375" style="6" customWidth="1"/>
    <col min="399" max="399" width="8.33203125" style="6" customWidth="1"/>
    <col min="400" max="400" width="10.109375" style="6" customWidth="1"/>
    <col min="401" max="401" width="17.109375" style="6" customWidth="1"/>
    <col min="402" max="402" width="8.33203125" style="6" customWidth="1"/>
    <col min="403" max="403" width="10.109375" style="6" customWidth="1"/>
    <col min="404" max="404" width="17.109375" style="6" customWidth="1"/>
    <col min="405" max="405" width="7.88671875" style="6" customWidth="1"/>
    <col min="406" max="406" width="9.5546875" style="6" customWidth="1"/>
    <col min="407" max="407" width="15.77734375" style="6" customWidth="1"/>
    <col min="408" max="408" width="7.88671875" style="6" customWidth="1"/>
    <col min="409" max="409" width="9.5546875" style="6" customWidth="1"/>
    <col min="410" max="410" width="15.77734375" style="6" customWidth="1"/>
    <col min="411" max="411" width="7.88671875" style="6" customWidth="1"/>
    <col min="412" max="412" width="9.5546875" style="6" customWidth="1"/>
    <col min="413" max="413" width="15.77734375" style="6" customWidth="1"/>
    <col min="414" max="414" width="7.88671875" style="6" customWidth="1"/>
    <col min="415" max="415" width="9.5546875" style="6" customWidth="1"/>
    <col min="416" max="416" width="15.77734375" style="6" customWidth="1"/>
    <col min="417" max="417" width="22.109375" style="6" customWidth="1"/>
    <col min="418" max="419" width="12.109375" style="6" customWidth="1"/>
    <col min="420" max="420" width="17.109375" style="6" customWidth="1"/>
    <col min="421" max="421" width="14.5546875" style="6" customWidth="1"/>
    <col min="422" max="423" width="12.109375" style="6" customWidth="1"/>
    <col min="424" max="424" width="17.109375" style="6" customWidth="1"/>
    <col min="425" max="425" width="14.5546875" style="6" customWidth="1"/>
    <col min="426" max="427" width="9.5546875" style="6" customWidth="1"/>
    <col min="428" max="429" width="13.33203125" style="6" customWidth="1"/>
    <col min="430" max="431" width="9.5546875" style="6" customWidth="1"/>
    <col min="432" max="432" width="15.77734375" style="6" customWidth="1"/>
    <col min="433" max="433" width="13.33203125" style="6" customWidth="1"/>
    <col min="434" max="435" width="9.5546875" style="6" customWidth="1"/>
    <col min="436" max="436" width="15.77734375" style="6" customWidth="1"/>
    <col min="437" max="437" width="22.109375" style="6" customWidth="1"/>
    <col min="438" max="438" width="14.5546875" style="6" customWidth="1"/>
    <col min="439" max="440" width="10.77734375" style="6" customWidth="1"/>
    <col min="441" max="441" width="17.109375" style="6" customWidth="1"/>
    <col min="442" max="442" width="14.5546875" style="6" customWidth="1"/>
    <col min="443" max="444" width="10.77734375" style="6" customWidth="1"/>
    <col min="445" max="446" width="15.77734375" style="6" customWidth="1"/>
    <col min="447" max="448" width="12.109375" style="6" customWidth="1"/>
    <col min="449" max="449" width="18.33203125" style="6" customWidth="1"/>
    <col min="450" max="450" width="15.77734375" style="6" customWidth="1"/>
    <col min="451" max="452" width="12.109375" style="6" customWidth="1"/>
    <col min="453" max="453" width="18.33203125" style="6" customWidth="1"/>
    <col min="454" max="454" width="15.77734375" style="6" customWidth="1"/>
    <col min="455" max="455" width="22.109375" style="6" customWidth="1"/>
    <col min="456" max="456" width="11.33203125" style="6" customWidth="1"/>
    <col min="457" max="457" width="12.109375" style="6" customWidth="1"/>
    <col min="458" max="458" width="17.33203125" style="6" customWidth="1"/>
    <col min="459" max="459" width="14.88671875" style="6" customWidth="1"/>
    <col min="460" max="460" width="11.33203125" style="6" customWidth="1"/>
    <col min="461" max="461" width="12.109375" style="6" customWidth="1"/>
    <col min="462" max="462" width="17.33203125" style="6" customWidth="1"/>
    <col min="463" max="463" width="14.88671875" style="6" customWidth="1"/>
    <col min="464" max="471" width="16.33203125" style="6" customWidth="1"/>
    <col min="472" max="472" width="22.109375" style="6" customWidth="1"/>
    <col min="473" max="478" width="18.33203125" style="6" customWidth="1"/>
    <col min="479" max="480" width="13.88671875" style="6" customWidth="1"/>
    <col min="481" max="481" width="15.77734375" style="6" customWidth="1"/>
    <col min="482" max="483" width="13.88671875" style="6" customWidth="1"/>
    <col min="484" max="484" width="15.77734375" style="6" customWidth="1"/>
    <col min="485" max="486" width="13.88671875" style="6" customWidth="1"/>
    <col min="487" max="487" width="15.77734375" style="6" customWidth="1"/>
    <col min="488" max="488" width="22.109375" style="6" customWidth="1"/>
    <col min="489" max="490" width="13.33203125" style="6" customWidth="1"/>
    <col min="491" max="491" width="15.109375" style="6" customWidth="1"/>
    <col min="492" max="493" width="13.33203125" style="6" customWidth="1"/>
    <col min="494" max="494" width="15.109375" style="6" customWidth="1"/>
    <col min="495" max="496" width="13.33203125" style="6" customWidth="1"/>
    <col min="497" max="497" width="14.88671875" style="6" customWidth="1"/>
    <col min="498" max="498" width="12.109375" style="6" customWidth="1"/>
    <col min="499" max="499" width="12.88671875" style="6" customWidth="1"/>
    <col min="500" max="500" width="14.88671875" style="6" customWidth="1"/>
    <col min="501" max="501" width="12.109375" style="6" customWidth="1"/>
    <col min="502" max="502" width="12.88671875" style="6" customWidth="1"/>
    <col min="503" max="503" width="14.88671875" style="6" customWidth="1"/>
    <col min="504" max="504" width="12.109375" style="6" customWidth="1"/>
    <col min="505" max="505" width="12.88671875" style="6" customWidth="1"/>
    <col min="506" max="506" width="14.88671875" style="6" customWidth="1"/>
    <col min="507" max="512" width="11.109375" style="6" customWidth="1"/>
    <col min="513" max="513" width="22.109375" style="6" customWidth="1"/>
    <col min="514" max="514" width="17.109375" style="6" customWidth="1"/>
    <col min="515" max="515" width="20.77734375" style="6" customWidth="1"/>
    <col min="516" max="516" width="19.5546875" style="6" customWidth="1"/>
    <col min="517" max="517" width="15.77734375" style="6" customWidth="1"/>
    <col min="518" max="518" width="20.77734375" style="6" customWidth="1"/>
    <col min="519" max="519" width="19.5546875" style="6" customWidth="1"/>
    <col min="520" max="520" width="18.33203125" style="6" customWidth="1"/>
    <col min="521" max="522" width="24.5546875" style="6" customWidth="1"/>
    <col min="523" max="523" width="18.33203125" style="6" customWidth="1"/>
    <col min="524" max="525" width="24.5546875" style="6" customWidth="1"/>
    <col min="526" max="526" width="22.109375" style="6" customWidth="1"/>
    <col min="527" max="527" width="15.77734375" style="6" customWidth="1"/>
    <col min="528" max="529" width="19.5546875" style="6" customWidth="1"/>
    <col min="530" max="530" width="15.77734375" style="6" customWidth="1"/>
    <col min="531" max="532" width="19.5546875" style="6" customWidth="1"/>
    <col min="533" max="533" width="18.33203125" style="6" customWidth="1"/>
    <col min="534" max="535" width="24.5546875" style="6" customWidth="1"/>
    <col min="536" max="536" width="18.33203125" style="6" customWidth="1"/>
    <col min="537" max="538" width="24.5546875" style="6" customWidth="1"/>
    <col min="539" max="539" width="22.109375" style="6" customWidth="1"/>
    <col min="540" max="540" width="13.33203125" style="6" customWidth="1"/>
    <col min="541" max="542" width="23.33203125" style="6" customWidth="1"/>
    <col min="543" max="544" width="13.33203125" style="6" customWidth="1"/>
    <col min="545" max="545" width="23.33203125" style="6" customWidth="1"/>
    <col min="546" max="553" width="17.109375" style="6" customWidth="1"/>
    <col min="554" max="554" width="22.109375" style="6" customWidth="1"/>
    <col min="555" max="555" width="15.77734375" style="6" customWidth="1"/>
    <col min="556" max="557" width="19.5546875" style="6" customWidth="1"/>
    <col min="558" max="558" width="15.77734375" style="6" customWidth="1"/>
    <col min="559" max="560" width="19.5546875" style="6" customWidth="1"/>
    <col min="561" max="561" width="12.6640625" style="6" customWidth="1"/>
    <col min="562" max="562" width="13.88671875" style="6" customWidth="1"/>
    <col min="563" max="563" width="17.6640625" style="6" customWidth="1"/>
    <col min="564" max="564" width="12.6640625" style="6" customWidth="1"/>
    <col min="565" max="565" width="13.88671875" style="6" customWidth="1"/>
    <col min="566" max="566" width="17.6640625" style="6" customWidth="1"/>
    <col min="567" max="567" width="12.6640625" style="6" customWidth="1"/>
    <col min="568" max="568" width="13.88671875" style="6" customWidth="1"/>
    <col min="569" max="569" width="17.6640625" style="6" customWidth="1"/>
    <col min="570" max="570" width="22.109375" style="6" customWidth="1"/>
    <col min="571" max="571" width="17.109375" style="6" customWidth="1"/>
    <col min="572" max="573" width="19.5546875" style="6" customWidth="1"/>
    <col min="574" max="574" width="17.109375" style="6" customWidth="1"/>
    <col min="575" max="577" width="19.5546875" style="6" customWidth="1"/>
    <col min="578" max="579" width="23.33203125" style="6" customWidth="1"/>
    <col min="580" max="580" width="19.5546875" style="6" customWidth="1"/>
    <col min="581" max="582" width="23.33203125" style="6" customWidth="1"/>
    <col min="583" max="583" width="22.109375" style="6" customWidth="1"/>
    <col min="584" max="584" width="14.5546875" style="6" customWidth="1"/>
    <col min="585" max="586" width="20.77734375" style="6" customWidth="1"/>
    <col min="587" max="587" width="14.5546875" style="6" customWidth="1"/>
    <col min="588" max="589" width="20.77734375" style="6" customWidth="1"/>
    <col min="590" max="590" width="10.77734375" style="6" customWidth="1"/>
    <col min="591" max="592" width="17.109375" style="6" customWidth="1"/>
    <col min="593" max="593" width="10.77734375" style="6" customWidth="1"/>
    <col min="594" max="595" width="17.109375" style="6" customWidth="1"/>
    <col min="596" max="596" width="10.77734375" style="6" customWidth="1"/>
    <col min="597" max="598" width="17.109375" style="6" customWidth="1"/>
    <col min="599" max="599" width="22.109375" style="6" customWidth="1"/>
    <col min="600" max="600" width="10.77734375" style="6" customWidth="1"/>
    <col min="601" max="601" width="12.109375" style="6" customWidth="1"/>
    <col min="602" max="603" width="17.109375" style="6" customWidth="1"/>
    <col min="604" max="604" width="10.77734375" style="6" customWidth="1"/>
    <col min="605" max="605" width="12.109375" style="6" customWidth="1"/>
    <col min="606" max="607" width="17.109375" style="6" customWidth="1"/>
    <col min="608" max="608" width="12.109375" style="6" customWidth="1"/>
    <col min="609" max="609" width="15.77734375" style="6" customWidth="1"/>
    <col min="610" max="610" width="17.109375" style="6" customWidth="1"/>
    <col min="611" max="611" width="12.109375" style="6" customWidth="1"/>
    <col min="612" max="612" width="15.77734375" style="6" customWidth="1"/>
    <col min="613" max="613" width="17.109375" style="6" customWidth="1"/>
    <col min="614" max="614" width="12.109375" style="6" customWidth="1"/>
    <col min="615" max="615" width="15.77734375" style="6" customWidth="1"/>
    <col min="616" max="616" width="17.109375" style="6" customWidth="1"/>
    <col min="617" max="617" width="22.109375" style="6" customWidth="1"/>
    <col min="618" max="618" width="12.109375" style="6" customWidth="1"/>
    <col min="619" max="619" width="13.33203125" style="6" customWidth="1"/>
    <col min="620" max="620" width="18.33203125" style="6" customWidth="1"/>
    <col min="621" max="621" width="15.77734375" style="6" customWidth="1"/>
    <col min="622" max="622" width="12.109375" style="6" customWidth="1"/>
    <col min="623" max="623" width="13.33203125" style="6" customWidth="1"/>
    <col min="624" max="624" width="18.33203125" style="6" customWidth="1"/>
    <col min="625" max="625" width="15.109375" style="6" customWidth="1"/>
    <col min="626" max="626" width="10.77734375" style="6" customWidth="1"/>
    <col min="627" max="627" width="12.109375" style="6" customWidth="1"/>
    <col min="628" max="628" width="17.109375" style="6" customWidth="1"/>
    <col min="629" max="629" width="15.109375" style="6" customWidth="1"/>
    <col min="630" max="630" width="10.77734375" style="6" customWidth="1"/>
    <col min="631" max="631" width="12.109375" style="6" customWidth="1"/>
    <col min="632" max="632" width="17.109375" style="6" customWidth="1"/>
    <col min="633" max="633" width="15.109375" style="6" customWidth="1"/>
    <col min="634" max="634" width="22.109375" style="6" customWidth="1"/>
    <col min="635" max="636" width="12.6640625" style="6" customWidth="1"/>
    <col min="637" max="637" width="18.33203125" style="6" customWidth="1"/>
    <col min="638" max="638" width="15.77734375" style="6" customWidth="1"/>
    <col min="639" max="640" width="12.6640625" style="6" customWidth="1"/>
    <col min="641" max="641" width="18.33203125" style="6" customWidth="1"/>
    <col min="642" max="642" width="15.109375" style="6" customWidth="1"/>
    <col min="643" max="644" width="11.33203125" style="6" customWidth="1"/>
    <col min="645" max="645" width="17.109375" style="6" customWidth="1"/>
    <col min="646" max="646" width="15.109375" style="6" customWidth="1"/>
    <col min="647" max="648" width="11.33203125" style="6" customWidth="1"/>
    <col min="649" max="649" width="17.109375" style="6" customWidth="1"/>
    <col min="650" max="650" width="15.109375" style="6" customWidth="1"/>
    <col min="651" max="651" width="22.109375" style="6" customWidth="1"/>
    <col min="652" max="652" width="8.33203125" style="6" customWidth="1"/>
    <col min="653" max="653" width="10.109375" style="6" customWidth="1"/>
    <col min="654" max="654" width="17.109375" style="6" customWidth="1"/>
    <col min="655" max="655" width="8.33203125" style="6" customWidth="1"/>
    <col min="656" max="656" width="10.109375" style="6" customWidth="1"/>
    <col min="657" max="657" width="17.109375" style="6" customWidth="1"/>
    <col min="658" max="658" width="8.33203125" style="6" customWidth="1"/>
    <col min="659" max="659" width="10.109375" style="6" customWidth="1"/>
    <col min="660" max="660" width="17.109375" style="6" customWidth="1"/>
    <col min="661" max="661" width="7.88671875" style="6" customWidth="1"/>
    <col min="662" max="662" width="9.5546875" style="6" customWidth="1"/>
    <col min="663" max="663" width="15.77734375" style="6" customWidth="1"/>
    <col min="664" max="664" width="7.88671875" style="6" customWidth="1"/>
    <col min="665" max="665" width="9.5546875" style="6" customWidth="1"/>
    <col min="666" max="666" width="15.77734375" style="6" customWidth="1"/>
    <col min="667" max="667" width="7.88671875" style="6" customWidth="1"/>
    <col min="668" max="668" width="9.5546875" style="6" customWidth="1"/>
    <col min="669" max="669" width="15.77734375" style="6" customWidth="1"/>
    <col min="670" max="670" width="7.88671875" style="6" customWidth="1"/>
    <col min="671" max="671" width="9.5546875" style="6" customWidth="1"/>
    <col min="672" max="672" width="15.77734375" style="6" customWidth="1"/>
    <col min="673" max="673" width="22.109375" style="6" customWidth="1"/>
    <col min="674" max="675" width="12.109375" style="6" customWidth="1"/>
    <col min="676" max="676" width="17.109375" style="6" customWidth="1"/>
    <col min="677" max="677" width="14.5546875" style="6" customWidth="1"/>
    <col min="678" max="679" width="12.109375" style="6" customWidth="1"/>
    <col min="680" max="680" width="17.109375" style="6" customWidth="1"/>
    <col min="681" max="681" width="14.5546875" style="6" customWidth="1"/>
    <col min="682" max="683" width="9.5546875" style="6" customWidth="1"/>
    <col min="684" max="685" width="13.33203125" style="6" customWidth="1"/>
    <col min="686" max="687" width="9.5546875" style="6" customWidth="1"/>
    <col min="688" max="688" width="15.77734375" style="6" customWidth="1"/>
    <col min="689" max="689" width="13.33203125" style="6" customWidth="1"/>
    <col min="690" max="691" width="9.5546875" style="6" customWidth="1"/>
    <col min="692" max="692" width="15.77734375" style="6" customWidth="1"/>
    <col min="693" max="693" width="22.109375" style="6" customWidth="1"/>
    <col min="694" max="694" width="14.5546875" style="6" customWidth="1"/>
    <col min="695" max="696" width="10.77734375" style="6" customWidth="1"/>
    <col min="697" max="697" width="17.109375" style="6" customWidth="1"/>
    <col min="698" max="698" width="14.5546875" style="6" customWidth="1"/>
    <col min="699" max="700" width="10.77734375" style="6" customWidth="1"/>
    <col min="701" max="702" width="15.77734375" style="6" customWidth="1"/>
    <col min="703" max="704" width="12.109375" style="6" customWidth="1"/>
    <col min="705" max="705" width="18.33203125" style="6" customWidth="1"/>
    <col min="706" max="706" width="15.77734375" style="6" customWidth="1"/>
    <col min="707" max="708" width="12.109375" style="6" customWidth="1"/>
    <col min="709" max="709" width="18.33203125" style="6" customWidth="1"/>
    <col min="710" max="710" width="15.77734375" style="6" customWidth="1"/>
    <col min="711" max="711" width="22.109375" style="6" customWidth="1"/>
    <col min="712" max="712" width="11.33203125" style="6" customWidth="1"/>
    <col min="713" max="713" width="12.109375" style="6" customWidth="1"/>
    <col min="714" max="714" width="17.33203125" style="6" customWidth="1"/>
    <col min="715" max="715" width="14.88671875" style="6" customWidth="1"/>
    <col min="716" max="716" width="11.33203125" style="6" customWidth="1"/>
    <col min="717" max="717" width="12.109375" style="6" customWidth="1"/>
    <col min="718" max="718" width="17.33203125" style="6" customWidth="1"/>
    <col min="719" max="719" width="14.88671875" style="6" customWidth="1"/>
    <col min="720" max="727" width="16.33203125" style="6" customWidth="1"/>
    <col min="728" max="728" width="22.109375" style="6" customWidth="1"/>
    <col min="729" max="734" width="18.33203125" style="6" customWidth="1"/>
    <col min="735" max="736" width="13.88671875" style="6" customWidth="1"/>
    <col min="737" max="737" width="15.77734375" style="6" customWidth="1"/>
    <col min="738" max="739" width="13.88671875" style="6" customWidth="1"/>
    <col min="740" max="740" width="15.77734375" style="6" customWidth="1"/>
    <col min="741" max="742" width="13.88671875" style="6" customWidth="1"/>
    <col min="743" max="743" width="15.77734375" style="6" customWidth="1"/>
    <col min="744" max="744" width="22.109375" style="6" customWidth="1"/>
    <col min="745" max="746" width="13.33203125" style="6" customWidth="1"/>
    <col min="747" max="747" width="15.109375" style="6" customWidth="1"/>
    <col min="748" max="749" width="13.33203125" style="6" customWidth="1"/>
    <col min="750" max="750" width="15.109375" style="6" customWidth="1"/>
    <col min="751" max="752" width="13.33203125" style="6" customWidth="1"/>
    <col min="753" max="753" width="14.88671875" style="6" customWidth="1"/>
    <col min="754" max="754" width="12.109375" style="6" customWidth="1"/>
    <col min="755" max="755" width="12.88671875" style="6" customWidth="1"/>
    <col min="756" max="756" width="14.88671875" style="6" customWidth="1"/>
    <col min="757" max="757" width="12.109375" style="6" customWidth="1"/>
    <col min="758" max="758" width="12.88671875" style="6" customWidth="1"/>
    <col min="759" max="759" width="14.88671875" style="6" customWidth="1"/>
    <col min="760" max="760" width="12.109375" style="6" customWidth="1"/>
    <col min="761" max="761" width="12.88671875" style="6" customWidth="1"/>
    <col min="762" max="762" width="14.88671875" style="6" customWidth="1"/>
    <col min="763" max="768" width="11.109375" style="6" customWidth="1"/>
    <col min="769" max="769" width="22.109375" style="6" customWidth="1"/>
    <col min="770" max="770" width="17.109375" style="6" customWidth="1"/>
    <col min="771" max="771" width="20.77734375" style="6" customWidth="1"/>
    <col min="772" max="772" width="19.5546875" style="6" customWidth="1"/>
    <col min="773" max="773" width="15.77734375" style="6" customWidth="1"/>
    <col min="774" max="774" width="20.77734375" style="6" customWidth="1"/>
    <col min="775" max="775" width="19.5546875" style="6" customWidth="1"/>
    <col min="776" max="776" width="18.33203125" style="6" customWidth="1"/>
    <col min="777" max="778" width="24.5546875" style="6" customWidth="1"/>
    <col min="779" max="779" width="18.33203125" style="6" customWidth="1"/>
    <col min="780" max="781" width="24.5546875" style="6" customWidth="1"/>
    <col min="782" max="782" width="22.109375" style="6" customWidth="1"/>
    <col min="783" max="783" width="15.77734375" style="6" customWidth="1"/>
    <col min="784" max="785" width="19.5546875" style="6" customWidth="1"/>
    <col min="786" max="786" width="15.77734375" style="6" customWidth="1"/>
    <col min="787" max="788" width="19.5546875" style="6" customWidth="1"/>
    <col min="789" max="789" width="18.33203125" style="6" customWidth="1"/>
    <col min="790" max="791" width="24.5546875" style="6" customWidth="1"/>
    <col min="792" max="792" width="18.33203125" style="6" customWidth="1"/>
    <col min="793" max="794" width="24.5546875" style="6" customWidth="1"/>
    <col min="795" max="795" width="22.109375" style="6" customWidth="1"/>
    <col min="796" max="796" width="13.33203125" style="6" customWidth="1"/>
    <col min="797" max="798" width="23.33203125" style="6" customWidth="1"/>
    <col min="799" max="800" width="13.33203125" style="6" customWidth="1"/>
    <col min="801" max="801" width="23.33203125" style="6" customWidth="1"/>
    <col min="802" max="809" width="17.109375" style="6" customWidth="1"/>
    <col min="810" max="810" width="22.109375" style="6" customWidth="1"/>
    <col min="811" max="811" width="15.77734375" style="6" customWidth="1"/>
    <col min="812" max="813" width="19.5546875" style="6" customWidth="1"/>
    <col min="814" max="814" width="15.77734375" style="6" customWidth="1"/>
    <col min="815" max="816" width="19.5546875" style="6" customWidth="1"/>
    <col min="817" max="817" width="12.6640625" style="6" customWidth="1"/>
    <col min="818" max="818" width="13.88671875" style="6" customWidth="1"/>
    <col min="819" max="819" width="17.6640625" style="6" customWidth="1"/>
    <col min="820" max="820" width="12.6640625" style="6" customWidth="1"/>
    <col min="821" max="821" width="13.88671875" style="6" customWidth="1"/>
    <col min="822" max="822" width="17.6640625" style="6" customWidth="1"/>
    <col min="823" max="823" width="12.6640625" style="6" customWidth="1"/>
    <col min="824" max="824" width="13.88671875" style="6" customWidth="1"/>
    <col min="825" max="825" width="17.6640625" style="6" customWidth="1"/>
    <col min="826" max="826" width="22.109375" style="6" customWidth="1"/>
    <col min="827" max="827" width="17.109375" style="6" customWidth="1"/>
    <col min="828" max="829" width="19.5546875" style="6" customWidth="1"/>
    <col min="830" max="830" width="17.109375" style="6" customWidth="1"/>
    <col min="831" max="833" width="19.5546875" style="6" customWidth="1"/>
    <col min="834" max="835" width="23.33203125" style="6" customWidth="1"/>
    <col min="836" max="836" width="19.5546875" style="6" customWidth="1"/>
    <col min="837" max="838" width="23.33203125" style="6" customWidth="1"/>
    <col min="839" max="839" width="22.109375" style="6" customWidth="1"/>
    <col min="840" max="840" width="14.5546875" style="6" customWidth="1"/>
    <col min="841" max="842" width="20.77734375" style="6" customWidth="1"/>
    <col min="843" max="843" width="14.5546875" style="6" customWidth="1"/>
    <col min="844" max="845" width="20.77734375" style="6" customWidth="1"/>
    <col min="846" max="846" width="10.77734375" style="6" customWidth="1"/>
    <col min="847" max="848" width="17.109375" style="6" customWidth="1"/>
    <col min="849" max="849" width="10.77734375" style="6" customWidth="1"/>
    <col min="850" max="851" width="17.109375" style="6" customWidth="1"/>
    <col min="852" max="852" width="10.77734375" style="6" customWidth="1"/>
    <col min="853" max="854" width="17.109375" style="6" customWidth="1"/>
    <col min="855" max="855" width="22.109375" style="6" customWidth="1"/>
    <col min="856" max="856" width="10.77734375" style="6" customWidth="1"/>
    <col min="857" max="857" width="12.109375" style="6" customWidth="1"/>
    <col min="858" max="859" width="17.109375" style="6" customWidth="1"/>
    <col min="860" max="860" width="10.77734375" style="6" customWidth="1"/>
    <col min="861" max="861" width="12.109375" style="6" customWidth="1"/>
    <col min="862" max="863" width="17.109375" style="6" customWidth="1"/>
    <col min="864" max="864" width="12.109375" style="6" customWidth="1"/>
    <col min="865" max="865" width="15.77734375" style="6" customWidth="1"/>
    <col min="866" max="866" width="17.109375" style="6" customWidth="1"/>
    <col min="867" max="867" width="12.109375" style="6" customWidth="1"/>
    <col min="868" max="868" width="15.77734375" style="6" customWidth="1"/>
    <col min="869" max="869" width="17.109375" style="6" customWidth="1"/>
    <col min="870" max="870" width="12.109375" style="6" customWidth="1"/>
    <col min="871" max="871" width="15.77734375" style="6" customWidth="1"/>
    <col min="872" max="872" width="17.109375" style="6" customWidth="1"/>
    <col min="873" max="873" width="22.109375" style="6" customWidth="1"/>
    <col min="874" max="874" width="12.109375" style="6" customWidth="1"/>
    <col min="875" max="875" width="13.33203125" style="6" customWidth="1"/>
    <col min="876" max="876" width="18.33203125" style="6" customWidth="1"/>
    <col min="877" max="877" width="15.77734375" style="6" customWidth="1"/>
    <col min="878" max="878" width="12.109375" style="6" customWidth="1"/>
    <col min="879" max="879" width="13.33203125" style="6" customWidth="1"/>
    <col min="880" max="880" width="18.33203125" style="6" customWidth="1"/>
    <col min="881" max="881" width="15.109375" style="6" customWidth="1"/>
    <col min="882" max="882" width="10.77734375" style="6" customWidth="1"/>
    <col min="883" max="883" width="12.109375" style="6" customWidth="1"/>
    <col min="884" max="884" width="17.109375" style="6" customWidth="1"/>
    <col min="885" max="885" width="15.109375" style="6" customWidth="1"/>
    <col min="886" max="886" width="10.77734375" style="6" customWidth="1"/>
    <col min="887" max="887" width="12.109375" style="6" customWidth="1"/>
    <col min="888" max="888" width="17.109375" style="6" customWidth="1"/>
    <col min="889" max="889" width="15.109375" style="6" customWidth="1"/>
    <col min="890" max="890" width="22.109375" style="6" customWidth="1"/>
    <col min="891" max="892" width="12.6640625" style="6" customWidth="1"/>
    <col min="893" max="893" width="18.33203125" style="6" customWidth="1"/>
    <col min="894" max="894" width="15.77734375" style="6" customWidth="1"/>
    <col min="895" max="896" width="12.6640625" style="6" customWidth="1"/>
    <col min="897" max="897" width="18.33203125" style="6" customWidth="1"/>
    <col min="898" max="898" width="15.109375" style="6" customWidth="1"/>
    <col min="899" max="900" width="11.33203125" style="6" customWidth="1"/>
    <col min="901" max="901" width="17.109375" style="6" customWidth="1"/>
    <col min="902" max="902" width="15.109375" style="6" customWidth="1"/>
    <col min="903" max="904" width="11.33203125" style="6" customWidth="1"/>
    <col min="905" max="905" width="17.109375" style="6" customWidth="1"/>
    <col min="906" max="906" width="15.109375" style="6" customWidth="1"/>
    <col min="907" max="907" width="22.109375" style="6" customWidth="1"/>
    <col min="908" max="908" width="8.33203125" style="6" customWidth="1"/>
    <col min="909" max="909" width="10.109375" style="6" customWidth="1"/>
    <col min="910" max="910" width="17.109375" style="6" customWidth="1"/>
    <col min="911" max="911" width="8.33203125" style="6" customWidth="1"/>
    <col min="912" max="912" width="10.109375" style="6" customWidth="1"/>
    <col min="913" max="913" width="17.109375" style="6" customWidth="1"/>
    <col min="914" max="914" width="8.33203125" style="6" customWidth="1"/>
    <col min="915" max="915" width="10.109375" style="6" customWidth="1"/>
    <col min="916" max="916" width="17.109375" style="6" customWidth="1"/>
    <col min="917" max="917" width="7.88671875" style="6" customWidth="1"/>
    <col min="918" max="918" width="9.5546875" style="6" customWidth="1"/>
    <col min="919" max="919" width="15.77734375" style="6" customWidth="1"/>
    <col min="920" max="920" width="7.88671875" style="6" customWidth="1"/>
    <col min="921" max="921" width="9.5546875" style="6" customWidth="1"/>
    <col min="922" max="922" width="15.77734375" style="6" customWidth="1"/>
    <col min="923" max="923" width="7.88671875" style="6" customWidth="1"/>
    <col min="924" max="924" width="9.5546875" style="6" customWidth="1"/>
    <col min="925" max="925" width="15.77734375" style="6" customWidth="1"/>
    <col min="926" max="926" width="7.88671875" style="6" customWidth="1"/>
    <col min="927" max="927" width="9.5546875" style="6" customWidth="1"/>
    <col min="928" max="928" width="15.77734375" style="6" customWidth="1"/>
    <col min="929" max="929" width="22.109375" style="6" customWidth="1"/>
    <col min="930" max="931" width="12.109375" style="6" customWidth="1"/>
    <col min="932" max="932" width="17.109375" style="6" customWidth="1"/>
    <col min="933" max="933" width="14.5546875" style="6" customWidth="1"/>
    <col min="934" max="935" width="12.109375" style="6" customWidth="1"/>
    <col min="936" max="936" width="17.109375" style="6" customWidth="1"/>
    <col min="937" max="937" width="14.5546875" style="6" customWidth="1"/>
    <col min="938" max="939" width="9.5546875" style="6" customWidth="1"/>
    <col min="940" max="941" width="13.33203125" style="6" customWidth="1"/>
    <col min="942" max="943" width="9.5546875" style="6" customWidth="1"/>
    <col min="944" max="944" width="15.77734375" style="6" customWidth="1"/>
    <col min="945" max="945" width="13.33203125" style="6" customWidth="1"/>
    <col min="946" max="947" width="9.5546875" style="6" customWidth="1"/>
    <col min="948" max="948" width="15.77734375" style="6" customWidth="1"/>
    <col min="949" max="949" width="22.109375" style="6" customWidth="1"/>
    <col min="950" max="950" width="14.5546875" style="6" customWidth="1"/>
    <col min="951" max="952" width="10.77734375" style="6" customWidth="1"/>
    <col min="953" max="953" width="17.109375" style="6" customWidth="1"/>
    <col min="954" max="954" width="14.5546875" style="6" customWidth="1"/>
    <col min="955" max="956" width="10.77734375" style="6" customWidth="1"/>
    <col min="957" max="958" width="15.77734375" style="6" customWidth="1"/>
    <col min="959" max="960" width="12.109375" style="6" customWidth="1"/>
    <col min="961" max="961" width="18.33203125" style="6" customWidth="1"/>
    <col min="962" max="962" width="15.77734375" style="6" customWidth="1"/>
    <col min="963" max="964" width="12.109375" style="6" customWidth="1"/>
    <col min="965" max="965" width="18.33203125" style="6" customWidth="1"/>
    <col min="966" max="966" width="15.77734375" style="6" customWidth="1"/>
    <col min="967" max="967" width="22.109375" style="6" customWidth="1"/>
    <col min="968" max="968" width="11.33203125" style="6" customWidth="1"/>
    <col min="969" max="969" width="12.109375" style="6" customWidth="1"/>
    <col min="970" max="970" width="17.33203125" style="6" customWidth="1"/>
    <col min="971" max="971" width="14.88671875" style="6" customWidth="1"/>
    <col min="972" max="972" width="11.33203125" style="6" customWidth="1"/>
    <col min="973" max="973" width="12.109375" style="6" customWidth="1"/>
    <col min="974" max="974" width="17.33203125" style="6" customWidth="1"/>
    <col min="975" max="975" width="14.88671875" style="6" customWidth="1"/>
    <col min="976" max="983" width="16.33203125" style="6" customWidth="1"/>
    <col min="984" max="984" width="22.109375" style="6" customWidth="1"/>
    <col min="985" max="990" width="18.33203125" style="6" customWidth="1"/>
    <col min="991" max="992" width="13.88671875" style="6" customWidth="1"/>
    <col min="993" max="993" width="15.77734375" style="6" customWidth="1"/>
    <col min="994" max="995" width="13.88671875" style="6" customWidth="1"/>
    <col min="996" max="996" width="15.77734375" style="6" customWidth="1"/>
    <col min="997" max="998" width="13.88671875" style="6" customWidth="1"/>
    <col min="999" max="999" width="15.77734375" style="6" customWidth="1"/>
    <col min="1000" max="1000" width="22.109375" style="6" customWidth="1"/>
    <col min="1001" max="1002" width="13.33203125" style="6" customWidth="1"/>
    <col min="1003" max="1003" width="15.109375" style="6" customWidth="1"/>
    <col min="1004" max="1005" width="13.33203125" style="6" customWidth="1"/>
    <col min="1006" max="1006" width="15.109375" style="6" customWidth="1"/>
    <col min="1007" max="1008" width="13.33203125" style="6" customWidth="1"/>
    <col min="1009" max="1009" width="14.88671875" style="6" customWidth="1"/>
    <col min="1010" max="1010" width="12.109375" style="6" customWidth="1"/>
    <col min="1011" max="1011" width="12.88671875" style="6" customWidth="1"/>
    <col min="1012" max="1012" width="14.88671875" style="6" customWidth="1"/>
    <col min="1013" max="1013" width="12.109375" style="6" customWidth="1"/>
    <col min="1014" max="1014" width="12.88671875" style="6" customWidth="1"/>
    <col min="1015" max="1015" width="14.88671875" style="6" customWidth="1"/>
    <col min="1016" max="1016" width="12.109375" style="6" customWidth="1"/>
    <col min="1017" max="1017" width="12.88671875" style="6" customWidth="1"/>
    <col min="1018" max="1018" width="14.88671875" style="6" customWidth="1"/>
    <col min="1019" max="1024" width="11.109375" style="6" customWidth="1"/>
    <col min="1025" max="1025" width="22.109375" style="6" customWidth="1"/>
    <col min="1026" max="1026" width="17.109375" style="6" customWidth="1"/>
    <col min="1027" max="1027" width="20.77734375" style="6" customWidth="1"/>
    <col min="1028" max="1028" width="19.5546875" style="6" customWidth="1"/>
    <col min="1029" max="1029" width="15.77734375" style="6" customWidth="1"/>
    <col min="1030" max="1030" width="20.77734375" style="6" customWidth="1"/>
    <col min="1031" max="1031" width="19.5546875" style="6" customWidth="1"/>
    <col min="1032" max="1032" width="18.33203125" style="6" customWidth="1"/>
    <col min="1033" max="1034" width="24.5546875" style="6" customWidth="1"/>
    <col min="1035" max="1035" width="18.33203125" style="6" customWidth="1"/>
    <col min="1036" max="1037" width="24.5546875" style="6" customWidth="1"/>
    <col min="1038" max="1038" width="22.109375" style="6" customWidth="1"/>
    <col min="1039" max="1039" width="15.77734375" style="6" customWidth="1"/>
    <col min="1040" max="1041" width="19.5546875" style="6" customWidth="1"/>
    <col min="1042" max="1042" width="15.77734375" style="6" customWidth="1"/>
    <col min="1043" max="1044" width="19.5546875" style="6" customWidth="1"/>
    <col min="1045" max="1045" width="18.33203125" style="6" customWidth="1"/>
    <col min="1046" max="1047" width="24.5546875" style="6" customWidth="1"/>
    <col min="1048" max="1048" width="18.33203125" style="6" customWidth="1"/>
    <col min="1049" max="1050" width="24.5546875" style="6" customWidth="1"/>
    <col min="1051" max="1051" width="22.109375" style="6" customWidth="1"/>
    <col min="1052" max="1052" width="13.33203125" style="6" customWidth="1"/>
    <col min="1053" max="1054" width="23.33203125" style="6" customWidth="1"/>
    <col min="1055" max="1056" width="13.33203125" style="6" customWidth="1"/>
    <col min="1057" max="1057" width="23.33203125" style="6" customWidth="1"/>
    <col min="1058" max="1065" width="17.109375" style="6" customWidth="1"/>
    <col min="1066" max="1066" width="22.109375" style="6" customWidth="1"/>
    <col min="1067" max="1067" width="15.77734375" style="6" customWidth="1"/>
    <col min="1068" max="1069" width="19.5546875" style="6" customWidth="1"/>
    <col min="1070" max="1070" width="15.77734375" style="6" customWidth="1"/>
    <col min="1071" max="1072" width="19.5546875" style="6" customWidth="1"/>
    <col min="1073" max="1073" width="12.6640625" style="6" customWidth="1"/>
    <col min="1074" max="1074" width="13.88671875" style="6" customWidth="1"/>
    <col min="1075" max="1075" width="17.6640625" style="6" customWidth="1"/>
    <col min="1076" max="1076" width="12.6640625" style="6" customWidth="1"/>
    <col min="1077" max="1077" width="13.88671875" style="6" customWidth="1"/>
    <col min="1078" max="1078" width="17.6640625" style="6" customWidth="1"/>
    <col min="1079" max="1079" width="12.6640625" style="6" customWidth="1"/>
    <col min="1080" max="1080" width="13.88671875" style="6" customWidth="1"/>
    <col min="1081" max="1081" width="17.6640625" style="6" customWidth="1"/>
    <col min="1082" max="1082" width="22.109375" style="6" customWidth="1"/>
    <col min="1083" max="1083" width="17.109375" style="6" customWidth="1"/>
    <col min="1084" max="1085" width="19.5546875" style="6" customWidth="1"/>
    <col min="1086" max="1086" width="17.109375" style="6" customWidth="1"/>
    <col min="1087" max="1089" width="19.5546875" style="6" customWidth="1"/>
    <col min="1090" max="1091" width="23.33203125" style="6" customWidth="1"/>
    <col min="1092" max="1092" width="19.5546875" style="6" customWidth="1"/>
    <col min="1093" max="1094" width="23.33203125" style="6" customWidth="1"/>
    <col min="1095" max="1095" width="22.109375" style="6" customWidth="1"/>
    <col min="1096" max="1096" width="14.5546875" style="6" customWidth="1"/>
    <col min="1097" max="1098" width="20.77734375" style="6" customWidth="1"/>
    <col min="1099" max="1099" width="14.5546875" style="6" customWidth="1"/>
    <col min="1100" max="1101" width="20.77734375" style="6" customWidth="1"/>
    <col min="1102" max="1102" width="10.77734375" style="6" customWidth="1"/>
    <col min="1103" max="1104" width="17.109375" style="6" customWidth="1"/>
    <col min="1105" max="1105" width="10.77734375" style="6" customWidth="1"/>
    <col min="1106" max="1107" width="17.109375" style="6" customWidth="1"/>
    <col min="1108" max="1108" width="10.77734375" style="6" customWidth="1"/>
    <col min="1109" max="1110" width="17.109375" style="6" customWidth="1"/>
    <col min="1111" max="1111" width="22.109375" style="6" customWidth="1"/>
    <col min="1112" max="1112" width="10.77734375" style="6" customWidth="1"/>
    <col min="1113" max="1113" width="12.109375" style="6" customWidth="1"/>
    <col min="1114" max="1115" width="17.109375" style="6" customWidth="1"/>
    <col min="1116" max="1116" width="10.77734375" style="6" customWidth="1"/>
    <col min="1117" max="1117" width="12.109375" style="6" customWidth="1"/>
    <col min="1118" max="1119" width="17.109375" style="6" customWidth="1"/>
    <col min="1120" max="1120" width="12.109375" style="6" customWidth="1"/>
    <col min="1121" max="1121" width="15.77734375" style="6" customWidth="1"/>
    <col min="1122" max="1122" width="17.109375" style="6" customWidth="1"/>
    <col min="1123" max="1123" width="12.109375" style="6" customWidth="1"/>
    <col min="1124" max="1124" width="15.77734375" style="6" customWidth="1"/>
    <col min="1125" max="1125" width="17.109375" style="6" customWidth="1"/>
    <col min="1126" max="1126" width="12.109375" style="6" customWidth="1"/>
    <col min="1127" max="1127" width="15.77734375" style="6" customWidth="1"/>
    <col min="1128" max="1128" width="17.109375" style="6" customWidth="1"/>
    <col min="1129" max="1129" width="22.109375" style="6" customWidth="1"/>
    <col min="1130" max="1130" width="12.109375" style="6" customWidth="1"/>
    <col min="1131" max="1131" width="13.33203125" style="6" customWidth="1"/>
    <col min="1132" max="1132" width="18.33203125" style="6" customWidth="1"/>
    <col min="1133" max="1133" width="15.77734375" style="6" customWidth="1"/>
    <col min="1134" max="1134" width="12.109375" style="6" customWidth="1"/>
    <col min="1135" max="1135" width="13.33203125" style="6" customWidth="1"/>
    <col min="1136" max="1136" width="18.33203125" style="6" customWidth="1"/>
    <col min="1137" max="1137" width="15.109375" style="6" customWidth="1"/>
    <col min="1138" max="1138" width="10.77734375" style="6" customWidth="1"/>
    <col min="1139" max="1139" width="12.109375" style="6" customWidth="1"/>
    <col min="1140" max="1140" width="17.109375" style="6" customWidth="1"/>
    <col min="1141" max="1141" width="15.109375" style="6" customWidth="1"/>
    <col min="1142" max="1142" width="10.77734375" style="6" customWidth="1"/>
    <col min="1143" max="1143" width="12.109375" style="6" customWidth="1"/>
    <col min="1144" max="1144" width="17.109375" style="6" customWidth="1"/>
    <col min="1145" max="1145" width="15.109375" style="6" customWidth="1"/>
    <col min="1146" max="1146" width="22.109375" style="6" customWidth="1"/>
    <col min="1147" max="1148" width="12.6640625" style="6" customWidth="1"/>
    <col min="1149" max="1149" width="18.33203125" style="6" customWidth="1"/>
    <col min="1150" max="1150" width="15.77734375" style="6" customWidth="1"/>
    <col min="1151" max="1152" width="12.6640625" style="6" customWidth="1"/>
    <col min="1153" max="1153" width="18.33203125" style="6" customWidth="1"/>
    <col min="1154" max="1154" width="15.109375" style="6" customWidth="1"/>
    <col min="1155" max="1156" width="11.33203125" style="6" customWidth="1"/>
    <col min="1157" max="1157" width="17.109375" style="6" customWidth="1"/>
    <col min="1158" max="1158" width="15.109375" style="6" customWidth="1"/>
    <col min="1159" max="1160" width="11.33203125" style="6" customWidth="1"/>
    <col min="1161" max="1161" width="17.109375" style="6" customWidth="1"/>
    <col min="1162" max="1162" width="15.109375" style="6" customWidth="1"/>
    <col min="1163" max="1163" width="22.109375" style="6" customWidth="1"/>
    <col min="1164" max="1164" width="8.33203125" style="6" customWidth="1"/>
    <col min="1165" max="1165" width="10.109375" style="6" customWidth="1"/>
    <col min="1166" max="1166" width="17.109375" style="6" customWidth="1"/>
    <col min="1167" max="1167" width="8.33203125" style="6" customWidth="1"/>
    <col min="1168" max="1168" width="10.109375" style="6" customWidth="1"/>
    <col min="1169" max="1169" width="17.109375" style="6" customWidth="1"/>
    <col min="1170" max="1170" width="8.33203125" style="6" customWidth="1"/>
    <col min="1171" max="1171" width="10.109375" style="6" customWidth="1"/>
    <col min="1172" max="1172" width="17.109375" style="6" customWidth="1"/>
    <col min="1173" max="1173" width="7.88671875" style="6" customWidth="1"/>
    <col min="1174" max="1174" width="9.5546875" style="6" customWidth="1"/>
    <col min="1175" max="1175" width="15.77734375" style="6" customWidth="1"/>
    <col min="1176" max="1176" width="7.88671875" style="6" customWidth="1"/>
    <col min="1177" max="1177" width="9.5546875" style="6" customWidth="1"/>
    <col min="1178" max="1178" width="15.77734375" style="6" customWidth="1"/>
    <col min="1179" max="1179" width="7.88671875" style="6" customWidth="1"/>
    <col min="1180" max="1180" width="9.5546875" style="6" customWidth="1"/>
    <col min="1181" max="1181" width="15.77734375" style="6" customWidth="1"/>
    <col min="1182" max="1182" width="7.88671875" style="6" customWidth="1"/>
    <col min="1183" max="1183" width="9.5546875" style="6" customWidth="1"/>
    <col min="1184" max="1184" width="15.77734375" style="6" customWidth="1"/>
    <col min="1185" max="1185" width="22.109375" style="6" customWidth="1"/>
    <col min="1186" max="1187" width="12.109375" style="6" customWidth="1"/>
    <col min="1188" max="1188" width="17.109375" style="6" customWidth="1"/>
    <col min="1189" max="1189" width="14.5546875" style="6" customWidth="1"/>
    <col min="1190" max="1191" width="12.109375" style="6" customWidth="1"/>
    <col min="1192" max="1192" width="17.109375" style="6" customWidth="1"/>
    <col min="1193" max="1193" width="14.5546875" style="6" customWidth="1"/>
    <col min="1194" max="1195" width="9.5546875" style="6" customWidth="1"/>
    <col min="1196" max="1197" width="13.33203125" style="6" customWidth="1"/>
    <col min="1198" max="1199" width="9.5546875" style="6" customWidth="1"/>
    <col min="1200" max="1200" width="15.77734375" style="6" customWidth="1"/>
    <col min="1201" max="1201" width="13.33203125" style="6" customWidth="1"/>
    <col min="1202" max="1203" width="9.5546875" style="6" customWidth="1"/>
    <col min="1204" max="1204" width="15.77734375" style="6" customWidth="1"/>
    <col min="1205" max="1205" width="22.109375" style="6" customWidth="1"/>
    <col min="1206" max="1206" width="14.5546875" style="6" customWidth="1"/>
    <col min="1207" max="1208" width="10.77734375" style="6" customWidth="1"/>
    <col min="1209" max="1209" width="17.109375" style="6" customWidth="1"/>
    <col min="1210" max="1210" width="14.5546875" style="6" customWidth="1"/>
    <col min="1211" max="1212" width="10.77734375" style="6" customWidth="1"/>
    <col min="1213" max="1214" width="15.77734375" style="6" customWidth="1"/>
    <col min="1215" max="1216" width="12.109375" style="6" customWidth="1"/>
    <col min="1217" max="1217" width="18.33203125" style="6" customWidth="1"/>
    <col min="1218" max="1218" width="15.77734375" style="6" customWidth="1"/>
    <col min="1219" max="1220" width="12.109375" style="6" customWidth="1"/>
    <col min="1221" max="1221" width="18.33203125" style="6" customWidth="1"/>
    <col min="1222" max="1222" width="15.77734375" style="6" customWidth="1"/>
    <col min="1223" max="1223" width="22.109375" style="6" customWidth="1"/>
    <col min="1224" max="1224" width="11.33203125" style="6" customWidth="1"/>
    <col min="1225" max="1225" width="12.109375" style="6" customWidth="1"/>
    <col min="1226" max="1226" width="17.33203125" style="6" customWidth="1"/>
    <col min="1227" max="1227" width="14.88671875" style="6" customWidth="1"/>
    <col min="1228" max="1228" width="11.33203125" style="6" customWidth="1"/>
    <col min="1229" max="1229" width="12.109375" style="6" customWidth="1"/>
    <col min="1230" max="1230" width="17.33203125" style="6" customWidth="1"/>
    <col min="1231" max="1231" width="14.88671875" style="6" customWidth="1"/>
    <col min="1232" max="1239" width="16.33203125" style="6" customWidth="1"/>
    <col min="1240" max="1240" width="22.109375" style="6" customWidth="1"/>
    <col min="1241" max="1246" width="18.33203125" style="6" customWidth="1"/>
    <col min="1247" max="1248" width="13.88671875" style="6" customWidth="1"/>
    <col min="1249" max="1249" width="15.77734375" style="6" customWidth="1"/>
    <col min="1250" max="1251" width="13.88671875" style="6" customWidth="1"/>
    <col min="1252" max="1252" width="15.77734375" style="6" customWidth="1"/>
    <col min="1253" max="1254" width="13.88671875" style="6" customWidth="1"/>
    <col min="1255" max="1255" width="15.77734375" style="6" customWidth="1"/>
    <col min="1256" max="1256" width="22.109375" style="6" customWidth="1"/>
    <col min="1257" max="1258" width="13.33203125" style="6" customWidth="1"/>
    <col min="1259" max="1259" width="15.109375" style="6" customWidth="1"/>
    <col min="1260" max="1261" width="13.33203125" style="6" customWidth="1"/>
    <col min="1262" max="1262" width="15.109375" style="6" customWidth="1"/>
    <col min="1263" max="1264" width="13.33203125" style="6" customWidth="1"/>
    <col min="1265" max="1265" width="14.88671875" style="6" customWidth="1"/>
    <col min="1266" max="1266" width="12.109375" style="6" customWidth="1"/>
    <col min="1267" max="1267" width="12.88671875" style="6" customWidth="1"/>
    <col min="1268" max="1268" width="14.88671875" style="6" customWidth="1"/>
    <col min="1269" max="1269" width="12.109375" style="6" customWidth="1"/>
    <col min="1270" max="1270" width="12.88671875" style="6" customWidth="1"/>
    <col min="1271" max="1271" width="14.88671875" style="6" customWidth="1"/>
    <col min="1272" max="1272" width="12.109375" style="6" customWidth="1"/>
    <col min="1273" max="1273" width="12.88671875" style="6" customWidth="1"/>
    <col min="1274" max="1274" width="14.88671875" style="6" customWidth="1"/>
    <col min="1275" max="1280" width="11.109375" style="6" customWidth="1"/>
    <col min="1281" max="1281" width="22.109375" style="6" customWidth="1"/>
    <col min="1282" max="1282" width="17.109375" style="6" customWidth="1"/>
    <col min="1283" max="1283" width="20.77734375" style="6" customWidth="1"/>
    <col min="1284" max="1284" width="19.5546875" style="6" customWidth="1"/>
    <col min="1285" max="1285" width="15.77734375" style="6" customWidth="1"/>
    <col min="1286" max="1286" width="20.77734375" style="6" customWidth="1"/>
    <col min="1287" max="1287" width="19.5546875" style="6" customWidth="1"/>
    <col min="1288" max="1288" width="18.33203125" style="6" customWidth="1"/>
    <col min="1289" max="1290" width="24.5546875" style="6" customWidth="1"/>
    <col min="1291" max="1291" width="18.33203125" style="6" customWidth="1"/>
    <col min="1292" max="1293" width="24.5546875" style="6" customWidth="1"/>
    <col min="1294" max="1294" width="22.109375" style="6" customWidth="1"/>
    <col min="1295" max="1295" width="15.77734375" style="6" customWidth="1"/>
    <col min="1296" max="1297" width="19.5546875" style="6" customWidth="1"/>
    <col min="1298" max="1298" width="15.77734375" style="6" customWidth="1"/>
    <col min="1299" max="1300" width="19.5546875" style="6" customWidth="1"/>
    <col min="1301" max="1301" width="18.33203125" style="6" customWidth="1"/>
    <col min="1302" max="1303" width="24.5546875" style="6" customWidth="1"/>
    <col min="1304" max="1304" width="18.33203125" style="6" customWidth="1"/>
    <col min="1305" max="1306" width="24.5546875" style="6" customWidth="1"/>
    <col min="1307" max="1307" width="22.109375" style="6" customWidth="1"/>
    <col min="1308" max="1308" width="13.33203125" style="6" customWidth="1"/>
    <col min="1309" max="1310" width="23.33203125" style="6" customWidth="1"/>
    <col min="1311" max="1312" width="13.33203125" style="6" customWidth="1"/>
    <col min="1313" max="1313" width="23.33203125" style="6" customWidth="1"/>
    <col min="1314" max="1321" width="17.109375" style="6" customWidth="1"/>
    <col min="1322" max="1322" width="22.109375" style="6" customWidth="1"/>
    <col min="1323" max="1323" width="15.77734375" style="6" customWidth="1"/>
    <col min="1324" max="1325" width="19.5546875" style="6" customWidth="1"/>
    <col min="1326" max="1326" width="15.77734375" style="6" customWidth="1"/>
    <col min="1327" max="1328" width="19.5546875" style="6" customWidth="1"/>
    <col min="1329" max="1329" width="12.6640625" style="6" customWidth="1"/>
    <col min="1330" max="1330" width="13.88671875" style="6" customWidth="1"/>
    <col min="1331" max="1331" width="17.6640625" style="6" customWidth="1"/>
    <col min="1332" max="1332" width="12.6640625" style="6" customWidth="1"/>
    <col min="1333" max="1333" width="13.88671875" style="6" customWidth="1"/>
    <col min="1334" max="1334" width="17.6640625" style="6" customWidth="1"/>
    <col min="1335" max="1335" width="12.6640625" style="6" customWidth="1"/>
    <col min="1336" max="1336" width="13.88671875" style="6" customWidth="1"/>
    <col min="1337" max="1337" width="17.6640625" style="6" customWidth="1"/>
    <col min="1338" max="1338" width="22.109375" style="6" customWidth="1"/>
    <col min="1339" max="1339" width="17.109375" style="6" customWidth="1"/>
    <col min="1340" max="1341" width="19.5546875" style="6" customWidth="1"/>
    <col min="1342" max="1342" width="17.109375" style="6" customWidth="1"/>
    <col min="1343" max="1345" width="19.5546875" style="6" customWidth="1"/>
    <col min="1346" max="1347" width="23.33203125" style="6" customWidth="1"/>
    <col min="1348" max="1348" width="19.5546875" style="6" customWidth="1"/>
    <col min="1349" max="1350" width="23.33203125" style="6" customWidth="1"/>
    <col min="1351" max="1351" width="22.109375" style="6" customWidth="1"/>
    <col min="1352" max="1352" width="14.5546875" style="6" customWidth="1"/>
    <col min="1353" max="1354" width="20.77734375" style="6" customWidth="1"/>
    <col min="1355" max="1355" width="14.5546875" style="6" customWidth="1"/>
    <col min="1356" max="1357" width="20.77734375" style="6" customWidth="1"/>
    <col min="1358" max="1358" width="10.77734375" style="6" customWidth="1"/>
    <col min="1359" max="1360" width="17.109375" style="6" customWidth="1"/>
    <col min="1361" max="1361" width="10.77734375" style="6" customWidth="1"/>
    <col min="1362" max="1363" width="17.109375" style="6" customWidth="1"/>
    <col min="1364" max="1364" width="10.77734375" style="6" customWidth="1"/>
    <col min="1365" max="1366" width="17.109375" style="6" customWidth="1"/>
    <col min="1367" max="1367" width="22.109375" style="6" customWidth="1"/>
    <col min="1368" max="1368" width="10.77734375" style="6" customWidth="1"/>
    <col min="1369" max="1369" width="12.109375" style="6" customWidth="1"/>
    <col min="1370" max="1371" width="17.109375" style="6" customWidth="1"/>
    <col min="1372" max="1372" width="10.77734375" style="6" customWidth="1"/>
    <col min="1373" max="1373" width="12.109375" style="6" customWidth="1"/>
    <col min="1374" max="1375" width="17.109375" style="6" customWidth="1"/>
    <col min="1376" max="1376" width="12.109375" style="6" customWidth="1"/>
    <col min="1377" max="1377" width="15.77734375" style="6" customWidth="1"/>
    <col min="1378" max="1378" width="17.109375" style="6" customWidth="1"/>
    <col min="1379" max="1379" width="12.109375" style="6" customWidth="1"/>
    <col min="1380" max="1380" width="15.77734375" style="6" customWidth="1"/>
    <col min="1381" max="1381" width="17.109375" style="6" customWidth="1"/>
    <col min="1382" max="1382" width="12.109375" style="6" customWidth="1"/>
    <col min="1383" max="1383" width="15.77734375" style="6" customWidth="1"/>
    <col min="1384" max="1384" width="17.109375" style="6" customWidth="1"/>
    <col min="1385" max="1385" width="22.109375" style="6" customWidth="1"/>
    <col min="1386" max="1386" width="12.109375" style="6" customWidth="1"/>
    <col min="1387" max="1387" width="13.33203125" style="6" customWidth="1"/>
    <col min="1388" max="1388" width="18.33203125" style="6" customWidth="1"/>
    <col min="1389" max="1389" width="15.77734375" style="6" customWidth="1"/>
    <col min="1390" max="1390" width="12.109375" style="6" customWidth="1"/>
    <col min="1391" max="1391" width="13.33203125" style="6" customWidth="1"/>
    <col min="1392" max="1392" width="18.33203125" style="6" customWidth="1"/>
    <col min="1393" max="1393" width="15.109375" style="6" customWidth="1"/>
    <col min="1394" max="1394" width="10.77734375" style="6" customWidth="1"/>
    <col min="1395" max="1395" width="12.109375" style="6" customWidth="1"/>
    <col min="1396" max="1396" width="17.109375" style="6" customWidth="1"/>
    <col min="1397" max="1397" width="15.109375" style="6" customWidth="1"/>
    <col min="1398" max="1398" width="10.77734375" style="6" customWidth="1"/>
    <col min="1399" max="1399" width="12.109375" style="6" customWidth="1"/>
    <col min="1400" max="1400" width="17.109375" style="6" customWidth="1"/>
    <col min="1401" max="1401" width="15.109375" style="6" customWidth="1"/>
    <col min="1402" max="1402" width="22.109375" style="6" customWidth="1"/>
    <col min="1403" max="1404" width="12.6640625" style="6" customWidth="1"/>
    <col min="1405" max="1405" width="18.33203125" style="6" customWidth="1"/>
    <col min="1406" max="1406" width="15.77734375" style="6" customWidth="1"/>
    <col min="1407" max="1408" width="12.6640625" style="6" customWidth="1"/>
    <col min="1409" max="1409" width="18.33203125" style="6" customWidth="1"/>
    <col min="1410" max="1410" width="15.109375" style="6" customWidth="1"/>
    <col min="1411" max="1412" width="11.33203125" style="6" customWidth="1"/>
    <col min="1413" max="1413" width="17.109375" style="6" customWidth="1"/>
    <col min="1414" max="1414" width="15.109375" style="6" customWidth="1"/>
    <col min="1415" max="1416" width="11.33203125" style="6" customWidth="1"/>
    <col min="1417" max="1417" width="17.109375" style="6" customWidth="1"/>
    <col min="1418" max="1418" width="15.109375" style="6" customWidth="1"/>
    <col min="1419" max="1419" width="22.109375" style="6" customWidth="1"/>
    <col min="1420" max="1420" width="8.33203125" style="6" customWidth="1"/>
    <col min="1421" max="1421" width="10.109375" style="6" customWidth="1"/>
    <col min="1422" max="1422" width="17.109375" style="6" customWidth="1"/>
    <col min="1423" max="1423" width="8.33203125" style="6" customWidth="1"/>
    <col min="1424" max="1424" width="10.109375" style="6" customWidth="1"/>
    <col min="1425" max="1425" width="17.109375" style="6" customWidth="1"/>
    <col min="1426" max="1426" width="8.33203125" style="6" customWidth="1"/>
    <col min="1427" max="1427" width="10.109375" style="6" customWidth="1"/>
    <col min="1428" max="1428" width="17.109375" style="6" customWidth="1"/>
    <col min="1429" max="1429" width="7.88671875" style="6" customWidth="1"/>
    <col min="1430" max="1430" width="9.5546875" style="6" customWidth="1"/>
    <col min="1431" max="1431" width="15.77734375" style="6" customWidth="1"/>
    <col min="1432" max="1432" width="7.88671875" style="6" customWidth="1"/>
    <col min="1433" max="1433" width="9.5546875" style="6" customWidth="1"/>
    <col min="1434" max="1434" width="15.77734375" style="6" customWidth="1"/>
    <col min="1435" max="1435" width="7.88671875" style="6" customWidth="1"/>
    <col min="1436" max="1436" width="9.5546875" style="6" customWidth="1"/>
    <col min="1437" max="1437" width="15.77734375" style="6" customWidth="1"/>
    <col min="1438" max="1438" width="7.88671875" style="6" customWidth="1"/>
    <col min="1439" max="1439" width="9.5546875" style="6" customWidth="1"/>
    <col min="1440" max="1440" width="15.77734375" style="6" customWidth="1"/>
    <col min="1441" max="1441" width="22.109375" style="6" customWidth="1"/>
    <col min="1442" max="1443" width="12.109375" style="6" customWidth="1"/>
    <col min="1444" max="1444" width="17.109375" style="6" customWidth="1"/>
    <col min="1445" max="1445" width="14.5546875" style="6" customWidth="1"/>
    <col min="1446" max="1447" width="12.109375" style="6" customWidth="1"/>
    <col min="1448" max="1448" width="17.109375" style="6" customWidth="1"/>
    <col min="1449" max="1449" width="14.5546875" style="6" customWidth="1"/>
    <col min="1450" max="1451" width="9.5546875" style="6" customWidth="1"/>
    <col min="1452" max="1453" width="13.33203125" style="6" customWidth="1"/>
    <col min="1454" max="1455" width="9.5546875" style="6" customWidth="1"/>
    <col min="1456" max="1456" width="15.77734375" style="6" customWidth="1"/>
    <col min="1457" max="1457" width="13.33203125" style="6" customWidth="1"/>
    <col min="1458" max="1459" width="9.5546875" style="6" customWidth="1"/>
    <col min="1460" max="1460" width="15.77734375" style="6" customWidth="1"/>
    <col min="1461" max="1461" width="22.109375" style="6" customWidth="1"/>
    <col min="1462" max="1462" width="14.5546875" style="6" customWidth="1"/>
    <col min="1463" max="1464" width="10.77734375" style="6" customWidth="1"/>
    <col min="1465" max="1465" width="17.109375" style="6" customWidth="1"/>
    <col min="1466" max="1466" width="14.5546875" style="6" customWidth="1"/>
    <col min="1467" max="1468" width="10.77734375" style="6" customWidth="1"/>
    <col min="1469" max="1470" width="15.77734375" style="6" customWidth="1"/>
    <col min="1471" max="1472" width="12.109375" style="6" customWidth="1"/>
    <col min="1473" max="1473" width="18.33203125" style="6" customWidth="1"/>
    <col min="1474" max="1474" width="15.77734375" style="6" customWidth="1"/>
    <col min="1475" max="1476" width="12.109375" style="6" customWidth="1"/>
    <col min="1477" max="1477" width="18.33203125" style="6" customWidth="1"/>
    <col min="1478" max="1478" width="15.77734375" style="6" customWidth="1"/>
    <col min="1479" max="1479" width="22.109375" style="6" customWidth="1"/>
    <col min="1480" max="1480" width="11.33203125" style="6" customWidth="1"/>
    <col min="1481" max="1481" width="12.109375" style="6" customWidth="1"/>
    <col min="1482" max="1482" width="17.33203125" style="6" customWidth="1"/>
    <col min="1483" max="1483" width="14.88671875" style="6" customWidth="1"/>
    <col min="1484" max="1484" width="11.33203125" style="6" customWidth="1"/>
    <col min="1485" max="1485" width="12.109375" style="6" customWidth="1"/>
    <col min="1486" max="1486" width="17.33203125" style="6" customWidth="1"/>
    <col min="1487" max="1487" width="14.88671875" style="6" customWidth="1"/>
    <col min="1488" max="1495" width="16.33203125" style="6" customWidth="1"/>
    <col min="1496" max="1496" width="22.109375" style="6" customWidth="1"/>
    <col min="1497" max="1502" width="18.33203125" style="6" customWidth="1"/>
    <col min="1503" max="1504" width="13.88671875" style="6" customWidth="1"/>
    <col min="1505" max="1505" width="15.77734375" style="6" customWidth="1"/>
    <col min="1506" max="1507" width="13.88671875" style="6" customWidth="1"/>
    <col min="1508" max="1508" width="15.77734375" style="6" customWidth="1"/>
    <col min="1509" max="1510" width="13.88671875" style="6" customWidth="1"/>
    <col min="1511" max="1511" width="15.77734375" style="6" customWidth="1"/>
    <col min="1512" max="1512" width="22.109375" style="6" customWidth="1"/>
    <col min="1513" max="1514" width="13.33203125" style="6" customWidth="1"/>
    <col min="1515" max="1515" width="15.109375" style="6" customWidth="1"/>
    <col min="1516" max="1517" width="13.33203125" style="6" customWidth="1"/>
    <col min="1518" max="1518" width="15.109375" style="6" customWidth="1"/>
    <col min="1519" max="1520" width="13.33203125" style="6" customWidth="1"/>
    <col min="1521" max="1521" width="14.88671875" style="6" customWidth="1"/>
    <col min="1522" max="1522" width="12.109375" style="6" customWidth="1"/>
    <col min="1523" max="1523" width="12.88671875" style="6" customWidth="1"/>
    <col min="1524" max="1524" width="14.88671875" style="6" customWidth="1"/>
    <col min="1525" max="1525" width="12.109375" style="6" customWidth="1"/>
    <col min="1526" max="1526" width="12.88671875" style="6" customWidth="1"/>
    <col min="1527" max="1527" width="14.88671875" style="6" customWidth="1"/>
    <col min="1528" max="1528" width="12.109375" style="6" customWidth="1"/>
    <col min="1529" max="1529" width="12.88671875" style="6" customWidth="1"/>
    <col min="1530" max="1530" width="14.88671875" style="6" customWidth="1"/>
    <col min="1531" max="1536" width="11.109375" style="6" customWidth="1"/>
    <col min="1537" max="1537" width="22.109375" style="6" customWidth="1"/>
    <col min="1538" max="1538" width="17.109375" style="6" customWidth="1"/>
    <col min="1539" max="1539" width="20.77734375" style="6" customWidth="1"/>
    <col min="1540" max="1540" width="19.5546875" style="6" customWidth="1"/>
    <col min="1541" max="1541" width="15.77734375" style="6" customWidth="1"/>
    <col min="1542" max="1542" width="20.77734375" style="6" customWidth="1"/>
    <col min="1543" max="1543" width="19.5546875" style="6" customWidth="1"/>
    <col min="1544" max="1544" width="18.33203125" style="6" customWidth="1"/>
    <col min="1545" max="1546" width="24.5546875" style="6" customWidth="1"/>
    <col min="1547" max="1547" width="18.33203125" style="6" customWidth="1"/>
    <col min="1548" max="1549" width="24.5546875" style="6" customWidth="1"/>
    <col min="1550" max="1550" width="22.109375" style="6" customWidth="1"/>
    <col min="1551" max="1551" width="15.77734375" style="6" customWidth="1"/>
    <col min="1552" max="1553" width="19.5546875" style="6" customWidth="1"/>
    <col min="1554" max="1554" width="15.77734375" style="6" customWidth="1"/>
    <col min="1555" max="1556" width="19.5546875" style="6" customWidth="1"/>
    <col min="1557" max="1557" width="18.33203125" style="6" customWidth="1"/>
    <col min="1558" max="1559" width="24.5546875" style="6" customWidth="1"/>
    <col min="1560" max="1560" width="18.33203125" style="6" customWidth="1"/>
    <col min="1561" max="1562" width="24.5546875" style="6" customWidth="1"/>
    <col min="1563" max="1563" width="22.109375" style="6" customWidth="1"/>
    <col min="1564" max="1564" width="13.33203125" style="6" customWidth="1"/>
    <col min="1565" max="1566" width="23.33203125" style="6" customWidth="1"/>
    <col min="1567" max="1568" width="13.33203125" style="6" customWidth="1"/>
    <col min="1569" max="1569" width="23.33203125" style="6" customWidth="1"/>
    <col min="1570" max="1577" width="17.109375" style="6" customWidth="1"/>
    <col min="1578" max="1578" width="22.109375" style="6" customWidth="1"/>
    <col min="1579" max="1579" width="15.77734375" style="6" customWidth="1"/>
    <col min="1580" max="1581" width="19.5546875" style="6" customWidth="1"/>
    <col min="1582" max="1582" width="15.77734375" style="6" customWidth="1"/>
    <col min="1583" max="1584" width="19.5546875" style="6" customWidth="1"/>
    <col min="1585" max="1585" width="12.6640625" style="6" customWidth="1"/>
    <col min="1586" max="1586" width="13.88671875" style="6" customWidth="1"/>
    <col min="1587" max="1587" width="17.6640625" style="6" customWidth="1"/>
    <col min="1588" max="1588" width="12.6640625" style="6" customWidth="1"/>
    <col min="1589" max="1589" width="13.88671875" style="6" customWidth="1"/>
    <col min="1590" max="1590" width="17.6640625" style="6" customWidth="1"/>
    <col min="1591" max="1591" width="12.6640625" style="6" customWidth="1"/>
    <col min="1592" max="1592" width="13.88671875" style="6" customWidth="1"/>
    <col min="1593" max="1593" width="17.6640625" style="6" customWidth="1"/>
    <col min="1594" max="1594" width="22.109375" style="6" customWidth="1"/>
    <col min="1595" max="1595" width="17.109375" style="6" customWidth="1"/>
    <col min="1596" max="1597" width="19.5546875" style="6" customWidth="1"/>
    <col min="1598" max="1598" width="17.109375" style="6" customWidth="1"/>
    <col min="1599" max="1601" width="19.5546875" style="6" customWidth="1"/>
    <col min="1602" max="1603" width="23.33203125" style="6" customWidth="1"/>
    <col min="1604" max="1604" width="19.5546875" style="6" customWidth="1"/>
    <col min="1605" max="1606" width="23.33203125" style="6" customWidth="1"/>
    <col min="1607" max="1607" width="22.109375" style="6" customWidth="1"/>
    <col min="1608" max="1608" width="14.5546875" style="6" customWidth="1"/>
    <col min="1609" max="1610" width="20.77734375" style="6" customWidth="1"/>
    <col min="1611" max="1611" width="14.5546875" style="6" customWidth="1"/>
    <col min="1612" max="1613" width="20.77734375" style="6" customWidth="1"/>
    <col min="1614" max="1614" width="10.77734375" style="6" customWidth="1"/>
    <col min="1615" max="1616" width="17.109375" style="6" customWidth="1"/>
    <col min="1617" max="1617" width="10.77734375" style="6" customWidth="1"/>
    <col min="1618" max="1619" width="17.109375" style="6" customWidth="1"/>
    <col min="1620" max="1620" width="10.77734375" style="6" customWidth="1"/>
    <col min="1621" max="1622" width="17.109375" style="6" customWidth="1"/>
    <col min="1623" max="1623" width="22.109375" style="6" customWidth="1"/>
    <col min="1624" max="1624" width="10.77734375" style="6" customWidth="1"/>
    <col min="1625" max="1625" width="12.109375" style="6" customWidth="1"/>
    <col min="1626" max="1627" width="17.109375" style="6" customWidth="1"/>
    <col min="1628" max="1628" width="10.77734375" style="6" customWidth="1"/>
    <col min="1629" max="1629" width="12.109375" style="6" customWidth="1"/>
    <col min="1630" max="1631" width="17.109375" style="6" customWidth="1"/>
    <col min="1632" max="1632" width="12.109375" style="6" customWidth="1"/>
    <col min="1633" max="1633" width="15.77734375" style="6" customWidth="1"/>
    <col min="1634" max="1634" width="17.109375" style="6" customWidth="1"/>
    <col min="1635" max="1635" width="12.109375" style="6" customWidth="1"/>
    <col min="1636" max="1636" width="15.77734375" style="6" customWidth="1"/>
    <col min="1637" max="1637" width="17.109375" style="6" customWidth="1"/>
    <col min="1638" max="1638" width="12.109375" style="6" customWidth="1"/>
    <col min="1639" max="1639" width="15.77734375" style="6" customWidth="1"/>
    <col min="1640" max="1640" width="17.109375" style="6" customWidth="1"/>
    <col min="1641" max="1641" width="22.109375" style="6" customWidth="1"/>
    <col min="1642" max="1642" width="12.109375" style="6" customWidth="1"/>
    <col min="1643" max="1643" width="13.33203125" style="6" customWidth="1"/>
    <col min="1644" max="1644" width="18.33203125" style="6" customWidth="1"/>
    <col min="1645" max="1645" width="15.77734375" style="6" customWidth="1"/>
    <col min="1646" max="1646" width="12.109375" style="6" customWidth="1"/>
    <col min="1647" max="1647" width="13.33203125" style="6" customWidth="1"/>
    <col min="1648" max="1648" width="18.33203125" style="6" customWidth="1"/>
    <col min="1649" max="1649" width="15.109375" style="6" customWidth="1"/>
    <col min="1650" max="1650" width="10.77734375" style="6" customWidth="1"/>
    <col min="1651" max="1651" width="12.109375" style="6" customWidth="1"/>
    <col min="1652" max="1652" width="17.109375" style="6" customWidth="1"/>
    <col min="1653" max="1653" width="15.109375" style="6" customWidth="1"/>
    <col min="1654" max="1654" width="10.77734375" style="6" customWidth="1"/>
    <col min="1655" max="1655" width="12.109375" style="6" customWidth="1"/>
    <col min="1656" max="1656" width="17.109375" style="6" customWidth="1"/>
    <col min="1657" max="1657" width="15.109375" style="6" customWidth="1"/>
    <col min="1658" max="1658" width="22.109375" style="6" customWidth="1"/>
    <col min="1659" max="1660" width="12.6640625" style="6" customWidth="1"/>
    <col min="1661" max="1661" width="18.33203125" style="6" customWidth="1"/>
    <col min="1662" max="1662" width="15.77734375" style="6" customWidth="1"/>
    <col min="1663" max="1664" width="12.6640625" style="6" customWidth="1"/>
    <col min="1665" max="1665" width="18.33203125" style="6" customWidth="1"/>
    <col min="1666" max="1666" width="15.109375" style="6" customWidth="1"/>
    <col min="1667" max="1668" width="11.33203125" style="6" customWidth="1"/>
    <col min="1669" max="1669" width="17.109375" style="6" customWidth="1"/>
    <col min="1670" max="1670" width="15.109375" style="6" customWidth="1"/>
    <col min="1671" max="1672" width="11.33203125" style="6" customWidth="1"/>
    <col min="1673" max="1673" width="17.109375" style="6" customWidth="1"/>
    <col min="1674" max="1674" width="15.109375" style="6" customWidth="1"/>
    <col min="1675" max="1675" width="22.109375" style="6" customWidth="1"/>
    <col min="1676" max="1676" width="8.33203125" style="6" customWidth="1"/>
    <col min="1677" max="1677" width="10.109375" style="6" customWidth="1"/>
    <col min="1678" max="1678" width="17.109375" style="6" customWidth="1"/>
    <col min="1679" max="1679" width="8.33203125" style="6" customWidth="1"/>
    <col min="1680" max="1680" width="10.109375" style="6" customWidth="1"/>
    <col min="1681" max="1681" width="17.109375" style="6" customWidth="1"/>
    <col min="1682" max="1682" width="8.33203125" style="6" customWidth="1"/>
    <col min="1683" max="1683" width="10.109375" style="6" customWidth="1"/>
    <col min="1684" max="1684" width="17.109375" style="6" customWidth="1"/>
    <col min="1685" max="1685" width="7.88671875" style="6" customWidth="1"/>
    <col min="1686" max="1686" width="9.5546875" style="6" customWidth="1"/>
    <col min="1687" max="1687" width="15.77734375" style="6" customWidth="1"/>
    <col min="1688" max="1688" width="7.88671875" style="6" customWidth="1"/>
    <col min="1689" max="1689" width="9.5546875" style="6" customWidth="1"/>
    <col min="1690" max="1690" width="15.77734375" style="6" customWidth="1"/>
    <col min="1691" max="1691" width="7.88671875" style="6" customWidth="1"/>
    <col min="1692" max="1692" width="9.5546875" style="6" customWidth="1"/>
    <col min="1693" max="1693" width="15.77734375" style="6" customWidth="1"/>
    <col min="1694" max="1694" width="7.88671875" style="6" customWidth="1"/>
    <col min="1695" max="1695" width="9.5546875" style="6" customWidth="1"/>
    <col min="1696" max="1696" width="15.77734375" style="6" customWidth="1"/>
    <col min="1697" max="1697" width="22.109375" style="6" customWidth="1"/>
    <col min="1698" max="1699" width="12.109375" style="6" customWidth="1"/>
    <col min="1700" max="1700" width="17.109375" style="6" customWidth="1"/>
    <col min="1701" max="1701" width="14.5546875" style="6" customWidth="1"/>
    <col min="1702" max="1703" width="12.109375" style="6" customWidth="1"/>
    <col min="1704" max="1704" width="17.109375" style="6" customWidth="1"/>
    <col min="1705" max="1705" width="14.5546875" style="6" customWidth="1"/>
    <col min="1706" max="1707" width="9.5546875" style="6" customWidth="1"/>
    <col min="1708" max="1709" width="13.33203125" style="6" customWidth="1"/>
    <col min="1710" max="1711" width="9.5546875" style="6" customWidth="1"/>
    <col min="1712" max="1712" width="15.77734375" style="6" customWidth="1"/>
    <col min="1713" max="1713" width="13.33203125" style="6" customWidth="1"/>
    <col min="1714" max="1715" width="9.5546875" style="6" customWidth="1"/>
    <col min="1716" max="1716" width="15.77734375" style="6" customWidth="1"/>
    <col min="1717" max="1717" width="22.109375" style="6" customWidth="1"/>
    <col min="1718" max="1718" width="14.5546875" style="6" customWidth="1"/>
    <col min="1719" max="1720" width="10.77734375" style="6" customWidth="1"/>
    <col min="1721" max="1721" width="17.109375" style="6" customWidth="1"/>
    <col min="1722" max="1722" width="14.5546875" style="6" customWidth="1"/>
    <col min="1723" max="1724" width="10.77734375" style="6" customWidth="1"/>
    <col min="1725" max="1726" width="15.77734375" style="6" customWidth="1"/>
    <col min="1727" max="1728" width="12.109375" style="6" customWidth="1"/>
    <col min="1729" max="1729" width="18.33203125" style="6" customWidth="1"/>
    <col min="1730" max="1730" width="15.77734375" style="6" customWidth="1"/>
    <col min="1731" max="1732" width="12.109375" style="6" customWidth="1"/>
    <col min="1733" max="1733" width="18.33203125" style="6" customWidth="1"/>
    <col min="1734" max="1734" width="15.77734375" style="6" customWidth="1"/>
    <col min="1735" max="1735" width="22.109375" style="6" customWidth="1"/>
    <col min="1736" max="1736" width="11.33203125" style="6" customWidth="1"/>
    <col min="1737" max="1737" width="12.109375" style="6" customWidth="1"/>
    <col min="1738" max="1738" width="17.33203125" style="6" customWidth="1"/>
    <col min="1739" max="1739" width="14.88671875" style="6" customWidth="1"/>
    <col min="1740" max="1740" width="11.33203125" style="6" customWidth="1"/>
    <col min="1741" max="1741" width="12.109375" style="6" customWidth="1"/>
    <col min="1742" max="1742" width="17.33203125" style="6" customWidth="1"/>
    <col min="1743" max="1743" width="14.88671875" style="6" customWidth="1"/>
    <col min="1744" max="1751" width="16.33203125" style="6" customWidth="1"/>
    <col min="1752" max="1752" width="22.109375" style="6" customWidth="1"/>
    <col min="1753" max="1758" width="18.33203125" style="6" customWidth="1"/>
    <col min="1759" max="1760" width="13.88671875" style="6" customWidth="1"/>
    <col min="1761" max="1761" width="15.77734375" style="6" customWidth="1"/>
    <col min="1762" max="1763" width="13.88671875" style="6" customWidth="1"/>
    <col min="1764" max="1764" width="15.77734375" style="6" customWidth="1"/>
    <col min="1765" max="1766" width="13.88671875" style="6" customWidth="1"/>
    <col min="1767" max="1767" width="15.77734375" style="6" customWidth="1"/>
    <col min="1768" max="1768" width="22.109375" style="6" customWidth="1"/>
    <col min="1769" max="1770" width="13.33203125" style="6" customWidth="1"/>
    <col min="1771" max="1771" width="15.109375" style="6" customWidth="1"/>
    <col min="1772" max="1773" width="13.33203125" style="6" customWidth="1"/>
    <col min="1774" max="1774" width="15.109375" style="6" customWidth="1"/>
    <col min="1775" max="1776" width="13.33203125" style="6" customWidth="1"/>
    <col min="1777" max="1777" width="14.88671875" style="6" customWidth="1"/>
    <col min="1778" max="1778" width="12.109375" style="6" customWidth="1"/>
    <col min="1779" max="1779" width="12.88671875" style="6" customWidth="1"/>
    <col min="1780" max="1780" width="14.88671875" style="6" customWidth="1"/>
    <col min="1781" max="1781" width="12.109375" style="6" customWidth="1"/>
    <col min="1782" max="1782" width="12.88671875" style="6" customWidth="1"/>
    <col min="1783" max="1783" width="14.88671875" style="6" customWidth="1"/>
    <col min="1784" max="1784" width="12.109375" style="6" customWidth="1"/>
    <col min="1785" max="1785" width="12.88671875" style="6" customWidth="1"/>
    <col min="1786" max="1786" width="14.88671875" style="6" customWidth="1"/>
    <col min="1787" max="1792" width="11.109375" style="6" customWidth="1"/>
    <col min="1793" max="1793" width="22.109375" style="6" customWidth="1"/>
    <col min="1794" max="1794" width="17.109375" style="6" customWidth="1"/>
    <col min="1795" max="1795" width="20.77734375" style="6" customWidth="1"/>
    <col min="1796" max="1796" width="19.5546875" style="6" customWidth="1"/>
    <col min="1797" max="1797" width="15.77734375" style="6" customWidth="1"/>
    <col min="1798" max="1798" width="20.77734375" style="6" customWidth="1"/>
    <col min="1799" max="1799" width="19.5546875" style="6" customWidth="1"/>
    <col min="1800" max="1800" width="18.33203125" style="6" customWidth="1"/>
    <col min="1801" max="1802" width="24.5546875" style="6" customWidth="1"/>
    <col min="1803" max="1803" width="18.33203125" style="6" customWidth="1"/>
    <col min="1804" max="1805" width="24.5546875" style="6" customWidth="1"/>
    <col min="1806" max="1806" width="22.109375" style="6" customWidth="1"/>
    <col min="1807" max="1807" width="15.77734375" style="6" customWidth="1"/>
    <col min="1808" max="1809" width="19.5546875" style="6" customWidth="1"/>
    <col min="1810" max="1810" width="15.77734375" style="6" customWidth="1"/>
    <col min="1811" max="1812" width="19.5546875" style="6" customWidth="1"/>
    <col min="1813" max="1813" width="18.33203125" style="6" customWidth="1"/>
    <col min="1814" max="1815" width="24.5546875" style="6" customWidth="1"/>
    <col min="1816" max="1816" width="18.33203125" style="6" customWidth="1"/>
    <col min="1817" max="1818" width="24.5546875" style="6" customWidth="1"/>
    <col min="1819" max="1819" width="22.109375" style="6" customWidth="1"/>
    <col min="1820" max="1820" width="13.33203125" style="6" customWidth="1"/>
    <col min="1821" max="1822" width="23.33203125" style="6" customWidth="1"/>
    <col min="1823" max="1824" width="13.33203125" style="6" customWidth="1"/>
    <col min="1825" max="1825" width="23.33203125" style="6" customWidth="1"/>
    <col min="1826" max="1833" width="17.109375" style="6" customWidth="1"/>
    <col min="1834" max="1834" width="22.109375" style="6" customWidth="1"/>
    <col min="1835" max="1835" width="15.77734375" style="6" customWidth="1"/>
    <col min="1836" max="1837" width="19.5546875" style="6" customWidth="1"/>
    <col min="1838" max="1838" width="15.77734375" style="6" customWidth="1"/>
    <col min="1839" max="1840" width="19.5546875" style="6" customWidth="1"/>
    <col min="1841" max="1841" width="12.6640625" style="6" customWidth="1"/>
    <col min="1842" max="1842" width="13.88671875" style="6" customWidth="1"/>
    <col min="1843" max="1843" width="17.6640625" style="6" customWidth="1"/>
    <col min="1844" max="1844" width="12.6640625" style="6" customWidth="1"/>
    <col min="1845" max="1845" width="13.88671875" style="6" customWidth="1"/>
    <col min="1846" max="1846" width="17.6640625" style="6" customWidth="1"/>
    <col min="1847" max="1847" width="12.6640625" style="6" customWidth="1"/>
    <col min="1848" max="1848" width="13.88671875" style="6" customWidth="1"/>
    <col min="1849" max="1849" width="17.6640625" style="6" customWidth="1"/>
    <col min="1850" max="1850" width="22.109375" style="6" customWidth="1"/>
    <col min="1851" max="1851" width="17.109375" style="6" customWidth="1"/>
    <col min="1852" max="1853" width="19.5546875" style="6" customWidth="1"/>
    <col min="1854" max="1854" width="17.109375" style="6" customWidth="1"/>
    <col min="1855" max="1857" width="19.5546875" style="6" customWidth="1"/>
    <col min="1858" max="1859" width="23.33203125" style="6" customWidth="1"/>
    <col min="1860" max="1860" width="19.5546875" style="6" customWidth="1"/>
    <col min="1861" max="1862" width="23.33203125" style="6" customWidth="1"/>
    <col min="1863" max="1863" width="22.109375" style="6" customWidth="1"/>
    <col min="1864" max="1864" width="14.5546875" style="6" customWidth="1"/>
    <col min="1865" max="1866" width="20.77734375" style="6" customWidth="1"/>
    <col min="1867" max="1867" width="14.5546875" style="6" customWidth="1"/>
    <col min="1868" max="1869" width="20.77734375" style="6" customWidth="1"/>
    <col min="1870" max="1870" width="10.77734375" style="6" customWidth="1"/>
    <col min="1871" max="1872" width="17.109375" style="6" customWidth="1"/>
    <col min="1873" max="1873" width="10.77734375" style="6" customWidth="1"/>
    <col min="1874" max="1875" width="17.109375" style="6" customWidth="1"/>
    <col min="1876" max="1876" width="10.77734375" style="6" customWidth="1"/>
    <col min="1877" max="1878" width="17.109375" style="6" customWidth="1"/>
    <col min="1879" max="1879" width="22.109375" style="6" customWidth="1"/>
    <col min="1880" max="1880" width="10.77734375" style="6" customWidth="1"/>
    <col min="1881" max="1881" width="12.109375" style="6" customWidth="1"/>
    <col min="1882" max="1883" width="17.109375" style="6" customWidth="1"/>
    <col min="1884" max="1884" width="10.77734375" style="6" customWidth="1"/>
    <col min="1885" max="1885" width="12.109375" style="6" customWidth="1"/>
    <col min="1886" max="1887" width="17.109375" style="6" customWidth="1"/>
    <col min="1888" max="1888" width="12.109375" style="6" customWidth="1"/>
    <col min="1889" max="1889" width="15.77734375" style="6" customWidth="1"/>
    <col min="1890" max="1890" width="17.109375" style="6" customWidth="1"/>
    <col min="1891" max="1891" width="12.109375" style="6" customWidth="1"/>
    <col min="1892" max="1892" width="15.77734375" style="6" customWidth="1"/>
    <col min="1893" max="1893" width="17.109375" style="6" customWidth="1"/>
    <col min="1894" max="1894" width="12.109375" style="6" customWidth="1"/>
    <col min="1895" max="1895" width="15.77734375" style="6" customWidth="1"/>
    <col min="1896" max="1896" width="17.109375" style="6" customWidth="1"/>
    <col min="1897" max="1897" width="22.109375" style="6" customWidth="1"/>
    <col min="1898" max="1898" width="12.109375" style="6" customWidth="1"/>
    <col min="1899" max="1899" width="13.33203125" style="6" customWidth="1"/>
    <col min="1900" max="1900" width="18.33203125" style="6" customWidth="1"/>
    <col min="1901" max="1901" width="15.77734375" style="6" customWidth="1"/>
    <col min="1902" max="1902" width="12.109375" style="6" customWidth="1"/>
    <col min="1903" max="1903" width="13.33203125" style="6" customWidth="1"/>
    <col min="1904" max="1904" width="18.33203125" style="6" customWidth="1"/>
    <col min="1905" max="1905" width="15.109375" style="6" customWidth="1"/>
    <col min="1906" max="1906" width="10.77734375" style="6" customWidth="1"/>
    <col min="1907" max="1907" width="12.109375" style="6" customWidth="1"/>
    <col min="1908" max="1908" width="17.109375" style="6" customWidth="1"/>
    <col min="1909" max="1909" width="15.109375" style="6" customWidth="1"/>
    <col min="1910" max="1910" width="10.77734375" style="6" customWidth="1"/>
    <col min="1911" max="1911" width="12.109375" style="6" customWidth="1"/>
    <col min="1912" max="1912" width="17.109375" style="6" customWidth="1"/>
    <col min="1913" max="1913" width="15.109375" style="6" customWidth="1"/>
    <col min="1914" max="1914" width="22.109375" style="6" customWidth="1"/>
    <col min="1915" max="1916" width="12.6640625" style="6" customWidth="1"/>
    <col min="1917" max="1917" width="18.33203125" style="6" customWidth="1"/>
    <col min="1918" max="1918" width="15.77734375" style="6" customWidth="1"/>
    <col min="1919" max="1920" width="12.6640625" style="6" customWidth="1"/>
    <col min="1921" max="1921" width="18.33203125" style="6" customWidth="1"/>
    <col min="1922" max="1922" width="15.109375" style="6" customWidth="1"/>
    <col min="1923" max="1924" width="11.33203125" style="6" customWidth="1"/>
    <col min="1925" max="1925" width="17.109375" style="6" customWidth="1"/>
    <col min="1926" max="1926" width="15.109375" style="6" customWidth="1"/>
    <col min="1927" max="1928" width="11.33203125" style="6" customWidth="1"/>
    <col min="1929" max="1929" width="17.109375" style="6" customWidth="1"/>
    <col min="1930" max="1930" width="15.109375" style="6" customWidth="1"/>
    <col min="1931" max="1931" width="22.109375" style="6" customWidth="1"/>
    <col min="1932" max="1932" width="8.33203125" style="6" customWidth="1"/>
    <col min="1933" max="1933" width="10.109375" style="6" customWidth="1"/>
    <col min="1934" max="1934" width="17.109375" style="6" customWidth="1"/>
    <col min="1935" max="1935" width="8.33203125" style="6" customWidth="1"/>
    <col min="1936" max="1936" width="10.109375" style="6" customWidth="1"/>
    <col min="1937" max="1937" width="17.109375" style="6" customWidth="1"/>
    <col min="1938" max="1938" width="8.33203125" style="6" customWidth="1"/>
    <col min="1939" max="1939" width="10.109375" style="6" customWidth="1"/>
    <col min="1940" max="1940" width="17.109375" style="6" customWidth="1"/>
    <col min="1941" max="1941" width="7.88671875" style="6" customWidth="1"/>
    <col min="1942" max="1942" width="9.5546875" style="6" customWidth="1"/>
    <col min="1943" max="1943" width="15.77734375" style="6" customWidth="1"/>
    <col min="1944" max="1944" width="7.88671875" style="6" customWidth="1"/>
    <col min="1945" max="1945" width="9.5546875" style="6" customWidth="1"/>
    <col min="1946" max="1946" width="15.77734375" style="6" customWidth="1"/>
    <col min="1947" max="1947" width="7.88671875" style="6" customWidth="1"/>
    <col min="1948" max="1948" width="9.5546875" style="6" customWidth="1"/>
    <col min="1949" max="1949" width="15.77734375" style="6" customWidth="1"/>
    <col min="1950" max="1950" width="7.88671875" style="6" customWidth="1"/>
    <col min="1951" max="1951" width="9.5546875" style="6" customWidth="1"/>
    <col min="1952" max="1952" width="15.77734375" style="6" customWidth="1"/>
    <col min="1953" max="1953" width="22.109375" style="6" customWidth="1"/>
    <col min="1954" max="1955" width="12.109375" style="6" customWidth="1"/>
    <col min="1956" max="1956" width="17.109375" style="6" customWidth="1"/>
    <col min="1957" max="1957" width="14.5546875" style="6" customWidth="1"/>
    <col min="1958" max="1959" width="12.109375" style="6" customWidth="1"/>
    <col min="1960" max="1960" width="17.109375" style="6" customWidth="1"/>
    <col min="1961" max="1961" width="14.5546875" style="6" customWidth="1"/>
    <col min="1962" max="1963" width="9.5546875" style="6" customWidth="1"/>
    <col min="1964" max="1965" width="13.33203125" style="6" customWidth="1"/>
    <col min="1966" max="1967" width="9.5546875" style="6" customWidth="1"/>
    <col min="1968" max="1968" width="15.77734375" style="6" customWidth="1"/>
    <col min="1969" max="1969" width="13.33203125" style="6" customWidth="1"/>
    <col min="1970" max="1971" width="9.5546875" style="6" customWidth="1"/>
    <col min="1972" max="1972" width="15.77734375" style="6" customWidth="1"/>
    <col min="1973" max="1973" width="22.109375" style="6" customWidth="1"/>
    <col min="1974" max="1974" width="14.5546875" style="6" customWidth="1"/>
    <col min="1975" max="1976" width="10.77734375" style="6" customWidth="1"/>
    <col min="1977" max="1977" width="17.109375" style="6" customWidth="1"/>
    <col min="1978" max="1978" width="14.5546875" style="6" customWidth="1"/>
    <col min="1979" max="1980" width="10.77734375" style="6" customWidth="1"/>
    <col min="1981" max="1982" width="15.77734375" style="6" customWidth="1"/>
    <col min="1983" max="1984" width="12.109375" style="6" customWidth="1"/>
    <col min="1985" max="1985" width="18.33203125" style="6" customWidth="1"/>
    <col min="1986" max="1986" width="15.77734375" style="6" customWidth="1"/>
    <col min="1987" max="1988" width="12.109375" style="6" customWidth="1"/>
    <col min="1989" max="1989" width="18.33203125" style="6" customWidth="1"/>
    <col min="1990" max="1990" width="15.77734375" style="6" customWidth="1"/>
    <col min="1991" max="1991" width="22.109375" style="6" customWidth="1"/>
    <col min="1992" max="1992" width="11.33203125" style="6" customWidth="1"/>
    <col min="1993" max="1993" width="12.109375" style="6" customWidth="1"/>
    <col min="1994" max="1994" width="17.33203125" style="6" customWidth="1"/>
    <col min="1995" max="1995" width="14.88671875" style="6" customWidth="1"/>
    <col min="1996" max="1996" width="11.33203125" style="6" customWidth="1"/>
    <col min="1997" max="1997" width="12.109375" style="6" customWidth="1"/>
    <col min="1998" max="1998" width="17.33203125" style="6" customWidth="1"/>
    <col min="1999" max="1999" width="14.88671875" style="6" customWidth="1"/>
    <col min="2000" max="2007" width="16.33203125" style="6" customWidth="1"/>
    <col min="2008" max="2008" width="22.109375" style="6" customWidth="1"/>
    <col min="2009" max="2014" width="18.33203125" style="6" customWidth="1"/>
    <col min="2015" max="2016" width="13.88671875" style="6" customWidth="1"/>
    <col min="2017" max="2017" width="15.77734375" style="6" customWidth="1"/>
    <col min="2018" max="2019" width="13.88671875" style="6" customWidth="1"/>
    <col min="2020" max="2020" width="15.77734375" style="6" customWidth="1"/>
    <col min="2021" max="2022" width="13.88671875" style="6" customWidth="1"/>
    <col min="2023" max="2023" width="15.77734375" style="6" customWidth="1"/>
    <col min="2024" max="2024" width="22.109375" style="6" customWidth="1"/>
    <col min="2025" max="2026" width="13.33203125" style="6" customWidth="1"/>
    <col min="2027" max="2027" width="15.109375" style="6" customWidth="1"/>
    <col min="2028" max="2029" width="13.33203125" style="6" customWidth="1"/>
    <col min="2030" max="2030" width="15.109375" style="6" customWidth="1"/>
    <col min="2031" max="2032" width="13.33203125" style="6" customWidth="1"/>
    <col min="2033" max="2033" width="14.88671875" style="6" customWidth="1"/>
    <col min="2034" max="2034" width="12.109375" style="6" customWidth="1"/>
    <col min="2035" max="2035" width="12.88671875" style="6" customWidth="1"/>
    <col min="2036" max="2036" width="14.88671875" style="6" customWidth="1"/>
    <col min="2037" max="2037" width="12.109375" style="6" customWidth="1"/>
    <col min="2038" max="2038" width="12.88671875" style="6" customWidth="1"/>
    <col min="2039" max="2039" width="14.88671875" style="6" customWidth="1"/>
    <col min="2040" max="2040" width="12.109375" style="6" customWidth="1"/>
    <col min="2041" max="2041" width="12.88671875" style="6" customWidth="1"/>
    <col min="2042" max="2042" width="14.88671875" style="6" customWidth="1"/>
    <col min="2043" max="2048" width="11.109375" style="6" customWidth="1"/>
    <col min="2049" max="2049" width="22.109375" style="6" customWidth="1"/>
    <col min="2050" max="2050" width="17.109375" style="6" customWidth="1"/>
    <col min="2051" max="2051" width="20.77734375" style="6" customWidth="1"/>
    <col min="2052" max="2052" width="19.5546875" style="6" customWidth="1"/>
    <col min="2053" max="2053" width="15.77734375" style="6" customWidth="1"/>
    <col min="2054" max="2054" width="20.77734375" style="6" customWidth="1"/>
    <col min="2055" max="2055" width="19.5546875" style="6" customWidth="1"/>
    <col min="2056" max="2056" width="18.33203125" style="6" customWidth="1"/>
    <col min="2057" max="2058" width="24.5546875" style="6" customWidth="1"/>
    <col min="2059" max="2059" width="18.33203125" style="6" customWidth="1"/>
    <col min="2060" max="2061" width="24.5546875" style="6" customWidth="1"/>
    <col min="2062" max="2062" width="22.109375" style="6" customWidth="1"/>
    <col min="2063" max="2063" width="15.77734375" style="6" customWidth="1"/>
    <col min="2064" max="2065" width="19.5546875" style="6" customWidth="1"/>
    <col min="2066" max="2066" width="15.77734375" style="6" customWidth="1"/>
    <col min="2067" max="2068" width="19.5546875" style="6" customWidth="1"/>
    <col min="2069" max="2069" width="18.33203125" style="6" customWidth="1"/>
    <col min="2070" max="2071" width="24.5546875" style="6" customWidth="1"/>
    <col min="2072" max="2072" width="18.33203125" style="6" customWidth="1"/>
    <col min="2073" max="2074" width="24.5546875" style="6" customWidth="1"/>
    <col min="2075" max="2075" width="22.109375" style="6" customWidth="1"/>
    <col min="2076" max="2076" width="13.33203125" style="6" customWidth="1"/>
    <col min="2077" max="2078" width="23.33203125" style="6" customWidth="1"/>
    <col min="2079" max="2080" width="13.33203125" style="6" customWidth="1"/>
    <col min="2081" max="2081" width="23.33203125" style="6" customWidth="1"/>
    <col min="2082" max="2089" width="17.109375" style="6" customWidth="1"/>
    <col min="2090" max="2090" width="22.109375" style="6" customWidth="1"/>
    <col min="2091" max="2091" width="15.77734375" style="6" customWidth="1"/>
    <col min="2092" max="2093" width="19.5546875" style="6" customWidth="1"/>
    <col min="2094" max="2094" width="15.77734375" style="6" customWidth="1"/>
    <col min="2095" max="2096" width="19.5546875" style="6" customWidth="1"/>
    <col min="2097" max="2097" width="12.6640625" style="6" customWidth="1"/>
    <col min="2098" max="2098" width="13.88671875" style="6" customWidth="1"/>
    <col min="2099" max="2099" width="17.6640625" style="6" customWidth="1"/>
    <col min="2100" max="2100" width="12.6640625" style="6" customWidth="1"/>
    <col min="2101" max="2101" width="13.88671875" style="6" customWidth="1"/>
    <col min="2102" max="2102" width="17.6640625" style="6" customWidth="1"/>
    <col min="2103" max="2103" width="12.6640625" style="6" customWidth="1"/>
    <col min="2104" max="2104" width="13.88671875" style="6" customWidth="1"/>
    <col min="2105" max="2105" width="17.6640625" style="6" customWidth="1"/>
    <col min="2106" max="2106" width="22.109375" style="6" customWidth="1"/>
    <col min="2107" max="2107" width="17.109375" style="6" customWidth="1"/>
    <col min="2108" max="2109" width="19.5546875" style="6" customWidth="1"/>
    <col min="2110" max="2110" width="17.109375" style="6" customWidth="1"/>
    <col min="2111" max="2113" width="19.5546875" style="6" customWidth="1"/>
    <col min="2114" max="2115" width="23.33203125" style="6" customWidth="1"/>
    <col min="2116" max="2116" width="19.5546875" style="6" customWidth="1"/>
    <col min="2117" max="2118" width="23.33203125" style="6" customWidth="1"/>
    <col min="2119" max="2119" width="22.109375" style="6" customWidth="1"/>
    <col min="2120" max="2120" width="14.5546875" style="6" customWidth="1"/>
    <col min="2121" max="2122" width="20.77734375" style="6" customWidth="1"/>
    <col min="2123" max="2123" width="14.5546875" style="6" customWidth="1"/>
    <col min="2124" max="2125" width="20.77734375" style="6" customWidth="1"/>
    <col min="2126" max="2126" width="10.77734375" style="6" customWidth="1"/>
    <col min="2127" max="2128" width="17.109375" style="6" customWidth="1"/>
    <col min="2129" max="2129" width="10.77734375" style="6" customWidth="1"/>
    <col min="2130" max="2131" width="17.109375" style="6" customWidth="1"/>
    <col min="2132" max="2132" width="10.77734375" style="6" customWidth="1"/>
    <col min="2133" max="2134" width="17.109375" style="6" customWidth="1"/>
    <col min="2135" max="2135" width="22.109375" style="6" customWidth="1"/>
    <col min="2136" max="2136" width="10.77734375" style="6" customWidth="1"/>
    <col min="2137" max="2137" width="12.109375" style="6" customWidth="1"/>
    <col min="2138" max="2139" width="17.109375" style="6" customWidth="1"/>
    <col min="2140" max="2140" width="10.77734375" style="6" customWidth="1"/>
    <col min="2141" max="2141" width="12.109375" style="6" customWidth="1"/>
    <col min="2142" max="2143" width="17.109375" style="6" customWidth="1"/>
    <col min="2144" max="2144" width="12.109375" style="6" customWidth="1"/>
    <col min="2145" max="2145" width="15.77734375" style="6" customWidth="1"/>
    <col min="2146" max="2146" width="17.109375" style="6" customWidth="1"/>
    <col min="2147" max="2147" width="12.109375" style="6" customWidth="1"/>
    <col min="2148" max="2148" width="15.77734375" style="6" customWidth="1"/>
    <col min="2149" max="2149" width="17.109375" style="6" customWidth="1"/>
    <col min="2150" max="2150" width="12.109375" style="6" customWidth="1"/>
    <col min="2151" max="2151" width="15.77734375" style="6" customWidth="1"/>
    <col min="2152" max="2152" width="17.109375" style="6" customWidth="1"/>
    <col min="2153" max="2153" width="22.109375" style="6" customWidth="1"/>
    <col min="2154" max="2154" width="12.109375" style="6" customWidth="1"/>
    <col min="2155" max="2155" width="13.33203125" style="6" customWidth="1"/>
    <col min="2156" max="2156" width="18.33203125" style="6" customWidth="1"/>
    <col min="2157" max="2157" width="15.77734375" style="6" customWidth="1"/>
    <col min="2158" max="2158" width="12.109375" style="6" customWidth="1"/>
    <col min="2159" max="2159" width="13.33203125" style="6" customWidth="1"/>
    <col min="2160" max="2160" width="18.33203125" style="6" customWidth="1"/>
    <col min="2161" max="2161" width="15.109375" style="6" customWidth="1"/>
    <col min="2162" max="2162" width="10.77734375" style="6" customWidth="1"/>
    <col min="2163" max="2163" width="12.109375" style="6" customWidth="1"/>
    <col min="2164" max="2164" width="17.109375" style="6" customWidth="1"/>
    <col min="2165" max="2165" width="15.109375" style="6" customWidth="1"/>
    <col min="2166" max="2166" width="10.77734375" style="6" customWidth="1"/>
    <col min="2167" max="2167" width="12.109375" style="6" customWidth="1"/>
    <col min="2168" max="2168" width="17.109375" style="6" customWidth="1"/>
    <col min="2169" max="2169" width="15.109375" style="6" customWidth="1"/>
    <col min="2170" max="2170" width="22.109375" style="6" customWidth="1"/>
    <col min="2171" max="2172" width="12.6640625" style="6" customWidth="1"/>
    <col min="2173" max="2173" width="18.33203125" style="6" customWidth="1"/>
    <col min="2174" max="2174" width="15.77734375" style="6" customWidth="1"/>
    <col min="2175" max="2176" width="12.6640625" style="6" customWidth="1"/>
    <col min="2177" max="2177" width="18.33203125" style="6" customWidth="1"/>
    <col min="2178" max="2178" width="15.109375" style="6" customWidth="1"/>
    <col min="2179" max="2180" width="11.33203125" style="6" customWidth="1"/>
    <col min="2181" max="2181" width="17.109375" style="6" customWidth="1"/>
    <col min="2182" max="2182" width="15.109375" style="6" customWidth="1"/>
    <col min="2183" max="2184" width="11.33203125" style="6" customWidth="1"/>
    <col min="2185" max="2185" width="17.109375" style="6" customWidth="1"/>
    <col min="2186" max="2186" width="15.109375" style="6" customWidth="1"/>
    <col min="2187" max="2187" width="22.109375" style="6" customWidth="1"/>
    <col min="2188" max="2188" width="8.33203125" style="6" customWidth="1"/>
    <col min="2189" max="2189" width="10.109375" style="6" customWidth="1"/>
    <col min="2190" max="2190" width="17.109375" style="6" customWidth="1"/>
    <col min="2191" max="2191" width="8.33203125" style="6" customWidth="1"/>
    <col min="2192" max="2192" width="10.109375" style="6" customWidth="1"/>
    <col min="2193" max="2193" width="17.109375" style="6" customWidth="1"/>
    <col min="2194" max="2194" width="8.33203125" style="6" customWidth="1"/>
    <col min="2195" max="2195" width="10.109375" style="6" customWidth="1"/>
    <col min="2196" max="2196" width="17.109375" style="6" customWidth="1"/>
    <col min="2197" max="2197" width="7.88671875" style="6" customWidth="1"/>
    <col min="2198" max="2198" width="9.5546875" style="6" customWidth="1"/>
    <col min="2199" max="2199" width="15.77734375" style="6" customWidth="1"/>
    <col min="2200" max="2200" width="7.88671875" style="6" customWidth="1"/>
    <col min="2201" max="2201" width="9.5546875" style="6" customWidth="1"/>
    <col min="2202" max="2202" width="15.77734375" style="6" customWidth="1"/>
    <col min="2203" max="2203" width="7.88671875" style="6" customWidth="1"/>
    <col min="2204" max="2204" width="9.5546875" style="6" customWidth="1"/>
    <col min="2205" max="2205" width="15.77734375" style="6" customWidth="1"/>
    <col min="2206" max="2206" width="7.88671875" style="6" customWidth="1"/>
    <col min="2207" max="2207" width="9.5546875" style="6" customWidth="1"/>
    <col min="2208" max="2208" width="15.77734375" style="6" customWidth="1"/>
    <col min="2209" max="2209" width="22.109375" style="6" customWidth="1"/>
    <col min="2210" max="2211" width="12.109375" style="6" customWidth="1"/>
    <col min="2212" max="2212" width="17.109375" style="6" customWidth="1"/>
    <col min="2213" max="2213" width="14.5546875" style="6" customWidth="1"/>
    <col min="2214" max="2215" width="12.109375" style="6" customWidth="1"/>
    <col min="2216" max="2216" width="17.109375" style="6" customWidth="1"/>
    <col min="2217" max="2217" width="14.5546875" style="6" customWidth="1"/>
    <col min="2218" max="2219" width="9.5546875" style="6" customWidth="1"/>
    <col min="2220" max="2221" width="13.33203125" style="6" customWidth="1"/>
    <col min="2222" max="2223" width="9.5546875" style="6" customWidth="1"/>
    <col min="2224" max="2224" width="15.77734375" style="6" customWidth="1"/>
    <col min="2225" max="2225" width="13.33203125" style="6" customWidth="1"/>
    <col min="2226" max="2227" width="9.5546875" style="6" customWidth="1"/>
    <col min="2228" max="2228" width="15.77734375" style="6" customWidth="1"/>
    <col min="2229" max="2229" width="22.109375" style="6" customWidth="1"/>
    <col min="2230" max="2230" width="14.5546875" style="6" customWidth="1"/>
    <col min="2231" max="2232" width="10.77734375" style="6" customWidth="1"/>
    <col min="2233" max="2233" width="17.109375" style="6" customWidth="1"/>
    <col min="2234" max="2234" width="14.5546875" style="6" customWidth="1"/>
    <col min="2235" max="2236" width="10.77734375" style="6" customWidth="1"/>
    <col min="2237" max="2238" width="15.77734375" style="6" customWidth="1"/>
    <col min="2239" max="2240" width="12.109375" style="6" customWidth="1"/>
    <col min="2241" max="2241" width="18.33203125" style="6" customWidth="1"/>
    <col min="2242" max="2242" width="15.77734375" style="6" customWidth="1"/>
    <col min="2243" max="2244" width="12.109375" style="6" customWidth="1"/>
    <col min="2245" max="2245" width="18.33203125" style="6" customWidth="1"/>
    <col min="2246" max="2246" width="15.77734375" style="6" customWidth="1"/>
    <col min="2247" max="2247" width="22.109375" style="6" customWidth="1"/>
    <col min="2248" max="2248" width="11.33203125" style="6" customWidth="1"/>
    <col min="2249" max="2249" width="12.109375" style="6" customWidth="1"/>
    <col min="2250" max="2250" width="17.33203125" style="6" customWidth="1"/>
    <col min="2251" max="2251" width="14.88671875" style="6" customWidth="1"/>
    <col min="2252" max="2252" width="11.33203125" style="6" customWidth="1"/>
    <col min="2253" max="2253" width="12.109375" style="6" customWidth="1"/>
    <col min="2254" max="2254" width="17.33203125" style="6" customWidth="1"/>
    <col min="2255" max="2255" width="14.88671875" style="6" customWidth="1"/>
    <col min="2256" max="2263" width="16.33203125" style="6" customWidth="1"/>
    <col min="2264" max="2264" width="22.109375" style="6" customWidth="1"/>
    <col min="2265" max="2270" width="18.33203125" style="6" customWidth="1"/>
    <col min="2271" max="2272" width="13.88671875" style="6" customWidth="1"/>
    <col min="2273" max="2273" width="15.77734375" style="6" customWidth="1"/>
    <col min="2274" max="2275" width="13.88671875" style="6" customWidth="1"/>
    <col min="2276" max="2276" width="15.77734375" style="6" customWidth="1"/>
    <col min="2277" max="2278" width="13.88671875" style="6" customWidth="1"/>
    <col min="2279" max="2279" width="15.77734375" style="6" customWidth="1"/>
    <col min="2280" max="2280" width="22.109375" style="6" customWidth="1"/>
    <col min="2281" max="2282" width="13.33203125" style="6" customWidth="1"/>
    <col min="2283" max="2283" width="15.109375" style="6" customWidth="1"/>
    <col min="2284" max="2285" width="13.33203125" style="6" customWidth="1"/>
    <col min="2286" max="2286" width="15.109375" style="6" customWidth="1"/>
    <col min="2287" max="2288" width="13.33203125" style="6" customWidth="1"/>
    <col min="2289" max="2289" width="14.88671875" style="6" customWidth="1"/>
    <col min="2290" max="2290" width="12.109375" style="6" customWidth="1"/>
    <col min="2291" max="2291" width="12.88671875" style="6" customWidth="1"/>
    <col min="2292" max="2292" width="14.88671875" style="6" customWidth="1"/>
    <col min="2293" max="2293" width="12.109375" style="6" customWidth="1"/>
    <col min="2294" max="2294" width="12.88671875" style="6" customWidth="1"/>
    <col min="2295" max="2295" width="14.88671875" style="6" customWidth="1"/>
    <col min="2296" max="2296" width="12.109375" style="6" customWidth="1"/>
    <col min="2297" max="2297" width="12.88671875" style="6" customWidth="1"/>
    <col min="2298" max="2298" width="14.88671875" style="6" customWidth="1"/>
    <col min="2299" max="2304" width="11.109375" style="6" customWidth="1"/>
    <col min="2305" max="2305" width="22.109375" style="6" customWidth="1"/>
    <col min="2306" max="2306" width="17.109375" style="6" customWidth="1"/>
    <col min="2307" max="2307" width="20.77734375" style="6" customWidth="1"/>
    <col min="2308" max="2308" width="19.5546875" style="6" customWidth="1"/>
    <col min="2309" max="2309" width="15.77734375" style="6" customWidth="1"/>
    <col min="2310" max="2310" width="20.77734375" style="6" customWidth="1"/>
    <col min="2311" max="2311" width="19.5546875" style="6" customWidth="1"/>
    <col min="2312" max="2312" width="18.33203125" style="6" customWidth="1"/>
    <col min="2313" max="2314" width="24.5546875" style="6" customWidth="1"/>
    <col min="2315" max="2315" width="18.33203125" style="6" customWidth="1"/>
    <col min="2316" max="2317" width="24.5546875" style="6" customWidth="1"/>
    <col min="2318" max="2318" width="22.109375" style="6" customWidth="1"/>
    <col min="2319" max="2319" width="15.77734375" style="6" customWidth="1"/>
    <col min="2320" max="2321" width="19.5546875" style="6" customWidth="1"/>
    <col min="2322" max="2322" width="15.77734375" style="6" customWidth="1"/>
    <col min="2323" max="2324" width="19.5546875" style="6" customWidth="1"/>
    <col min="2325" max="2325" width="18.33203125" style="6" customWidth="1"/>
    <col min="2326" max="2327" width="24.5546875" style="6" customWidth="1"/>
    <col min="2328" max="2328" width="18.33203125" style="6" customWidth="1"/>
    <col min="2329" max="2330" width="24.5546875" style="6" customWidth="1"/>
    <col min="2331" max="2331" width="22.109375" style="6" customWidth="1"/>
    <col min="2332" max="2332" width="13.33203125" style="6" customWidth="1"/>
    <col min="2333" max="2334" width="23.33203125" style="6" customWidth="1"/>
    <col min="2335" max="2336" width="13.33203125" style="6" customWidth="1"/>
    <col min="2337" max="2337" width="23.33203125" style="6" customWidth="1"/>
    <col min="2338" max="2345" width="17.109375" style="6" customWidth="1"/>
    <col min="2346" max="2346" width="22.109375" style="6" customWidth="1"/>
    <col min="2347" max="2347" width="15.77734375" style="6" customWidth="1"/>
    <col min="2348" max="2349" width="19.5546875" style="6" customWidth="1"/>
    <col min="2350" max="2350" width="15.77734375" style="6" customWidth="1"/>
    <col min="2351" max="2352" width="19.5546875" style="6" customWidth="1"/>
    <col min="2353" max="2353" width="12.6640625" style="6" customWidth="1"/>
    <col min="2354" max="2354" width="13.88671875" style="6" customWidth="1"/>
    <col min="2355" max="2355" width="17.6640625" style="6" customWidth="1"/>
    <col min="2356" max="2356" width="12.6640625" style="6" customWidth="1"/>
    <col min="2357" max="2357" width="13.88671875" style="6" customWidth="1"/>
    <col min="2358" max="2358" width="17.6640625" style="6" customWidth="1"/>
    <col min="2359" max="2359" width="12.6640625" style="6" customWidth="1"/>
    <col min="2360" max="2360" width="13.88671875" style="6" customWidth="1"/>
    <col min="2361" max="2361" width="17.6640625" style="6" customWidth="1"/>
    <col min="2362" max="2362" width="22.109375" style="6" customWidth="1"/>
    <col min="2363" max="2363" width="17.109375" style="6" customWidth="1"/>
    <col min="2364" max="2365" width="19.5546875" style="6" customWidth="1"/>
    <col min="2366" max="2366" width="17.109375" style="6" customWidth="1"/>
    <col min="2367" max="2369" width="19.5546875" style="6" customWidth="1"/>
    <col min="2370" max="2371" width="23.33203125" style="6" customWidth="1"/>
    <col min="2372" max="2372" width="19.5546875" style="6" customWidth="1"/>
    <col min="2373" max="2374" width="23.33203125" style="6" customWidth="1"/>
    <col min="2375" max="2375" width="22.109375" style="6" customWidth="1"/>
    <col min="2376" max="2376" width="14.5546875" style="6" customWidth="1"/>
    <col min="2377" max="2378" width="20.77734375" style="6" customWidth="1"/>
    <col min="2379" max="2379" width="14.5546875" style="6" customWidth="1"/>
    <col min="2380" max="2381" width="20.77734375" style="6" customWidth="1"/>
    <col min="2382" max="2382" width="10.77734375" style="6" customWidth="1"/>
    <col min="2383" max="2384" width="17.109375" style="6" customWidth="1"/>
    <col min="2385" max="2385" width="10.77734375" style="6" customWidth="1"/>
    <col min="2386" max="2387" width="17.109375" style="6" customWidth="1"/>
    <col min="2388" max="2388" width="10.77734375" style="6" customWidth="1"/>
    <col min="2389" max="2390" width="17.109375" style="6" customWidth="1"/>
    <col min="2391" max="2391" width="22.109375" style="6" customWidth="1"/>
    <col min="2392" max="2392" width="10.77734375" style="6" customWidth="1"/>
    <col min="2393" max="2393" width="12.109375" style="6" customWidth="1"/>
    <col min="2394" max="2395" width="17.109375" style="6" customWidth="1"/>
    <col min="2396" max="2396" width="10.77734375" style="6" customWidth="1"/>
    <col min="2397" max="2397" width="12.109375" style="6" customWidth="1"/>
    <col min="2398" max="2399" width="17.109375" style="6" customWidth="1"/>
    <col min="2400" max="2400" width="12.109375" style="6" customWidth="1"/>
    <col min="2401" max="2401" width="15.77734375" style="6" customWidth="1"/>
    <col min="2402" max="2402" width="17.109375" style="6" customWidth="1"/>
    <col min="2403" max="2403" width="12.109375" style="6" customWidth="1"/>
    <col min="2404" max="2404" width="15.77734375" style="6" customWidth="1"/>
    <col min="2405" max="2405" width="17.109375" style="6" customWidth="1"/>
    <col min="2406" max="2406" width="12.109375" style="6" customWidth="1"/>
    <col min="2407" max="2407" width="15.77734375" style="6" customWidth="1"/>
    <col min="2408" max="2408" width="17.109375" style="6" customWidth="1"/>
    <col min="2409" max="2409" width="22.109375" style="6" customWidth="1"/>
    <col min="2410" max="2410" width="12.109375" style="6" customWidth="1"/>
    <col min="2411" max="2411" width="13.33203125" style="6" customWidth="1"/>
    <col min="2412" max="2412" width="18.33203125" style="6" customWidth="1"/>
    <col min="2413" max="2413" width="15.77734375" style="6" customWidth="1"/>
    <col min="2414" max="2414" width="12.109375" style="6" customWidth="1"/>
    <col min="2415" max="2415" width="13.33203125" style="6" customWidth="1"/>
    <col min="2416" max="2416" width="18.33203125" style="6" customWidth="1"/>
    <col min="2417" max="2417" width="15.109375" style="6" customWidth="1"/>
    <col min="2418" max="2418" width="10.77734375" style="6" customWidth="1"/>
    <col min="2419" max="2419" width="12.109375" style="6" customWidth="1"/>
    <col min="2420" max="2420" width="17.109375" style="6" customWidth="1"/>
    <col min="2421" max="2421" width="15.109375" style="6" customWidth="1"/>
    <col min="2422" max="2422" width="10.77734375" style="6" customWidth="1"/>
    <col min="2423" max="2423" width="12.109375" style="6" customWidth="1"/>
    <col min="2424" max="2424" width="17.109375" style="6" customWidth="1"/>
    <col min="2425" max="2425" width="15.109375" style="6" customWidth="1"/>
    <col min="2426" max="2426" width="22.109375" style="6" customWidth="1"/>
    <col min="2427" max="2428" width="12.6640625" style="6" customWidth="1"/>
    <col min="2429" max="2429" width="18.33203125" style="6" customWidth="1"/>
    <col min="2430" max="2430" width="15.77734375" style="6" customWidth="1"/>
    <col min="2431" max="2432" width="12.6640625" style="6" customWidth="1"/>
    <col min="2433" max="2433" width="18.33203125" style="6" customWidth="1"/>
    <col min="2434" max="2434" width="15.109375" style="6" customWidth="1"/>
    <col min="2435" max="2436" width="11.33203125" style="6" customWidth="1"/>
    <col min="2437" max="2437" width="17.109375" style="6" customWidth="1"/>
    <col min="2438" max="2438" width="15.109375" style="6" customWidth="1"/>
    <col min="2439" max="2440" width="11.33203125" style="6" customWidth="1"/>
    <col min="2441" max="2441" width="17.109375" style="6" customWidth="1"/>
    <col min="2442" max="2442" width="15.109375" style="6" customWidth="1"/>
    <col min="2443" max="2443" width="22.109375" style="6" customWidth="1"/>
    <col min="2444" max="2444" width="8.33203125" style="6" customWidth="1"/>
    <col min="2445" max="2445" width="10.109375" style="6" customWidth="1"/>
    <col min="2446" max="2446" width="17.109375" style="6" customWidth="1"/>
    <col min="2447" max="2447" width="8.33203125" style="6" customWidth="1"/>
    <col min="2448" max="2448" width="10.109375" style="6" customWidth="1"/>
    <col min="2449" max="2449" width="17.109375" style="6" customWidth="1"/>
    <col min="2450" max="2450" width="8.33203125" style="6" customWidth="1"/>
    <col min="2451" max="2451" width="10.109375" style="6" customWidth="1"/>
    <col min="2452" max="2452" width="17.109375" style="6" customWidth="1"/>
    <col min="2453" max="2453" width="7.88671875" style="6" customWidth="1"/>
    <col min="2454" max="2454" width="9.5546875" style="6" customWidth="1"/>
    <col min="2455" max="2455" width="15.77734375" style="6" customWidth="1"/>
    <col min="2456" max="2456" width="7.88671875" style="6" customWidth="1"/>
    <col min="2457" max="2457" width="9.5546875" style="6" customWidth="1"/>
    <col min="2458" max="2458" width="15.77734375" style="6" customWidth="1"/>
    <col min="2459" max="2459" width="7.88671875" style="6" customWidth="1"/>
    <col min="2460" max="2460" width="9.5546875" style="6" customWidth="1"/>
    <col min="2461" max="2461" width="15.77734375" style="6" customWidth="1"/>
    <col min="2462" max="2462" width="7.88671875" style="6" customWidth="1"/>
    <col min="2463" max="2463" width="9.5546875" style="6" customWidth="1"/>
    <col min="2464" max="2464" width="15.77734375" style="6" customWidth="1"/>
    <col min="2465" max="2465" width="22.109375" style="6" customWidth="1"/>
    <col min="2466" max="2467" width="12.109375" style="6" customWidth="1"/>
    <col min="2468" max="2468" width="17.109375" style="6" customWidth="1"/>
    <col min="2469" max="2469" width="14.5546875" style="6" customWidth="1"/>
    <col min="2470" max="2471" width="12.109375" style="6" customWidth="1"/>
    <col min="2472" max="2472" width="17.109375" style="6" customWidth="1"/>
    <col min="2473" max="2473" width="14.5546875" style="6" customWidth="1"/>
    <col min="2474" max="2475" width="9.5546875" style="6" customWidth="1"/>
    <col min="2476" max="2477" width="13.33203125" style="6" customWidth="1"/>
    <col min="2478" max="2479" width="9.5546875" style="6" customWidth="1"/>
    <col min="2480" max="2480" width="15.77734375" style="6" customWidth="1"/>
    <col min="2481" max="2481" width="13.33203125" style="6" customWidth="1"/>
    <col min="2482" max="2483" width="9.5546875" style="6" customWidth="1"/>
    <col min="2484" max="2484" width="15.77734375" style="6" customWidth="1"/>
    <col min="2485" max="2485" width="22.109375" style="6" customWidth="1"/>
    <col min="2486" max="2486" width="14.5546875" style="6" customWidth="1"/>
    <col min="2487" max="2488" width="10.77734375" style="6" customWidth="1"/>
    <col min="2489" max="2489" width="17.109375" style="6" customWidth="1"/>
    <col min="2490" max="2490" width="14.5546875" style="6" customWidth="1"/>
    <col min="2491" max="2492" width="10.77734375" style="6" customWidth="1"/>
    <col min="2493" max="2494" width="15.77734375" style="6" customWidth="1"/>
    <col min="2495" max="2496" width="12.109375" style="6" customWidth="1"/>
    <col min="2497" max="2497" width="18.33203125" style="6" customWidth="1"/>
    <col min="2498" max="2498" width="15.77734375" style="6" customWidth="1"/>
    <col min="2499" max="2500" width="12.109375" style="6" customWidth="1"/>
    <col min="2501" max="2501" width="18.33203125" style="6" customWidth="1"/>
    <col min="2502" max="2502" width="15.77734375" style="6" customWidth="1"/>
    <col min="2503" max="2503" width="22.109375" style="6" customWidth="1"/>
    <col min="2504" max="2504" width="11.33203125" style="6" customWidth="1"/>
    <col min="2505" max="2505" width="12.109375" style="6" customWidth="1"/>
    <col min="2506" max="2506" width="17.33203125" style="6" customWidth="1"/>
    <col min="2507" max="2507" width="14.88671875" style="6" customWidth="1"/>
    <col min="2508" max="2508" width="11.33203125" style="6" customWidth="1"/>
    <col min="2509" max="2509" width="12.109375" style="6" customWidth="1"/>
    <col min="2510" max="2510" width="17.33203125" style="6" customWidth="1"/>
    <col min="2511" max="2511" width="14.88671875" style="6" customWidth="1"/>
    <col min="2512" max="2519" width="16.33203125" style="6" customWidth="1"/>
    <col min="2520" max="2520" width="22.109375" style="6" customWidth="1"/>
    <col min="2521" max="2526" width="18.33203125" style="6" customWidth="1"/>
    <col min="2527" max="2528" width="13.88671875" style="6" customWidth="1"/>
    <col min="2529" max="2529" width="15.77734375" style="6" customWidth="1"/>
    <col min="2530" max="2531" width="13.88671875" style="6" customWidth="1"/>
    <col min="2532" max="2532" width="15.77734375" style="6" customWidth="1"/>
    <col min="2533" max="2534" width="13.88671875" style="6" customWidth="1"/>
    <col min="2535" max="2535" width="15.77734375" style="6" customWidth="1"/>
    <col min="2536" max="2536" width="22.109375" style="6" customWidth="1"/>
    <col min="2537" max="2538" width="13.33203125" style="6" customWidth="1"/>
    <col min="2539" max="2539" width="15.109375" style="6" customWidth="1"/>
    <col min="2540" max="2541" width="13.33203125" style="6" customWidth="1"/>
    <col min="2542" max="2542" width="15.109375" style="6" customWidth="1"/>
    <col min="2543" max="2544" width="13.33203125" style="6" customWidth="1"/>
    <col min="2545" max="2545" width="14.88671875" style="6" customWidth="1"/>
    <col min="2546" max="2546" width="12.109375" style="6" customWidth="1"/>
    <col min="2547" max="2547" width="12.88671875" style="6" customWidth="1"/>
    <col min="2548" max="2548" width="14.88671875" style="6" customWidth="1"/>
    <col min="2549" max="2549" width="12.109375" style="6" customWidth="1"/>
    <col min="2550" max="2550" width="12.88671875" style="6" customWidth="1"/>
    <col min="2551" max="2551" width="14.88671875" style="6" customWidth="1"/>
    <col min="2552" max="2552" width="12.109375" style="6" customWidth="1"/>
    <col min="2553" max="2553" width="12.88671875" style="6" customWidth="1"/>
    <col min="2554" max="2554" width="14.88671875" style="6" customWidth="1"/>
    <col min="2555" max="2560" width="11.109375" style="6" customWidth="1"/>
    <col min="2561" max="2561" width="22.109375" style="6" customWidth="1"/>
    <col min="2562" max="2562" width="17.109375" style="6" customWidth="1"/>
    <col min="2563" max="2563" width="20.77734375" style="6" customWidth="1"/>
    <col min="2564" max="2564" width="19.5546875" style="6" customWidth="1"/>
    <col min="2565" max="2565" width="15.77734375" style="6" customWidth="1"/>
    <col min="2566" max="2566" width="20.77734375" style="6" customWidth="1"/>
    <col min="2567" max="2567" width="19.5546875" style="6" customWidth="1"/>
    <col min="2568" max="2568" width="18.33203125" style="6" customWidth="1"/>
    <col min="2569" max="2570" width="24.5546875" style="6" customWidth="1"/>
    <col min="2571" max="2571" width="18.33203125" style="6" customWidth="1"/>
    <col min="2572" max="2573" width="24.5546875" style="6" customWidth="1"/>
    <col min="2574" max="2574" width="22.109375" style="6" customWidth="1"/>
    <col min="2575" max="2575" width="15.77734375" style="6" customWidth="1"/>
    <col min="2576" max="2577" width="19.5546875" style="6" customWidth="1"/>
    <col min="2578" max="2578" width="15.77734375" style="6" customWidth="1"/>
    <col min="2579" max="2580" width="19.5546875" style="6" customWidth="1"/>
    <col min="2581" max="2581" width="18.33203125" style="6" customWidth="1"/>
    <col min="2582" max="2583" width="24.5546875" style="6" customWidth="1"/>
    <col min="2584" max="2584" width="18.33203125" style="6" customWidth="1"/>
    <col min="2585" max="2586" width="24.5546875" style="6" customWidth="1"/>
    <col min="2587" max="2587" width="22.109375" style="6" customWidth="1"/>
    <col min="2588" max="2588" width="13.33203125" style="6" customWidth="1"/>
    <col min="2589" max="2590" width="23.33203125" style="6" customWidth="1"/>
    <col min="2591" max="2592" width="13.33203125" style="6" customWidth="1"/>
    <col min="2593" max="2593" width="23.33203125" style="6" customWidth="1"/>
    <col min="2594" max="2601" width="17.109375" style="6" customWidth="1"/>
    <col min="2602" max="2602" width="22.109375" style="6" customWidth="1"/>
    <col min="2603" max="2603" width="15.77734375" style="6" customWidth="1"/>
    <col min="2604" max="2605" width="19.5546875" style="6" customWidth="1"/>
    <col min="2606" max="2606" width="15.77734375" style="6" customWidth="1"/>
    <col min="2607" max="2608" width="19.5546875" style="6" customWidth="1"/>
    <col min="2609" max="2609" width="12.6640625" style="6" customWidth="1"/>
    <col min="2610" max="2610" width="13.88671875" style="6" customWidth="1"/>
    <col min="2611" max="2611" width="17.6640625" style="6" customWidth="1"/>
    <col min="2612" max="2612" width="12.6640625" style="6" customWidth="1"/>
    <col min="2613" max="2613" width="13.88671875" style="6" customWidth="1"/>
    <col min="2614" max="2614" width="17.6640625" style="6" customWidth="1"/>
    <col min="2615" max="2615" width="12.6640625" style="6" customWidth="1"/>
    <col min="2616" max="2616" width="13.88671875" style="6" customWidth="1"/>
    <col min="2617" max="2617" width="17.6640625" style="6" customWidth="1"/>
    <col min="2618" max="2618" width="22.109375" style="6" customWidth="1"/>
    <col min="2619" max="2619" width="17.109375" style="6" customWidth="1"/>
    <col min="2620" max="2621" width="19.5546875" style="6" customWidth="1"/>
    <col min="2622" max="2622" width="17.109375" style="6" customWidth="1"/>
    <col min="2623" max="2625" width="19.5546875" style="6" customWidth="1"/>
    <col min="2626" max="2627" width="23.33203125" style="6" customWidth="1"/>
    <col min="2628" max="2628" width="19.5546875" style="6" customWidth="1"/>
    <col min="2629" max="2630" width="23.33203125" style="6" customWidth="1"/>
    <col min="2631" max="2631" width="22.109375" style="6" customWidth="1"/>
    <col min="2632" max="2632" width="14.5546875" style="6" customWidth="1"/>
    <col min="2633" max="2634" width="20.77734375" style="6" customWidth="1"/>
    <col min="2635" max="2635" width="14.5546875" style="6" customWidth="1"/>
    <col min="2636" max="2637" width="20.77734375" style="6" customWidth="1"/>
    <col min="2638" max="2638" width="10.77734375" style="6" customWidth="1"/>
    <col min="2639" max="2640" width="17.109375" style="6" customWidth="1"/>
    <col min="2641" max="2641" width="10.77734375" style="6" customWidth="1"/>
    <col min="2642" max="2643" width="17.109375" style="6" customWidth="1"/>
    <col min="2644" max="2644" width="10.77734375" style="6" customWidth="1"/>
    <col min="2645" max="2646" width="17.109375" style="6" customWidth="1"/>
    <col min="2647" max="2647" width="22.109375" style="6" customWidth="1"/>
    <col min="2648" max="2648" width="10.77734375" style="6" customWidth="1"/>
    <col min="2649" max="2649" width="12.109375" style="6" customWidth="1"/>
    <col min="2650" max="2651" width="17.109375" style="6" customWidth="1"/>
    <col min="2652" max="2652" width="10.77734375" style="6" customWidth="1"/>
    <col min="2653" max="2653" width="12.109375" style="6" customWidth="1"/>
    <col min="2654" max="2655" width="17.109375" style="6" customWidth="1"/>
    <col min="2656" max="2656" width="12.109375" style="6" customWidth="1"/>
    <col min="2657" max="2657" width="15.77734375" style="6" customWidth="1"/>
    <col min="2658" max="2658" width="17.109375" style="6" customWidth="1"/>
    <col min="2659" max="2659" width="12.109375" style="6" customWidth="1"/>
    <col min="2660" max="2660" width="15.77734375" style="6" customWidth="1"/>
    <col min="2661" max="2661" width="17.109375" style="6" customWidth="1"/>
    <col min="2662" max="2662" width="12.109375" style="6" customWidth="1"/>
    <col min="2663" max="2663" width="15.77734375" style="6" customWidth="1"/>
    <col min="2664" max="2664" width="17.109375" style="6" customWidth="1"/>
    <col min="2665" max="2665" width="22.109375" style="6" customWidth="1"/>
    <col min="2666" max="2666" width="12.109375" style="6" customWidth="1"/>
    <col min="2667" max="2667" width="13.33203125" style="6" customWidth="1"/>
    <col min="2668" max="2668" width="18.33203125" style="6" customWidth="1"/>
    <col min="2669" max="2669" width="15.77734375" style="6" customWidth="1"/>
    <col min="2670" max="2670" width="12.109375" style="6" customWidth="1"/>
    <col min="2671" max="2671" width="13.33203125" style="6" customWidth="1"/>
    <col min="2672" max="2672" width="18.33203125" style="6" customWidth="1"/>
    <col min="2673" max="2673" width="15.109375" style="6" customWidth="1"/>
    <col min="2674" max="2674" width="10.77734375" style="6" customWidth="1"/>
    <col min="2675" max="2675" width="12.109375" style="6" customWidth="1"/>
    <col min="2676" max="2676" width="17.109375" style="6" customWidth="1"/>
    <col min="2677" max="2677" width="15.109375" style="6" customWidth="1"/>
    <col min="2678" max="2678" width="10.77734375" style="6" customWidth="1"/>
    <col min="2679" max="2679" width="12.109375" style="6" customWidth="1"/>
    <col min="2680" max="2680" width="17.109375" style="6" customWidth="1"/>
    <col min="2681" max="2681" width="15.109375" style="6" customWidth="1"/>
    <col min="2682" max="2682" width="22.109375" style="6" customWidth="1"/>
    <col min="2683" max="2684" width="12.6640625" style="6" customWidth="1"/>
    <col min="2685" max="2685" width="18.33203125" style="6" customWidth="1"/>
    <col min="2686" max="2686" width="15.77734375" style="6" customWidth="1"/>
    <col min="2687" max="2688" width="12.6640625" style="6" customWidth="1"/>
    <col min="2689" max="2689" width="18.33203125" style="6" customWidth="1"/>
    <col min="2690" max="2690" width="15.109375" style="6" customWidth="1"/>
    <col min="2691" max="2692" width="11.33203125" style="6" customWidth="1"/>
    <col min="2693" max="2693" width="17.109375" style="6" customWidth="1"/>
    <col min="2694" max="2694" width="15.109375" style="6" customWidth="1"/>
    <col min="2695" max="2696" width="11.33203125" style="6" customWidth="1"/>
    <col min="2697" max="2697" width="17.109375" style="6" customWidth="1"/>
    <col min="2698" max="2698" width="15.109375" style="6" customWidth="1"/>
    <col min="2699" max="2699" width="22.109375" style="6" customWidth="1"/>
    <col min="2700" max="2700" width="8.33203125" style="6" customWidth="1"/>
    <col min="2701" max="2701" width="10.109375" style="6" customWidth="1"/>
    <col min="2702" max="2702" width="17.109375" style="6" customWidth="1"/>
    <col min="2703" max="2703" width="8.33203125" style="6" customWidth="1"/>
    <col min="2704" max="2704" width="10.109375" style="6" customWidth="1"/>
    <col min="2705" max="2705" width="17.109375" style="6" customWidth="1"/>
    <col min="2706" max="2706" width="8.33203125" style="6" customWidth="1"/>
    <col min="2707" max="2707" width="10.109375" style="6" customWidth="1"/>
    <col min="2708" max="2708" width="17.109375" style="6" customWidth="1"/>
    <col min="2709" max="2709" width="7.88671875" style="6" customWidth="1"/>
    <col min="2710" max="2710" width="9.5546875" style="6" customWidth="1"/>
    <col min="2711" max="2711" width="15.77734375" style="6" customWidth="1"/>
    <col min="2712" max="2712" width="7.88671875" style="6" customWidth="1"/>
    <col min="2713" max="2713" width="9.5546875" style="6" customWidth="1"/>
    <col min="2714" max="2714" width="15.77734375" style="6" customWidth="1"/>
    <col min="2715" max="2715" width="7.88671875" style="6" customWidth="1"/>
    <col min="2716" max="2716" width="9.5546875" style="6" customWidth="1"/>
    <col min="2717" max="2717" width="15.77734375" style="6" customWidth="1"/>
    <col min="2718" max="2718" width="7.88671875" style="6" customWidth="1"/>
    <col min="2719" max="2719" width="9.5546875" style="6" customWidth="1"/>
    <col min="2720" max="2720" width="15.77734375" style="6" customWidth="1"/>
    <col min="2721" max="2721" width="22.109375" style="6" customWidth="1"/>
    <col min="2722" max="2723" width="12.109375" style="6" customWidth="1"/>
    <col min="2724" max="2724" width="17.109375" style="6" customWidth="1"/>
    <col min="2725" max="2725" width="14.5546875" style="6" customWidth="1"/>
    <col min="2726" max="2727" width="12.109375" style="6" customWidth="1"/>
    <col min="2728" max="2728" width="17.109375" style="6" customWidth="1"/>
    <col min="2729" max="2729" width="14.5546875" style="6" customWidth="1"/>
    <col min="2730" max="2731" width="9.5546875" style="6" customWidth="1"/>
    <col min="2732" max="2733" width="13.33203125" style="6" customWidth="1"/>
    <col min="2734" max="2735" width="9.5546875" style="6" customWidth="1"/>
    <col min="2736" max="2736" width="15.77734375" style="6" customWidth="1"/>
    <col min="2737" max="2737" width="13.33203125" style="6" customWidth="1"/>
    <col min="2738" max="2739" width="9.5546875" style="6" customWidth="1"/>
    <col min="2740" max="2740" width="15.77734375" style="6" customWidth="1"/>
    <col min="2741" max="2741" width="22.109375" style="6" customWidth="1"/>
    <col min="2742" max="2742" width="14.5546875" style="6" customWidth="1"/>
    <col min="2743" max="2744" width="10.77734375" style="6" customWidth="1"/>
    <col min="2745" max="2745" width="17.109375" style="6" customWidth="1"/>
    <col min="2746" max="2746" width="14.5546875" style="6" customWidth="1"/>
    <col min="2747" max="2748" width="10.77734375" style="6" customWidth="1"/>
    <col min="2749" max="2750" width="15.77734375" style="6" customWidth="1"/>
    <col min="2751" max="2752" width="12.109375" style="6" customWidth="1"/>
    <col min="2753" max="2753" width="18.33203125" style="6" customWidth="1"/>
    <col min="2754" max="2754" width="15.77734375" style="6" customWidth="1"/>
    <col min="2755" max="2756" width="12.109375" style="6" customWidth="1"/>
    <col min="2757" max="2757" width="18.33203125" style="6" customWidth="1"/>
    <col min="2758" max="2758" width="15.77734375" style="6" customWidth="1"/>
    <col min="2759" max="2759" width="22.109375" style="6" customWidth="1"/>
    <col min="2760" max="2760" width="11.33203125" style="6" customWidth="1"/>
    <col min="2761" max="2761" width="12.109375" style="6" customWidth="1"/>
    <col min="2762" max="2762" width="17.33203125" style="6" customWidth="1"/>
    <col min="2763" max="2763" width="14.88671875" style="6" customWidth="1"/>
    <col min="2764" max="2764" width="11.33203125" style="6" customWidth="1"/>
    <col min="2765" max="2765" width="12.109375" style="6" customWidth="1"/>
    <col min="2766" max="2766" width="17.33203125" style="6" customWidth="1"/>
    <col min="2767" max="2767" width="14.88671875" style="6" customWidth="1"/>
    <col min="2768" max="2775" width="16.33203125" style="6" customWidth="1"/>
    <col min="2776" max="2776" width="22.109375" style="6" customWidth="1"/>
    <col min="2777" max="2782" width="18.33203125" style="6" customWidth="1"/>
    <col min="2783" max="2784" width="13.88671875" style="6" customWidth="1"/>
    <col min="2785" max="2785" width="15.77734375" style="6" customWidth="1"/>
    <col min="2786" max="2787" width="13.88671875" style="6" customWidth="1"/>
    <col min="2788" max="2788" width="15.77734375" style="6" customWidth="1"/>
    <col min="2789" max="2790" width="13.88671875" style="6" customWidth="1"/>
    <col min="2791" max="2791" width="15.77734375" style="6" customWidth="1"/>
    <col min="2792" max="2792" width="22.109375" style="6" customWidth="1"/>
    <col min="2793" max="2794" width="13.33203125" style="6" customWidth="1"/>
    <col min="2795" max="2795" width="15.109375" style="6" customWidth="1"/>
    <col min="2796" max="2797" width="13.33203125" style="6" customWidth="1"/>
    <col min="2798" max="2798" width="15.109375" style="6" customWidth="1"/>
    <col min="2799" max="2800" width="13.33203125" style="6" customWidth="1"/>
    <col min="2801" max="2801" width="14.88671875" style="6" customWidth="1"/>
    <col min="2802" max="2802" width="12.109375" style="6" customWidth="1"/>
    <col min="2803" max="2803" width="12.88671875" style="6" customWidth="1"/>
    <col min="2804" max="2804" width="14.88671875" style="6" customWidth="1"/>
    <col min="2805" max="2805" width="12.109375" style="6" customWidth="1"/>
    <col min="2806" max="2806" width="12.88671875" style="6" customWidth="1"/>
    <col min="2807" max="2807" width="14.88671875" style="6" customWidth="1"/>
    <col min="2808" max="2808" width="12.109375" style="6" customWidth="1"/>
    <col min="2809" max="2809" width="12.88671875" style="6" customWidth="1"/>
    <col min="2810" max="2810" width="14.88671875" style="6" customWidth="1"/>
    <col min="2811" max="2816" width="11.109375" style="6" customWidth="1"/>
    <col min="2817" max="2817" width="22.109375" style="6" customWidth="1"/>
    <col min="2818" max="2818" width="17.109375" style="6" customWidth="1"/>
    <col min="2819" max="2819" width="20.77734375" style="6" customWidth="1"/>
    <col min="2820" max="2820" width="19.5546875" style="6" customWidth="1"/>
    <col min="2821" max="2821" width="15.77734375" style="6" customWidth="1"/>
    <col min="2822" max="2822" width="20.77734375" style="6" customWidth="1"/>
    <col min="2823" max="2823" width="19.5546875" style="6" customWidth="1"/>
    <col min="2824" max="2824" width="18.33203125" style="6" customWidth="1"/>
    <col min="2825" max="2826" width="24.5546875" style="6" customWidth="1"/>
    <col min="2827" max="2827" width="18.33203125" style="6" customWidth="1"/>
    <col min="2828" max="2829" width="24.5546875" style="6" customWidth="1"/>
    <col min="2830" max="2830" width="22.109375" style="6" customWidth="1"/>
    <col min="2831" max="2831" width="15.77734375" style="6" customWidth="1"/>
    <col min="2832" max="2833" width="19.5546875" style="6" customWidth="1"/>
    <col min="2834" max="2834" width="15.77734375" style="6" customWidth="1"/>
    <col min="2835" max="2836" width="19.5546875" style="6" customWidth="1"/>
    <col min="2837" max="2837" width="18.33203125" style="6" customWidth="1"/>
    <col min="2838" max="2839" width="24.5546875" style="6" customWidth="1"/>
    <col min="2840" max="2840" width="18.33203125" style="6" customWidth="1"/>
    <col min="2841" max="2842" width="24.5546875" style="6" customWidth="1"/>
    <col min="2843" max="2843" width="22.109375" style="6" customWidth="1"/>
    <col min="2844" max="2844" width="13.33203125" style="6" customWidth="1"/>
    <col min="2845" max="2846" width="23.33203125" style="6" customWidth="1"/>
    <col min="2847" max="2848" width="13.33203125" style="6" customWidth="1"/>
    <col min="2849" max="2849" width="23.33203125" style="6" customWidth="1"/>
    <col min="2850" max="2857" width="17.109375" style="6" customWidth="1"/>
    <col min="2858" max="2858" width="22.109375" style="6" customWidth="1"/>
    <col min="2859" max="2859" width="15.77734375" style="6" customWidth="1"/>
    <col min="2860" max="2861" width="19.5546875" style="6" customWidth="1"/>
    <col min="2862" max="2862" width="15.77734375" style="6" customWidth="1"/>
    <col min="2863" max="2864" width="19.5546875" style="6" customWidth="1"/>
    <col min="2865" max="2865" width="12.6640625" style="6" customWidth="1"/>
    <col min="2866" max="2866" width="13.88671875" style="6" customWidth="1"/>
    <col min="2867" max="2867" width="17.6640625" style="6" customWidth="1"/>
    <col min="2868" max="2868" width="12.6640625" style="6" customWidth="1"/>
    <col min="2869" max="2869" width="13.88671875" style="6" customWidth="1"/>
    <col min="2870" max="2870" width="17.6640625" style="6" customWidth="1"/>
    <col min="2871" max="2871" width="12.6640625" style="6" customWidth="1"/>
    <col min="2872" max="2872" width="13.88671875" style="6" customWidth="1"/>
    <col min="2873" max="2873" width="17.6640625" style="6" customWidth="1"/>
    <col min="2874" max="2874" width="22.109375" style="6" customWidth="1"/>
    <col min="2875" max="2875" width="17.109375" style="6" customWidth="1"/>
    <col min="2876" max="2877" width="19.5546875" style="6" customWidth="1"/>
    <col min="2878" max="2878" width="17.109375" style="6" customWidth="1"/>
    <col min="2879" max="2881" width="19.5546875" style="6" customWidth="1"/>
    <col min="2882" max="2883" width="23.33203125" style="6" customWidth="1"/>
    <col min="2884" max="2884" width="19.5546875" style="6" customWidth="1"/>
    <col min="2885" max="2886" width="23.33203125" style="6" customWidth="1"/>
    <col min="2887" max="2887" width="22.109375" style="6" customWidth="1"/>
    <col min="2888" max="2888" width="14.5546875" style="6" customWidth="1"/>
    <col min="2889" max="2890" width="20.77734375" style="6" customWidth="1"/>
    <col min="2891" max="2891" width="14.5546875" style="6" customWidth="1"/>
    <col min="2892" max="2893" width="20.77734375" style="6" customWidth="1"/>
    <col min="2894" max="2894" width="10.77734375" style="6" customWidth="1"/>
    <col min="2895" max="2896" width="17.109375" style="6" customWidth="1"/>
    <col min="2897" max="2897" width="10.77734375" style="6" customWidth="1"/>
    <col min="2898" max="2899" width="17.109375" style="6" customWidth="1"/>
    <col min="2900" max="2900" width="10.77734375" style="6" customWidth="1"/>
    <col min="2901" max="2902" width="17.109375" style="6" customWidth="1"/>
    <col min="2903" max="2903" width="22.109375" style="6" customWidth="1"/>
    <col min="2904" max="2904" width="10.77734375" style="6" customWidth="1"/>
    <col min="2905" max="2905" width="12.109375" style="6" customWidth="1"/>
    <col min="2906" max="2907" width="17.109375" style="6" customWidth="1"/>
    <col min="2908" max="2908" width="10.77734375" style="6" customWidth="1"/>
    <col min="2909" max="2909" width="12.109375" style="6" customWidth="1"/>
    <col min="2910" max="2911" width="17.109375" style="6" customWidth="1"/>
    <col min="2912" max="2912" width="12.109375" style="6" customWidth="1"/>
    <col min="2913" max="2913" width="15.77734375" style="6" customWidth="1"/>
    <col min="2914" max="2914" width="17.109375" style="6" customWidth="1"/>
    <col min="2915" max="2915" width="12.109375" style="6" customWidth="1"/>
    <col min="2916" max="2916" width="15.77734375" style="6" customWidth="1"/>
    <col min="2917" max="2917" width="17.109375" style="6" customWidth="1"/>
    <col min="2918" max="2918" width="12.109375" style="6" customWidth="1"/>
    <col min="2919" max="2919" width="15.77734375" style="6" customWidth="1"/>
    <col min="2920" max="2920" width="17.109375" style="6" customWidth="1"/>
    <col min="2921" max="2921" width="22.109375" style="6" customWidth="1"/>
    <col min="2922" max="2922" width="12.109375" style="6" customWidth="1"/>
    <col min="2923" max="2923" width="13.33203125" style="6" customWidth="1"/>
    <col min="2924" max="2924" width="18.33203125" style="6" customWidth="1"/>
    <col min="2925" max="2925" width="15.77734375" style="6" customWidth="1"/>
    <col min="2926" max="2926" width="12.109375" style="6" customWidth="1"/>
    <col min="2927" max="2927" width="13.33203125" style="6" customWidth="1"/>
    <col min="2928" max="2928" width="18.33203125" style="6" customWidth="1"/>
    <col min="2929" max="2929" width="15.109375" style="6" customWidth="1"/>
    <col min="2930" max="2930" width="10.77734375" style="6" customWidth="1"/>
    <col min="2931" max="2931" width="12.109375" style="6" customWidth="1"/>
    <col min="2932" max="2932" width="17.109375" style="6" customWidth="1"/>
    <col min="2933" max="2933" width="15.109375" style="6" customWidth="1"/>
    <col min="2934" max="2934" width="10.77734375" style="6" customWidth="1"/>
    <col min="2935" max="2935" width="12.109375" style="6" customWidth="1"/>
    <col min="2936" max="2936" width="17.109375" style="6" customWidth="1"/>
    <col min="2937" max="2937" width="15.109375" style="6" customWidth="1"/>
    <col min="2938" max="2938" width="22.109375" style="6" customWidth="1"/>
    <col min="2939" max="2940" width="12.6640625" style="6" customWidth="1"/>
    <col min="2941" max="2941" width="18.33203125" style="6" customWidth="1"/>
    <col min="2942" max="2942" width="15.77734375" style="6" customWidth="1"/>
    <col min="2943" max="2944" width="12.6640625" style="6" customWidth="1"/>
    <col min="2945" max="2945" width="18.33203125" style="6" customWidth="1"/>
    <col min="2946" max="2946" width="15.109375" style="6" customWidth="1"/>
    <col min="2947" max="2948" width="11.33203125" style="6" customWidth="1"/>
    <col min="2949" max="2949" width="17.109375" style="6" customWidth="1"/>
    <col min="2950" max="2950" width="15.109375" style="6" customWidth="1"/>
    <col min="2951" max="2952" width="11.33203125" style="6" customWidth="1"/>
    <col min="2953" max="2953" width="17.109375" style="6" customWidth="1"/>
    <col min="2954" max="2954" width="15.109375" style="6" customWidth="1"/>
    <col min="2955" max="2955" width="22.109375" style="6" customWidth="1"/>
    <col min="2956" max="2956" width="8.33203125" style="6" customWidth="1"/>
    <col min="2957" max="2957" width="10.109375" style="6" customWidth="1"/>
    <col min="2958" max="2958" width="17.109375" style="6" customWidth="1"/>
    <col min="2959" max="2959" width="8.33203125" style="6" customWidth="1"/>
    <col min="2960" max="2960" width="10.109375" style="6" customWidth="1"/>
    <col min="2961" max="2961" width="17.109375" style="6" customWidth="1"/>
    <col min="2962" max="2962" width="8.33203125" style="6" customWidth="1"/>
    <col min="2963" max="2963" width="10.109375" style="6" customWidth="1"/>
    <col min="2964" max="2964" width="17.109375" style="6" customWidth="1"/>
    <col min="2965" max="2965" width="7.88671875" style="6" customWidth="1"/>
    <col min="2966" max="2966" width="9.5546875" style="6" customWidth="1"/>
    <col min="2967" max="2967" width="15.77734375" style="6" customWidth="1"/>
    <col min="2968" max="2968" width="7.88671875" style="6" customWidth="1"/>
    <col min="2969" max="2969" width="9.5546875" style="6" customWidth="1"/>
    <col min="2970" max="2970" width="15.77734375" style="6" customWidth="1"/>
    <col min="2971" max="2971" width="7.88671875" style="6" customWidth="1"/>
    <col min="2972" max="2972" width="9.5546875" style="6" customWidth="1"/>
    <col min="2973" max="2973" width="15.77734375" style="6" customWidth="1"/>
    <col min="2974" max="2974" width="7.88671875" style="6" customWidth="1"/>
    <col min="2975" max="2975" width="9.5546875" style="6" customWidth="1"/>
    <col min="2976" max="2976" width="15.77734375" style="6" customWidth="1"/>
    <col min="2977" max="2977" width="22.109375" style="6" customWidth="1"/>
    <col min="2978" max="2979" width="12.109375" style="6" customWidth="1"/>
    <col min="2980" max="2980" width="17.109375" style="6" customWidth="1"/>
    <col min="2981" max="2981" width="14.5546875" style="6" customWidth="1"/>
    <col min="2982" max="2983" width="12.109375" style="6" customWidth="1"/>
    <col min="2984" max="2984" width="17.109375" style="6" customWidth="1"/>
    <col min="2985" max="2985" width="14.5546875" style="6" customWidth="1"/>
    <col min="2986" max="2987" width="9.5546875" style="6" customWidth="1"/>
    <col min="2988" max="2989" width="13.33203125" style="6" customWidth="1"/>
    <col min="2990" max="2991" width="9.5546875" style="6" customWidth="1"/>
    <col min="2992" max="2992" width="15.77734375" style="6" customWidth="1"/>
    <col min="2993" max="2993" width="13.33203125" style="6" customWidth="1"/>
    <col min="2994" max="2995" width="9.5546875" style="6" customWidth="1"/>
    <col min="2996" max="2996" width="15.77734375" style="6" customWidth="1"/>
    <col min="2997" max="2997" width="22.109375" style="6" customWidth="1"/>
    <col min="2998" max="2998" width="14.5546875" style="6" customWidth="1"/>
    <col min="2999" max="3000" width="10.77734375" style="6" customWidth="1"/>
    <col min="3001" max="3001" width="17.109375" style="6" customWidth="1"/>
    <col min="3002" max="3002" width="14.5546875" style="6" customWidth="1"/>
    <col min="3003" max="3004" width="10.77734375" style="6" customWidth="1"/>
    <col min="3005" max="3006" width="15.77734375" style="6" customWidth="1"/>
    <col min="3007" max="3008" width="12.109375" style="6" customWidth="1"/>
    <col min="3009" max="3009" width="18.33203125" style="6" customWidth="1"/>
    <col min="3010" max="3010" width="15.77734375" style="6" customWidth="1"/>
    <col min="3011" max="3012" width="12.109375" style="6" customWidth="1"/>
    <col min="3013" max="3013" width="18.33203125" style="6" customWidth="1"/>
    <col min="3014" max="3014" width="15.77734375" style="6" customWidth="1"/>
    <col min="3015" max="3015" width="22.109375" style="6" customWidth="1"/>
    <col min="3016" max="3016" width="11.33203125" style="6" customWidth="1"/>
    <col min="3017" max="3017" width="12.109375" style="6" customWidth="1"/>
    <col min="3018" max="3018" width="17.33203125" style="6" customWidth="1"/>
    <col min="3019" max="3019" width="14.88671875" style="6" customWidth="1"/>
    <col min="3020" max="3020" width="11.33203125" style="6" customWidth="1"/>
    <col min="3021" max="3021" width="12.109375" style="6" customWidth="1"/>
    <col min="3022" max="3022" width="17.33203125" style="6" customWidth="1"/>
    <col min="3023" max="3023" width="14.88671875" style="6" customWidth="1"/>
    <col min="3024" max="3031" width="16.33203125" style="6" customWidth="1"/>
    <col min="3032" max="3032" width="22.109375" style="6" customWidth="1"/>
    <col min="3033" max="3038" width="18.33203125" style="6" customWidth="1"/>
    <col min="3039" max="3040" width="13.88671875" style="6" customWidth="1"/>
    <col min="3041" max="3041" width="15.77734375" style="6" customWidth="1"/>
    <col min="3042" max="3043" width="13.88671875" style="6" customWidth="1"/>
    <col min="3044" max="3044" width="15.77734375" style="6" customWidth="1"/>
    <col min="3045" max="3046" width="13.88671875" style="6" customWidth="1"/>
    <col min="3047" max="3047" width="15.77734375" style="6" customWidth="1"/>
    <col min="3048" max="3048" width="22.109375" style="6" customWidth="1"/>
    <col min="3049" max="3050" width="13.33203125" style="6" customWidth="1"/>
    <col min="3051" max="3051" width="15.109375" style="6" customWidth="1"/>
    <col min="3052" max="3053" width="13.33203125" style="6" customWidth="1"/>
    <col min="3054" max="3054" width="15.109375" style="6" customWidth="1"/>
    <col min="3055" max="3056" width="13.33203125" style="6" customWidth="1"/>
    <col min="3057" max="3057" width="14.88671875" style="6" customWidth="1"/>
    <col min="3058" max="3058" width="12.109375" style="6" customWidth="1"/>
    <col min="3059" max="3059" width="12.88671875" style="6" customWidth="1"/>
    <col min="3060" max="3060" width="14.88671875" style="6" customWidth="1"/>
    <col min="3061" max="3061" width="12.109375" style="6" customWidth="1"/>
    <col min="3062" max="3062" width="12.88671875" style="6" customWidth="1"/>
    <col min="3063" max="3063" width="14.88671875" style="6" customWidth="1"/>
    <col min="3064" max="3064" width="12.109375" style="6" customWidth="1"/>
    <col min="3065" max="3065" width="12.88671875" style="6" customWidth="1"/>
    <col min="3066" max="3066" width="14.88671875" style="6" customWidth="1"/>
    <col min="3067" max="3072" width="11.109375" style="6" customWidth="1"/>
    <col min="3073" max="3073" width="22.109375" style="6" customWidth="1"/>
    <col min="3074" max="3074" width="17.109375" style="6" customWidth="1"/>
    <col min="3075" max="3075" width="20.77734375" style="6" customWidth="1"/>
    <col min="3076" max="3076" width="19.5546875" style="6" customWidth="1"/>
    <col min="3077" max="3077" width="15.77734375" style="6" customWidth="1"/>
    <col min="3078" max="3078" width="20.77734375" style="6" customWidth="1"/>
    <col min="3079" max="3079" width="19.5546875" style="6" customWidth="1"/>
    <col min="3080" max="3080" width="18.33203125" style="6" customWidth="1"/>
    <col min="3081" max="3082" width="24.5546875" style="6" customWidth="1"/>
    <col min="3083" max="3083" width="18.33203125" style="6" customWidth="1"/>
    <col min="3084" max="3085" width="24.5546875" style="6" customWidth="1"/>
    <col min="3086" max="3086" width="22.109375" style="6" customWidth="1"/>
    <col min="3087" max="3087" width="15.77734375" style="6" customWidth="1"/>
    <col min="3088" max="3089" width="19.5546875" style="6" customWidth="1"/>
    <col min="3090" max="3090" width="15.77734375" style="6" customWidth="1"/>
    <col min="3091" max="3092" width="19.5546875" style="6" customWidth="1"/>
    <col min="3093" max="3093" width="18.33203125" style="6" customWidth="1"/>
    <col min="3094" max="3095" width="24.5546875" style="6" customWidth="1"/>
    <col min="3096" max="3096" width="18.33203125" style="6" customWidth="1"/>
    <col min="3097" max="3098" width="24.5546875" style="6" customWidth="1"/>
    <col min="3099" max="3099" width="22.109375" style="6" customWidth="1"/>
    <col min="3100" max="3100" width="13.33203125" style="6" customWidth="1"/>
    <col min="3101" max="3102" width="23.33203125" style="6" customWidth="1"/>
    <col min="3103" max="3104" width="13.33203125" style="6" customWidth="1"/>
    <col min="3105" max="3105" width="23.33203125" style="6" customWidth="1"/>
    <col min="3106" max="3113" width="17.109375" style="6" customWidth="1"/>
    <col min="3114" max="3114" width="22.109375" style="6" customWidth="1"/>
    <col min="3115" max="3115" width="15.77734375" style="6" customWidth="1"/>
    <col min="3116" max="3117" width="19.5546875" style="6" customWidth="1"/>
    <col min="3118" max="3118" width="15.77734375" style="6" customWidth="1"/>
    <col min="3119" max="3120" width="19.5546875" style="6" customWidth="1"/>
    <col min="3121" max="3121" width="12.6640625" style="6" customWidth="1"/>
    <col min="3122" max="3122" width="13.88671875" style="6" customWidth="1"/>
    <col min="3123" max="3123" width="17.6640625" style="6" customWidth="1"/>
    <col min="3124" max="3124" width="12.6640625" style="6" customWidth="1"/>
    <col min="3125" max="3125" width="13.88671875" style="6" customWidth="1"/>
    <col min="3126" max="3126" width="17.6640625" style="6" customWidth="1"/>
    <col min="3127" max="3127" width="12.6640625" style="6" customWidth="1"/>
    <col min="3128" max="3128" width="13.88671875" style="6" customWidth="1"/>
    <col min="3129" max="3129" width="17.6640625" style="6" customWidth="1"/>
    <col min="3130" max="3130" width="22.109375" style="6" customWidth="1"/>
    <col min="3131" max="3131" width="17.109375" style="6" customWidth="1"/>
    <col min="3132" max="3133" width="19.5546875" style="6" customWidth="1"/>
    <col min="3134" max="3134" width="17.109375" style="6" customWidth="1"/>
    <col min="3135" max="3137" width="19.5546875" style="6" customWidth="1"/>
    <col min="3138" max="3139" width="23.33203125" style="6" customWidth="1"/>
    <col min="3140" max="3140" width="19.5546875" style="6" customWidth="1"/>
    <col min="3141" max="3142" width="23.33203125" style="6" customWidth="1"/>
    <col min="3143" max="3143" width="22.109375" style="6" customWidth="1"/>
    <col min="3144" max="3144" width="14.5546875" style="6" customWidth="1"/>
    <col min="3145" max="3146" width="20.77734375" style="6" customWidth="1"/>
    <col min="3147" max="3147" width="14.5546875" style="6" customWidth="1"/>
    <col min="3148" max="3149" width="20.77734375" style="6" customWidth="1"/>
    <col min="3150" max="3150" width="10.77734375" style="6" customWidth="1"/>
    <col min="3151" max="3152" width="17.109375" style="6" customWidth="1"/>
    <col min="3153" max="3153" width="10.77734375" style="6" customWidth="1"/>
    <col min="3154" max="3155" width="17.109375" style="6" customWidth="1"/>
    <col min="3156" max="3156" width="10.77734375" style="6" customWidth="1"/>
    <col min="3157" max="3158" width="17.109375" style="6" customWidth="1"/>
    <col min="3159" max="3159" width="22.109375" style="6" customWidth="1"/>
    <col min="3160" max="3160" width="10.77734375" style="6" customWidth="1"/>
    <col min="3161" max="3161" width="12.109375" style="6" customWidth="1"/>
    <col min="3162" max="3163" width="17.109375" style="6" customWidth="1"/>
    <col min="3164" max="3164" width="10.77734375" style="6" customWidth="1"/>
    <col min="3165" max="3165" width="12.109375" style="6" customWidth="1"/>
    <col min="3166" max="3167" width="17.109375" style="6" customWidth="1"/>
    <col min="3168" max="3168" width="12.109375" style="6" customWidth="1"/>
    <col min="3169" max="3169" width="15.77734375" style="6" customWidth="1"/>
    <col min="3170" max="3170" width="17.109375" style="6" customWidth="1"/>
    <col min="3171" max="3171" width="12.109375" style="6" customWidth="1"/>
    <col min="3172" max="3172" width="15.77734375" style="6" customWidth="1"/>
    <col min="3173" max="3173" width="17.109375" style="6" customWidth="1"/>
    <col min="3174" max="3174" width="12.109375" style="6" customWidth="1"/>
    <col min="3175" max="3175" width="15.77734375" style="6" customWidth="1"/>
    <col min="3176" max="3176" width="17.109375" style="6" customWidth="1"/>
    <col min="3177" max="3177" width="22.109375" style="6" customWidth="1"/>
    <col min="3178" max="3178" width="12.109375" style="6" customWidth="1"/>
    <col min="3179" max="3179" width="13.33203125" style="6" customWidth="1"/>
    <col min="3180" max="3180" width="18.33203125" style="6" customWidth="1"/>
    <col min="3181" max="3181" width="15.77734375" style="6" customWidth="1"/>
    <col min="3182" max="3182" width="12.109375" style="6" customWidth="1"/>
    <col min="3183" max="3183" width="13.33203125" style="6" customWidth="1"/>
    <col min="3184" max="3184" width="18.33203125" style="6" customWidth="1"/>
    <col min="3185" max="3185" width="15.109375" style="6" customWidth="1"/>
    <col min="3186" max="3186" width="10.77734375" style="6" customWidth="1"/>
    <col min="3187" max="3187" width="12.109375" style="6" customWidth="1"/>
    <col min="3188" max="3188" width="17.109375" style="6" customWidth="1"/>
    <col min="3189" max="3189" width="15.109375" style="6" customWidth="1"/>
    <col min="3190" max="3190" width="10.77734375" style="6" customWidth="1"/>
    <col min="3191" max="3191" width="12.109375" style="6" customWidth="1"/>
    <col min="3192" max="3192" width="17.109375" style="6" customWidth="1"/>
    <col min="3193" max="3193" width="15.109375" style="6" customWidth="1"/>
    <col min="3194" max="3194" width="22.109375" style="6" customWidth="1"/>
    <col min="3195" max="3196" width="12.6640625" style="6" customWidth="1"/>
    <col min="3197" max="3197" width="18.33203125" style="6" customWidth="1"/>
    <col min="3198" max="3198" width="15.77734375" style="6" customWidth="1"/>
    <col min="3199" max="3200" width="12.6640625" style="6" customWidth="1"/>
    <col min="3201" max="3201" width="18.33203125" style="6" customWidth="1"/>
    <col min="3202" max="3202" width="15.109375" style="6" customWidth="1"/>
    <col min="3203" max="3204" width="11.33203125" style="6" customWidth="1"/>
    <col min="3205" max="3205" width="17.109375" style="6" customWidth="1"/>
    <col min="3206" max="3206" width="15.109375" style="6" customWidth="1"/>
    <col min="3207" max="3208" width="11.33203125" style="6" customWidth="1"/>
    <col min="3209" max="3209" width="17.109375" style="6" customWidth="1"/>
    <col min="3210" max="3210" width="15.109375" style="6" customWidth="1"/>
    <col min="3211" max="3211" width="22.109375" style="6" customWidth="1"/>
    <col min="3212" max="3212" width="8.33203125" style="6" customWidth="1"/>
    <col min="3213" max="3213" width="10.109375" style="6" customWidth="1"/>
    <col min="3214" max="3214" width="17.109375" style="6" customWidth="1"/>
    <col min="3215" max="3215" width="8.33203125" style="6" customWidth="1"/>
    <col min="3216" max="3216" width="10.109375" style="6" customWidth="1"/>
    <col min="3217" max="3217" width="17.109375" style="6" customWidth="1"/>
    <col min="3218" max="3218" width="8.33203125" style="6" customWidth="1"/>
    <col min="3219" max="3219" width="10.109375" style="6" customWidth="1"/>
    <col min="3220" max="3220" width="17.109375" style="6" customWidth="1"/>
    <col min="3221" max="3221" width="7.88671875" style="6" customWidth="1"/>
    <col min="3222" max="3222" width="9.5546875" style="6" customWidth="1"/>
    <col min="3223" max="3223" width="15.77734375" style="6" customWidth="1"/>
    <col min="3224" max="3224" width="7.88671875" style="6" customWidth="1"/>
    <col min="3225" max="3225" width="9.5546875" style="6" customWidth="1"/>
    <col min="3226" max="3226" width="15.77734375" style="6" customWidth="1"/>
    <col min="3227" max="3227" width="7.88671875" style="6" customWidth="1"/>
    <col min="3228" max="3228" width="9.5546875" style="6" customWidth="1"/>
    <col min="3229" max="3229" width="15.77734375" style="6" customWidth="1"/>
    <col min="3230" max="3230" width="7.88671875" style="6" customWidth="1"/>
    <col min="3231" max="3231" width="9.5546875" style="6" customWidth="1"/>
    <col min="3232" max="3232" width="15.77734375" style="6" customWidth="1"/>
    <col min="3233" max="3233" width="22.109375" style="6" customWidth="1"/>
    <col min="3234" max="3235" width="12.109375" style="6" customWidth="1"/>
    <col min="3236" max="3236" width="17.109375" style="6" customWidth="1"/>
    <col min="3237" max="3237" width="14.5546875" style="6" customWidth="1"/>
    <col min="3238" max="3239" width="12.109375" style="6" customWidth="1"/>
    <col min="3240" max="3240" width="17.109375" style="6" customWidth="1"/>
    <col min="3241" max="3241" width="14.5546875" style="6" customWidth="1"/>
    <col min="3242" max="3243" width="9.5546875" style="6" customWidth="1"/>
    <col min="3244" max="3245" width="13.33203125" style="6" customWidth="1"/>
    <col min="3246" max="3247" width="9.5546875" style="6" customWidth="1"/>
    <col min="3248" max="3248" width="15.77734375" style="6" customWidth="1"/>
    <col min="3249" max="3249" width="13.33203125" style="6" customWidth="1"/>
    <col min="3250" max="3251" width="9.5546875" style="6" customWidth="1"/>
    <col min="3252" max="3252" width="15.77734375" style="6" customWidth="1"/>
    <col min="3253" max="3253" width="22.109375" style="6" customWidth="1"/>
    <col min="3254" max="3254" width="14.5546875" style="6" customWidth="1"/>
    <col min="3255" max="3256" width="10.77734375" style="6" customWidth="1"/>
    <col min="3257" max="3257" width="17.109375" style="6" customWidth="1"/>
    <col min="3258" max="3258" width="14.5546875" style="6" customWidth="1"/>
    <col min="3259" max="3260" width="10.77734375" style="6" customWidth="1"/>
    <col min="3261" max="3262" width="15.77734375" style="6" customWidth="1"/>
    <col min="3263" max="3264" width="12.109375" style="6" customWidth="1"/>
    <col min="3265" max="3265" width="18.33203125" style="6" customWidth="1"/>
    <col min="3266" max="3266" width="15.77734375" style="6" customWidth="1"/>
    <col min="3267" max="3268" width="12.109375" style="6" customWidth="1"/>
    <col min="3269" max="3269" width="18.33203125" style="6" customWidth="1"/>
    <col min="3270" max="3270" width="15.77734375" style="6" customWidth="1"/>
    <col min="3271" max="3271" width="22.109375" style="6" customWidth="1"/>
    <col min="3272" max="3272" width="11.33203125" style="6" customWidth="1"/>
    <col min="3273" max="3273" width="12.109375" style="6" customWidth="1"/>
    <col min="3274" max="3274" width="17.33203125" style="6" customWidth="1"/>
    <col min="3275" max="3275" width="14.88671875" style="6" customWidth="1"/>
    <col min="3276" max="3276" width="11.33203125" style="6" customWidth="1"/>
    <col min="3277" max="3277" width="12.109375" style="6" customWidth="1"/>
    <col min="3278" max="3278" width="17.33203125" style="6" customWidth="1"/>
    <col min="3279" max="3279" width="14.88671875" style="6" customWidth="1"/>
    <col min="3280" max="3287" width="16.33203125" style="6" customWidth="1"/>
    <col min="3288" max="3288" width="22.109375" style="6" customWidth="1"/>
    <col min="3289" max="3294" width="18.33203125" style="6" customWidth="1"/>
    <col min="3295" max="3296" width="13.88671875" style="6" customWidth="1"/>
    <col min="3297" max="3297" width="15.77734375" style="6" customWidth="1"/>
    <col min="3298" max="3299" width="13.88671875" style="6" customWidth="1"/>
    <col min="3300" max="3300" width="15.77734375" style="6" customWidth="1"/>
    <col min="3301" max="3302" width="13.88671875" style="6" customWidth="1"/>
    <col min="3303" max="3303" width="15.77734375" style="6" customWidth="1"/>
    <col min="3304" max="3304" width="22.109375" style="6" customWidth="1"/>
    <col min="3305" max="3306" width="13.33203125" style="6" customWidth="1"/>
    <col min="3307" max="3307" width="15.109375" style="6" customWidth="1"/>
    <col min="3308" max="3309" width="13.33203125" style="6" customWidth="1"/>
    <col min="3310" max="3310" width="15.109375" style="6" customWidth="1"/>
    <col min="3311" max="3312" width="13.33203125" style="6" customWidth="1"/>
    <col min="3313" max="3313" width="14.88671875" style="6" customWidth="1"/>
    <col min="3314" max="3314" width="12.109375" style="6" customWidth="1"/>
    <col min="3315" max="3315" width="12.88671875" style="6" customWidth="1"/>
    <col min="3316" max="3316" width="14.88671875" style="6" customWidth="1"/>
    <col min="3317" max="3317" width="12.109375" style="6" customWidth="1"/>
    <col min="3318" max="3318" width="12.88671875" style="6" customWidth="1"/>
    <col min="3319" max="3319" width="14.88671875" style="6" customWidth="1"/>
    <col min="3320" max="3320" width="12.109375" style="6" customWidth="1"/>
    <col min="3321" max="3321" width="12.88671875" style="6" customWidth="1"/>
    <col min="3322" max="3322" width="14.88671875" style="6" customWidth="1"/>
    <col min="3323" max="3328" width="11.109375" style="6" customWidth="1"/>
    <col min="3329" max="3329" width="22.109375" style="6" customWidth="1"/>
    <col min="3330" max="3330" width="17.109375" style="6" customWidth="1"/>
    <col min="3331" max="3331" width="20.77734375" style="6" customWidth="1"/>
    <col min="3332" max="3332" width="19.5546875" style="6" customWidth="1"/>
    <col min="3333" max="3333" width="15.77734375" style="6" customWidth="1"/>
    <col min="3334" max="3334" width="20.77734375" style="6" customWidth="1"/>
    <col min="3335" max="3335" width="19.5546875" style="6" customWidth="1"/>
    <col min="3336" max="3336" width="18.33203125" style="6" customWidth="1"/>
    <col min="3337" max="3338" width="24.5546875" style="6" customWidth="1"/>
    <col min="3339" max="3339" width="18.33203125" style="6" customWidth="1"/>
    <col min="3340" max="3341" width="24.5546875" style="6" customWidth="1"/>
    <col min="3342" max="3342" width="22.109375" style="6" customWidth="1"/>
    <col min="3343" max="3343" width="15.77734375" style="6" customWidth="1"/>
    <col min="3344" max="3345" width="19.5546875" style="6" customWidth="1"/>
    <col min="3346" max="3346" width="15.77734375" style="6" customWidth="1"/>
    <col min="3347" max="3348" width="19.5546875" style="6" customWidth="1"/>
    <col min="3349" max="3349" width="18.33203125" style="6" customWidth="1"/>
    <col min="3350" max="3351" width="24.5546875" style="6" customWidth="1"/>
    <col min="3352" max="3352" width="18.33203125" style="6" customWidth="1"/>
    <col min="3353" max="3354" width="24.5546875" style="6" customWidth="1"/>
    <col min="3355" max="3355" width="22.109375" style="6" customWidth="1"/>
    <col min="3356" max="3356" width="13.33203125" style="6" customWidth="1"/>
    <col min="3357" max="3358" width="23.33203125" style="6" customWidth="1"/>
    <col min="3359" max="3360" width="13.33203125" style="6" customWidth="1"/>
    <col min="3361" max="3361" width="23.33203125" style="6" customWidth="1"/>
    <col min="3362" max="3369" width="17.109375" style="6" customWidth="1"/>
    <col min="3370" max="3370" width="22.109375" style="6" customWidth="1"/>
    <col min="3371" max="3371" width="15.77734375" style="6" customWidth="1"/>
    <col min="3372" max="3373" width="19.5546875" style="6" customWidth="1"/>
    <col min="3374" max="3374" width="15.77734375" style="6" customWidth="1"/>
    <col min="3375" max="3376" width="19.5546875" style="6" customWidth="1"/>
    <col min="3377" max="3377" width="12.6640625" style="6" customWidth="1"/>
    <col min="3378" max="3378" width="13.88671875" style="6" customWidth="1"/>
    <col min="3379" max="3379" width="17.6640625" style="6" customWidth="1"/>
    <col min="3380" max="3380" width="12.6640625" style="6" customWidth="1"/>
    <col min="3381" max="3381" width="13.88671875" style="6" customWidth="1"/>
    <col min="3382" max="3382" width="17.6640625" style="6" customWidth="1"/>
    <col min="3383" max="3383" width="12.6640625" style="6" customWidth="1"/>
    <col min="3384" max="3384" width="13.88671875" style="6" customWidth="1"/>
    <col min="3385" max="3385" width="17.6640625" style="6" customWidth="1"/>
    <col min="3386" max="3386" width="22.109375" style="6" customWidth="1"/>
    <col min="3387" max="3387" width="17.109375" style="6" customWidth="1"/>
    <col min="3388" max="3389" width="19.5546875" style="6" customWidth="1"/>
    <col min="3390" max="3390" width="17.109375" style="6" customWidth="1"/>
    <col min="3391" max="3393" width="19.5546875" style="6" customWidth="1"/>
    <col min="3394" max="3395" width="23.33203125" style="6" customWidth="1"/>
    <col min="3396" max="3396" width="19.5546875" style="6" customWidth="1"/>
    <col min="3397" max="3398" width="23.33203125" style="6" customWidth="1"/>
    <col min="3399" max="3399" width="22.109375" style="6" customWidth="1"/>
    <col min="3400" max="3400" width="14.5546875" style="6" customWidth="1"/>
    <col min="3401" max="3402" width="20.77734375" style="6" customWidth="1"/>
    <col min="3403" max="3403" width="14.5546875" style="6" customWidth="1"/>
    <col min="3404" max="3405" width="20.77734375" style="6" customWidth="1"/>
    <col min="3406" max="3406" width="10.77734375" style="6" customWidth="1"/>
    <col min="3407" max="3408" width="17.109375" style="6" customWidth="1"/>
    <col min="3409" max="3409" width="10.77734375" style="6" customWidth="1"/>
    <col min="3410" max="3411" width="17.109375" style="6" customWidth="1"/>
    <col min="3412" max="3412" width="10.77734375" style="6" customWidth="1"/>
    <col min="3413" max="3414" width="17.109375" style="6" customWidth="1"/>
    <col min="3415" max="3415" width="22.109375" style="6" customWidth="1"/>
    <col min="3416" max="3416" width="10.77734375" style="6" customWidth="1"/>
    <col min="3417" max="3417" width="12.109375" style="6" customWidth="1"/>
    <col min="3418" max="3419" width="17.109375" style="6" customWidth="1"/>
    <col min="3420" max="3420" width="10.77734375" style="6" customWidth="1"/>
    <col min="3421" max="3421" width="12.109375" style="6" customWidth="1"/>
    <col min="3422" max="3423" width="17.109375" style="6" customWidth="1"/>
    <col min="3424" max="3424" width="12.109375" style="6" customWidth="1"/>
    <col min="3425" max="3425" width="15.77734375" style="6" customWidth="1"/>
    <col min="3426" max="3426" width="17.109375" style="6" customWidth="1"/>
    <col min="3427" max="3427" width="12.109375" style="6" customWidth="1"/>
    <col min="3428" max="3428" width="15.77734375" style="6" customWidth="1"/>
    <col min="3429" max="3429" width="17.109375" style="6" customWidth="1"/>
    <col min="3430" max="3430" width="12.109375" style="6" customWidth="1"/>
    <col min="3431" max="3431" width="15.77734375" style="6" customWidth="1"/>
    <col min="3432" max="3432" width="17.109375" style="6" customWidth="1"/>
    <col min="3433" max="3433" width="22.109375" style="6" customWidth="1"/>
    <col min="3434" max="3434" width="12.109375" style="6" customWidth="1"/>
    <col min="3435" max="3435" width="13.33203125" style="6" customWidth="1"/>
    <col min="3436" max="3436" width="18.33203125" style="6" customWidth="1"/>
    <col min="3437" max="3437" width="15.77734375" style="6" customWidth="1"/>
    <col min="3438" max="3438" width="12.109375" style="6" customWidth="1"/>
    <col min="3439" max="3439" width="13.33203125" style="6" customWidth="1"/>
    <col min="3440" max="3440" width="18.33203125" style="6" customWidth="1"/>
    <col min="3441" max="3441" width="15.109375" style="6" customWidth="1"/>
    <col min="3442" max="3442" width="10.77734375" style="6" customWidth="1"/>
    <col min="3443" max="3443" width="12.109375" style="6" customWidth="1"/>
    <col min="3444" max="3444" width="17.109375" style="6" customWidth="1"/>
    <col min="3445" max="3445" width="15.109375" style="6" customWidth="1"/>
    <col min="3446" max="3446" width="10.77734375" style="6" customWidth="1"/>
    <col min="3447" max="3447" width="12.109375" style="6" customWidth="1"/>
    <col min="3448" max="3448" width="17.109375" style="6" customWidth="1"/>
    <col min="3449" max="3449" width="15.109375" style="6" customWidth="1"/>
    <col min="3450" max="3450" width="22.109375" style="6" customWidth="1"/>
    <col min="3451" max="3452" width="12.6640625" style="6" customWidth="1"/>
    <col min="3453" max="3453" width="18.33203125" style="6" customWidth="1"/>
    <col min="3454" max="3454" width="15.77734375" style="6" customWidth="1"/>
    <col min="3455" max="3456" width="12.6640625" style="6" customWidth="1"/>
    <col min="3457" max="3457" width="18.33203125" style="6" customWidth="1"/>
    <col min="3458" max="3458" width="15.109375" style="6" customWidth="1"/>
    <col min="3459" max="3460" width="11.33203125" style="6" customWidth="1"/>
    <col min="3461" max="3461" width="17.109375" style="6" customWidth="1"/>
    <col min="3462" max="3462" width="15.109375" style="6" customWidth="1"/>
    <col min="3463" max="3464" width="11.33203125" style="6" customWidth="1"/>
    <col min="3465" max="3465" width="17.109375" style="6" customWidth="1"/>
    <col min="3466" max="3466" width="15.109375" style="6" customWidth="1"/>
    <col min="3467" max="3467" width="22.109375" style="6" customWidth="1"/>
    <col min="3468" max="3468" width="8.33203125" style="6" customWidth="1"/>
    <col min="3469" max="3469" width="10.109375" style="6" customWidth="1"/>
    <col min="3470" max="3470" width="17.109375" style="6" customWidth="1"/>
    <col min="3471" max="3471" width="8.33203125" style="6" customWidth="1"/>
    <col min="3472" max="3472" width="10.109375" style="6" customWidth="1"/>
    <col min="3473" max="3473" width="17.109375" style="6" customWidth="1"/>
    <col min="3474" max="3474" width="8.33203125" style="6" customWidth="1"/>
    <col min="3475" max="3475" width="10.109375" style="6" customWidth="1"/>
    <col min="3476" max="3476" width="17.109375" style="6" customWidth="1"/>
    <col min="3477" max="3477" width="7.88671875" style="6" customWidth="1"/>
    <col min="3478" max="3478" width="9.5546875" style="6" customWidth="1"/>
    <col min="3479" max="3479" width="15.77734375" style="6" customWidth="1"/>
    <col min="3480" max="3480" width="7.88671875" style="6" customWidth="1"/>
    <col min="3481" max="3481" width="9.5546875" style="6" customWidth="1"/>
    <col min="3482" max="3482" width="15.77734375" style="6" customWidth="1"/>
    <col min="3483" max="3483" width="7.88671875" style="6" customWidth="1"/>
    <col min="3484" max="3484" width="9.5546875" style="6" customWidth="1"/>
    <col min="3485" max="3485" width="15.77734375" style="6" customWidth="1"/>
    <col min="3486" max="3486" width="7.88671875" style="6" customWidth="1"/>
    <col min="3487" max="3487" width="9.5546875" style="6" customWidth="1"/>
    <col min="3488" max="3488" width="15.77734375" style="6" customWidth="1"/>
    <col min="3489" max="3489" width="22.109375" style="6" customWidth="1"/>
    <col min="3490" max="3491" width="12.109375" style="6" customWidth="1"/>
    <col min="3492" max="3492" width="17.109375" style="6" customWidth="1"/>
    <col min="3493" max="3493" width="14.5546875" style="6" customWidth="1"/>
    <col min="3494" max="3495" width="12.109375" style="6" customWidth="1"/>
    <col min="3496" max="3496" width="17.109375" style="6" customWidth="1"/>
    <col min="3497" max="3497" width="14.5546875" style="6" customWidth="1"/>
    <col min="3498" max="3499" width="9.5546875" style="6" customWidth="1"/>
    <col min="3500" max="3501" width="13.33203125" style="6" customWidth="1"/>
    <col min="3502" max="3503" width="9.5546875" style="6" customWidth="1"/>
    <col min="3504" max="3504" width="15.77734375" style="6" customWidth="1"/>
    <col min="3505" max="3505" width="13.33203125" style="6" customWidth="1"/>
    <col min="3506" max="3507" width="9.5546875" style="6" customWidth="1"/>
    <col min="3508" max="3508" width="15.77734375" style="6" customWidth="1"/>
    <col min="3509" max="3509" width="22.109375" style="6" customWidth="1"/>
    <col min="3510" max="3510" width="14.5546875" style="6" customWidth="1"/>
    <col min="3511" max="3512" width="10.77734375" style="6" customWidth="1"/>
    <col min="3513" max="3513" width="17.109375" style="6" customWidth="1"/>
    <col min="3514" max="3514" width="14.5546875" style="6" customWidth="1"/>
    <col min="3515" max="3516" width="10.77734375" style="6" customWidth="1"/>
    <col min="3517" max="3518" width="15.77734375" style="6" customWidth="1"/>
    <col min="3519" max="3520" width="12.109375" style="6" customWidth="1"/>
    <col min="3521" max="3521" width="18.33203125" style="6" customWidth="1"/>
    <col min="3522" max="3522" width="15.77734375" style="6" customWidth="1"/>
    <col min="3523" max="3524" width="12.109375" style="6" customWidth="1"/>
    <col min="3525" max="3525" width="18.33203125" style="6" customWidth="1"/>
    <col min="3526" max="3526" width="15.77734375" style="6" customWidth="1"/>
    <col min="3527" max="3527" width="22.109375" style="6" customWidth="1"/>
    <col min="3528" max="3528" width="11.33203125" style="6" customWidth="1"/>
    <col min="3529" max="3529" width="12.109375" style="6" customWidth="1"/>
    <col min="3530" max="3530" width="17.33203125" style="6" customWidth="1"/>
    <col min="3531" max="3531" width="14.88671875" style="6" customWidth="1"/>
    <col min="3532" max="3532" width="11.33203125" style="6" customWidth="1"/>
    <col min="3533" max="3533" width="12.109375" style="6" customWidth="1"/>
    <col min="3534" max="3534" width="17.33203125" style="6" customWidth="1"/>
    <col min="3535" max="3535" width="14.88671875" style="6" customWidth="1"/>
    <col min="3536" max="3543" width="16.33203125" style="6" customWidth="1"/>
    <col min="3544" max="3544" width="22.109375" style="6" customWidth="1"/>
    <col min="3545" max="3550" width="18.33203125" style="6" customWidth="1"/>
    <col min="3551" max="3552" width="13.88671875" style="6" customWidth="1"/>
    <col min="3553" max="3553" width="15.77734375" style="6" customWidth="1"/>
    <col min="3554" max="3555" width="13.88671875" style="6" customWidth="1"/>
    <col min="3556" max="3556" width="15.77734375" style="6" customWidth="1"/>
    <col min="3557" max="3558" width="13.88671875" style="6" customWidth="1"/>
    <col min="3559" max="3559" width="15.77734375" style="6" customWidth="1"/>
    <col min="3560" max="3560" width="22.109375" style="6" customWidth="1"/>
    <col min="3561" max="3562" width="13.33203125" style="6" customWidth="1"/>
    <col min="3563" max="3563" width="15.109375" style="6" customWidth="1"/>
    <col min="3564" max="3565" width="13.33203125" style="6" customWidth="1"/>
    <col min="3566" max="3566" width="15.109375" style="6" customWidth="1"/>
    <col min="3567" max="3568" width="13.33203125" style="6" customWidth="1"/>
    <col min="3569" max="3569" width="14.88671875" style="6" customWidth="1"/>
    <col min="3570" max="3570" width="12.109375" style="6" customWidth="1"/>
    <col min="3571" max="3571" width="12.88671875" style="6" customWidth="1"/>
    <col min="3572" max="3572" width="14.88671875" style="6" customWidth="1"/>
    <col min="3573" max="3573" width="12.109375" style="6" customWidth="1"/>
    <col min="3574" max="3574" width="12.88671875" style="6" customWidth="1"/>
    <col min="3575" max="3575" width="14.88671875" style="6" customWidth="1"/>
    <col min="3576" max="3576" width="12.109375" style="6" customWidth="1"/>
    <col min="3577" max="3577" width="12.88671875" style="6" customWidth="1"/>
    <col min="3578" max="3578" width="14.88671875" style="6" customWidth="1"/>
    <col min="3579" max="3584" width="11.109375" style="6" customWidth="1"/>
    <col min="3585" max="3585" width="22.109375" style="6" customWidth="1"/>
    <col min="3586" max="3586" width="17.109375" style="6" customWidth="1"/>
    <col min="3587" max="3587" width="20.77734375" style="6" customWidth="1"/>
    <col min="3588" max="3588" width="19.5546875" style="6" customWidth="1"/>
    <col min="3589" max="3589" width="15.77734375" style="6" customWidth="1"/>
    <col min="3590" max="3590" width="20.77734375" style="6" customWidth="1"/>
    <col min="3591" max="3591" width="19.5546875" style="6" customWidth="1"/>
    <col min="3592" max="3592" width="18.33203125" style="6" customWidth="1"/>
    <col min="3593" max="3594" width="24.5546875" style="6" customWidth="1"/>
    <col min="3595" max="3595" width="18.33203125" style="6" customWidth="1"/>
    <col min="3596" max="3597" width="24.5546875" style="6" customWidth="1"/>
    <col min="3598" max="3598" width="22.109375" style="6" customWidth="1"/>
    <col min="3599" max="3599" width="15.77734375" style="6" customWidth="1"/>
    <col min="3600" max="3601" width="19.5546875" style="6" customWidth="1"/>
    <col min="3602" max="3602" width="15.77734375" style="6" customWidth="1"/>
    <col min="3603" max="3604" width="19.5546875" style="6" customWidth="1"/>
    <col min="3605" max="3605" width="18.33203125" style="6" customWidth="1"/>
    <col min="3606" max="3607" width="24.5546875" style="6" customWidth="1"/>
    <col min="3608" max="3608" width="18.33203125" style="6" customWidth="1"/>
    <col min="3609" max="3610" width="24.5546875" style="6" customWidth="1"/>
    <col min="3611" max="3611" width="22.109375" style="6" customWidth="1"/>
    <col min="3612" max="3612" width="13.33203125" style="6" customWidth="1"/>
    <col min="3613" max="3614" width="23.33203125" style="6" customWidth="1"/>
    <col min="3615" max="3616" width="13.33203125" style="6" customWidth="1"/>
    <col min="3617" max="3617" width="23.33203125" style="6" customWidth="1"/>
    <col min="3618" max="3625" width="17.109375" style="6" customWidth="1"/>
    <col min="3626" max="3626" width="22.109375" style="6" customWidth="1"/>
    <col min="3627" max="3627" width="15.77734375" style="6" customWidth="1"/>
    <col min="3628" max="3629" width="19.5546875" style="6" customWidth="1"/>
    <col min="3630" max="3630" width="15.77734375" style="6" customWidth="1"/>
    <col min="3631" max="3632" width="19.5546875" style="6" customWidth="1"/>
    <col min="3633" max="3633" width="12.6640625" style="6" customWidth="1"/>
    <col min="3634" max="3634" width="13.88671875" style="6" customWidth="1"/>
    <col min="3635" max="3635" width="17.6640625" style="6" customWidth="1"/>
    <col min="3636" max="3636" width="12.6640625" style="6" customWidth="1"/>
    <col min="3637" max="3637" width="13.88671875" style="6" customWidth="1"/>
    <col min="3638" max="3638" width="17.6640625" style="6" customWidth="1"/>
    <col min="3639" max="3639" width="12.6640625" style="6" customWidth="1"/>
    <col min="3640" max="3640" width="13.88671875" style="6" customWidth="1"/>
    <col min="3641" max="3641" width="17.6640625" style="6" customWidth="1"/>
    <col min="3642" max="3642" width="22.109375" style="6" customWidth="1"/>
    <col min="3643" max="3643" width="17.109375" style="6" customWidth="1"/>
    <col min="3644" max="3645" width="19.5546875" style="6" customWidth="1"/>
    <col min="3646" max="3646" width="17.109375" style="6" customWidth="1"/>
    <col min="3647" max="3649" width="19.5546875" style="6" customWidth="1"/>
    <col min="3650" max="3651" width="23.33203125" style="6" customWidth="1"/>
    <col min="3652" max="3652" width="19.5546875" style="6" customWidth="1"/>
    <col min="3653" max="3654" width="23.33203125" style="6" customWidth="1"/>
    <col min="3655" max="3655" width="22.109375" style="6" customWidth="1"/>
    <col min="3656" max="3656" width="14.5546875" style="6" customWidth="1"/>
    <col min="3657" max="3658" width="20.77734375" style="6" customWidth="1"/>
    <col min="3659" max="3659" width="14.5546875" style="6" customWidth="1"/>
    <col min="3660" max="3661" width="20.77734375" style="6" customWidth="1"/>
    <col min="3662" max="3662" width="10.77734375" style="6" customWidth="1"/>
    <col min="3663" max="3664" width="17.109375" style="6" customWidth="1"/>
    <col min="3665" max="3665" width="10.77734375" style="6" customWidth="1"/>
    <col min="3666" max="3667" width="17.109375" style="6" customWidth="1"/>
    <col min="3668" max="3668" width="10.77734375" style="6" customWidth="1"/>
    <col min="3669" max="3670" width="17.109375" style="6" customWidth="1"/>
    <col min="3671" max="3671" width="22.109375" style="6" customWidth="1"/>
    <col min="3672" max="3672" width="10.77734375" style="6" customWidth="1"/>
    <col min="3673" max="3673" width="12.109375" style="6" customWidth="1"/>
    <col min="3674" max="3675" width="17.109375" style="6" customWidth="1"/>
    <col min="3676" max="3676" width="10.77734375" style="6" customWidth="1"/>
    <col min="3677" max="3677" width="12.109375" style="6" customWidth="1"/>
    <col min="3678" max="3679" width="17.109375" style="6" customWidth="1"/>
    <col min="3680" max="3680" width="12.109375" style="6" customWidth="1"/>
    <col min="3681" max="3681" width="15.77734375" style="6" customWidth="1"/>
    <col min="3682" max="3682" width="17.109375" style="6" customWidth="1"/>
    <col min="3683" max="3683" width="12.109375" style="6" customWidth="1"/>
    <col min="3684" max="3684" width="15.77734375" style="6" customWidth="1"/>
    <col min="3685" max="3685" width="17.109375" style="6" customWidth="1"/>
    <col min="3686" max="3686" width="12.109375" style="6" customWidth="1"/>
    <col min="3687" max="3687" width="15.77734375" style="6" customWidth="1"/>
    <col min="3688" max="3688" width="17.109375" style="6" customWidth="1"/>
    <col min="3689" max="3689" width="22.109375" style="6" customWidth="1"/>
    <col min="3690" max="3690" width="12.109375" style="6" customWidth="1"/>
    <col min="3691" max="3691" width="13.33203125" style="6" customWidth="1"/>
    <col min="3692" max="3692" width="18.33203125" style="6" customWidth="1"/>
    <col min="3693" max="3693" width="15.77734375" style="6" customWidth="1"/>
    <col min="3694" max="3694" width="12.109375" style="6" customWidth="1"/>
    <col min="3695" max="3695" width="13.33203125" style="6" customWidth="1"/>
    <col min="3696" max="3696" width="18.33203125" style="6" customWidth="1"/>
    <col min="3697" max="3697" width="15.109375" style="6" customWidth="1"/>
    <col min="3698" max="3698" width="10.77734375" style="6" customWidth="1"/>
    <col min="3699" max="3699" width="12.109375" style="6" customWidth="1"/>
    <col min="3700" max="3700" width="17.109375" style="6" customWidth="1"/>
    <col min="3701" max="3701" width="15.109375" style="6" customWidth="1"/>
    <col min="3702" max="3702" width="10.77734375" style="6" customWidth="1"/>
    <col min="3703" max="3703" width="12.109375" style="6" customWidth="1"/>
    <col min="3704" max="3704" width="17.109375" style="6" customWidth="1"/>
    <col min="3705" max="3705" width="15.109375" style="6" customWidth="1"/>
    <col min="3706" max="3706" width="22.109375" style="6" customWidth="1"/>
    <col min="3707" max="3708" width="12.6640625" style="6" customWidth="1"/>
    <col min="3709" max="3709" width="18.33203125" style="6" customWidth="1"/>
    <col min="3710" max="3710" width="15.77734375" style="6" customWidth="1"/>
    <col min="3711" max="3712" width="12.6640625" style="6" customWidth="1"/>
    <col min="3713" max="3713" width="18.33203125" style="6" customWidth="1"/>
    <col min="3714" max="3714" width="15.109375" style="6" customWidth="1"/>
    <col min="3715" max="3716" width="11.33203125" style="6" customWidth="1"/>
    <col min="3717" max="3717" width="17.109375" style="6" customWidth="1"/>
    <col min="3718" max="3718" width="15.109375" style="6" customWidth="1"/>
    <col min="3719" max="3720" width="11.33203125" style="6" customWidth="1"/>
    <col min="3721" max="3721" width="17.109375" style="6" customWidth="1"/>
    <col min="3722" max="3722" width="15.109375" style="6" customWidth="1"/>
    <col min="3723" max="3723" width="22.109375" style="6" customWidth="1"/>
    <col min="3724" max="3724" width="8.33203125" style="6" customWidth="1"/>
    <col min="3725" max="3725" width="10.109375" style="6" customWidth="1"/>
    <col min="3726" max="3726" width="17.109375" style="6" customWidth="1"/>
    <col min="3727" max="3727" width="8.33203125" style="6" customWidth="1"/>
    <col min="3728" max="3728" width="10.109375" style="6" customWidth="1"/>
    <col min="3729" max="3729" width="17.109375" style="6" customWidth="1"/>
    <col min="3730" max="3730" width="8.33203125" style="6" customWidth="1"/>
    <col min="3731" max="3731" width="10.109375" style="6" customWidth="1"/>
    <col min="3732" max="3732" width="17.109375" style="6" customWidth="1"/>
    <col min="3733" max="3733" width="7.88671875" style="6" customWidth="1"/>
    <col min="3734" max="3734" width="9.5546875" style="6" customWidth="1"/>
    <col min="3735" max="3735" width="15.77734375" style="6" customWidth="1"/>
    <col min="3736" max="3736" width="7.88671875" style="6" customWidth="1"/>
    <col min="3737" max="3737" width="9.5546875" style="6" customWidth="1"/>
    <col min="3738" max="3738" width="15.77734375" style="6" customWidth="1"/>
    <col min="3739" max="3739" width="7.88671875" style="6" customWidth="1"/>
    <col min="3740" max="3740" width="9.5546875" style="6" customWidth="1"/>
    <col min="3741" max="3741" width="15.77734375" style="6" customWidth="1"/>
    <col min="3742" max="3742" width="7.88671875" style="6" customWidth="1"/>
    <col min="3743" max="3743" width="9.5546875" style="6" customWidth="1"/>
    <col min="3744" max="3744" width="15.77734375" style="6" customWidth="1"/>
    <col min="3745" max="3745" width="22.109375" style="6" customWidth="1"/>
    <col min="3746" max="3747" width="12.109375" style="6" customWidth="1"/>
    <col min="3748" max="3748" width="17.109375" style="6" customWidth="1"/>
    <col min="3749" max="3749" width="14.5546875" style="6" customWidth="1"/>
    <col min="3750" max="3751" width="12.109375" style="6" customWidth="1"/>
    <col min="3752" max="3752" width="17.109375" style="6" customWidth="1"/>
    <col min="3753" max="3753" width="14.5546875" style="6" customWidth="1"/>
    <col min="3754" max="3755" width="9.5546875" style="6" customWidth="1"/>
    <col min="3756" max="3757" width="13.33203125" style="6" customWidth="1"/>
    <col min="3758" max="3759" width="9.5546875" style="6" customWidth="1"/>
    <col min="3760" max="3760" width="15.77734375" style="6" customWidth="1"/>
    <col min="3761" max="3761" width="13.33203125" style="6" customWidth="1"/>
    <col min="3762" max="3763" width="9.5546875" style="6" customWidth="1"/>
    <col min="3764" max="3764" width="15.77734375" style="6" customWidth="1"/>
    <col min="3765" max="3765" width="22.109375" style="6" customWidth="1"/>
    <col min="3766" max="3766" width="14.5546875" style="6" customWidth="1"/>
    <col min="3767" max="3768" width="10.77734375" style="6" customWidth="1"/>
    <col min="3769" max="3769" width="17.109375" style="6" customWidth="1"/>
    <col min="3770" max="3770" width="14.5546875" style="6" customWidth="1"/>
    <col min="3771" max="3772" width="10.77734375" style="6" customWidth="1"/>
    <col min="3773" max="3774" width="15.77734375" style="6" customWidth="1"/>
    <col min="3775" max="3776" width="12.109375" style="6" customWidth="1"/>
    <col min="3777" max="3777" width="18.33203125" style="6" customWidth="1"/>
    <col min="3778" max="3778" width="15.77734375" style="6" customWidth="1"/>
    <col min="3779" max="3780" width="12.109375" style="6" customWidth="1"/>
    <col min="3781" max="3781" width="18.33203125" style="6" customWidth="1"/>
    <col min="3782" max="3782" width="15.77734375" style="6" customWidth="1"/>
    <col min="3783" max="3783" width="22.109375" style="6" customWidth="1"/>
    <col min="3784" max="3784" width="11.33203125" style="6" customWidth="1"/>
    <col min="3785" max="3785" width="12.109375" style="6" customWidth="1"/>
    <col min="3786" max="3786" width="17.33203125" style="6" customWidth="1"/>
    <col min="3787" max="3787" width="14.88671875" style="6" customWidth="1"/>
    <col min="3788" max="3788" width="11.33203125" style="6" customWidth="1"/>
    <col min="3789" max="3789" width="12.109375" style="6" customWidth="1"/>
    <col min="3790" max="3790" width="17.33203125" style="6" customWidth="1"/>
    <col min="3791" max="3791" width="14.88671875" style="6" customWidth="1"/>
    <col min="3792" max="3799" width="16.33203125" style="6" customWidth="1"/>
    <col min="3800" max="3800" width="22.109375" style="6" customWidth="1"/>
    <col min="3801" max="3806" width="18.33203125" style="6" customWidth="1"/>
    <col min="3807" max="3808" width="13.88671875" style="6" customWidth="1"/>
    <col min="3809" max="3809" width="15.77734375" style="6" customWidth="1"/>
    <col min="3810" max="3811" width="13.88671875" style="6" customWidth="1"/>
    <col min="3812" max="3812" width="15.77734375" style="6" customWidth="1"/>
    <col min="3813" max="3814" width="13.88671875" style="6" customWidth="1"/>
    <col min="3815" max="3815" width="15.77734375" style="6" customWidth="1"/>
    <col min="3816" max="3816" width="22.109375" style="6" customWidth="1"/>
    <col min="3817" max="3818" width="13.33203125" style="6" customWidth="1"/>
    <col min="3819" max="3819" width="15.109375" style="6" customWidth="1"/>
    <col min="3820" max="3821" width="13.33203125" style="6" customWidth="1"/>
    <col min="3822" max="3822" width="15.109375" style="6" customWidth="1"/>
    <col min="3823" max="3824" width="13.33203125" style="6" customWidth="1"/>
    <col min="3825" max="3825" width="14.88671875" style="6" customWidth="1"/>
    <col min="3826" max="3826" width="12.109375" style="6" customWidth="1"/>
    <col min="3827" max="3827" width="12.88671875" style="6" customWidth="1"/>
    <col min="3828" max="3828" width="14.88671875" style="6" customWidth="1"/>
    <col min="3829" max="3829" width="12.109375" style="6" customWidth="1"/>
    <col min="3830" max="3830" width="12.88671875" style="6" customWidth="1"/>
    <col min="3831" max="3831" width="14.88671875" style="6" customWidth="1"/>
    <col min="3832" max="3832" width="12.109375" style="6" customWidth="1"/>
    <col min="3833" max="3833" width="12.88671875" style="6" customWidth="1"/>
    <col min="3834" max="3834" width="14.88671875" style="6" customWidth="1"/>
    <col min="3835" max="3840" width="11.109375" style="6" customWidth="1"/>
    <col min="3841" max="3841" width="22.109375" style="6" customWidth="1"/>
    <col min="3842" max="3842" width="17.109375" style="6" customWidth="1"/>
    <col min="3843" max="3843" width="20.77734375" style="6" customWidth="1"/>
    <col min="3844" max="3844" width="19.5546875" style="6" customWidth="1"/>
    <col min="3845" max="3845" width="15.77734375" style="6" customWidth="1"/>
    <col min="3846" max="3846" width="20.77734375" style="6" customWidth="1"/>
    <col min="3847" max="3847" width="19.5546875" style="6" customWidth="1"/>
    <col min="3848" max="3848" width="18.33203125" style="6" customWidth="1"/>
    <col min="3849" max="3850" width="24.5546875" style="6" customWidth="1"/>
    <col min="3851" max="3851" width="18.33203125" style="6" customWidth="1"/>
    <col min="3852" max="3853" width="24.5546875" style="6" customWidth="1"/>
    <col min="3854" max="3854" width="22.109375" style="6" customWidth="1"/>
    <col min="3855" max="3855" width="15.77734375" style="6" customWidth="1"/>
    <col min="3856" max="3857" width="19.5546875" style="6" customWidth="1"/>
    <col min="3858" max="3858" width="15.77734375" style="6" customWidth="1"/>
    <col min="3859" max="3860" width="19.5546875" style="6" customWidth="1"/>
    <col min="3861" max="3861" width="18.33203125" style="6" customWidth="1"/>
    <col min="3862" max="3863" width="24.5546875" style="6" customWidth="1"/>
    <col min="3864" max="3864" width="18.33203125" style="6" customWidth="1"/>
    <col min="3865" max="3866" width="24.5546875" style="6" customWidth="1"/>
    <col min="3867" max="3867" width="22.109375" style="6" customWidth="1"/>
    <col min="3868" max="3868" width="13.33203125" style="6" customWidth="1"/>
    <col min="3869" max="3870" width="23.33203125" style="6" customWidth="1"/>
    <col min="3871" max="3872" width="13.33203125" style="6" customWidth="1"/>
    <col min="3873" max="3873" width="23.33203125" style="6" customWidth="1"/>
    <col min="3874" max="3881" width="17.109375" style="6" customWidth="1"/>
    <col min="3882" max="3882" width="22.109375" style="6" customWidth="1"/>
    <col min="3883" max="3883" width="15.77734375" style="6" customWidth="1"/>
    <col min="3884" max="3885" width="19.5546875" style="6" customWidth="1"/>
    <col min="3886" max="3886" width="15.77734375" style="6" customWidth="1"/>
    <col min="3887" max="3888" width="19.5546875" style="6" customWidth="1"/>
    <col min="3889" max="3889" width="12.6640625" style="6" customWidth="1"/>
    <col min="3890" max="3890" width="13.88671875" style="6" customWidth="1"/>
    <col min="3891" max="3891" width="17.6640625" style="6" customWidth="1"/>
    <col min="3892" max="3892" width="12.6640625" style="6" customWidth="1"/>
    <col min="3893" max="3893" width="13.88671875" style="6" customWidth="1"/>
    <col min="3894" max="3894" width="17.6640625" style="6" customWidth="1"/>
    <col min="3895" max="3895" width="12.6640625" style="6" customWidth="1"/>
    <col min="3896" max="3896" width="13.88671875" style="6" customWidth="1"/>
    <col min="3897" max="3897" width="17.6640625" style="6" customWidth="1"/>
    <col min="3898" max="3898" width="22.109375" style="6" customWidth="1"/>
    <col min="3899" max="3899" width="17.109375" style="6" customWidth="1"/>
    <col min="3900" max="3901" width="19.5546875" style="6" customWidth="1"/>
    <col min="3902" max="3902" width="17.109375" style="6" customWidth="1"/>
    <col min="3903" max="3905" width="19.5546875" style="6" customWidth="1"/>
    <col min="3906" max="3907" width="23.33203125" style="6" customWidth="1"/>
    <col min="3908" max="3908" width="19.5546875" style="6" customWidth="1"/>
    <col min="3909" max="3910" width="23.33203125" style="6" customWidth="1"/>
    <col min="3911" max="3911" width="22.109375" style="6" customWidth="1"/>
    <col min="3912" max="3912" width="14.5546875" style="6" customWidth="1"/>
    <col min="3913" max="3914" width="20.77734375" style="6" customWidth="1"/>
    <col min="3915" max="3915" width="14.5546875" style="6" customWidth="1"/>
    <col min="3916" max="3917" width="20.77734375" style="6" customWidth="1"/>
    <col min="3918" max="3918" width="10.77734375" style="6" customWidth="1"/>
    <col min="3919" max="3920" width="17.109375" style="6" customWidth="1"/>
    <col min="3921" max="3921" width="10.77734375" style="6" customWidth="1"/>
    <col min="3922" max="3923" width="17.109375" style="6" customWidth="1"/>
    <col min="3924" max="3924" width="10.77734375" style="6" customWidth="1"/>
    <col min="3925" max="3926" width="17.109375" style="6" customWidth="1"/>
    <col min="3927" max="3927" width="22.109375" style="6" customWidth="1"/>
    <col min="3928" max="3928" width="10.77734375" style="6" customWidth="1"/>
    <col min="3929" max="3929" width="12.109375" style="6" customWidth="1"/>
    <col min="3930" max="3931" width="17.109375" style="6" customWidth="1"/>
    <col min="3932" max="3932" width="10.77734375" style="6" customWidth="1"/>
    <col min="3933" max="3933" width="12.109375" style="6" customWidth="1"/>
    <col min="3934" max="3935" width="17.109375" style="6" customWidth="1"/>
    <col min="3936" max="3936" width="12.109375" style="6" customWidth="1"/>
    <col min="3937" max="3937" width="15.77734375" style="6" customWidth="1"/>
    <col min="3938" max="3938" width="17.109375" style="6" customWidth="1"/>
    <col min="3939" max="3939" width="12.109375" style="6" customWidth="1"/>
    <col min="3940" max="3940" width="15.77734375" style="6" customWidth="1"/>
    <col min="3941" max="3941" width="17.109375" style="6" customWidth="1"/>
    <col min="3942" max="3942" width="12.109375" style="6" customWidth="1"/>
    <col min="3943" max="3943" width="15.77734375" style="6" customWidth="1"/>
    <col min="3944" max="3944" width="17.109375" style="6" customWidth="1"/>
    <col min="3945" max="3945" width="22.109375" style="6" customWidth="1"/>
    <col min="3946" max="3946" width="12.109375" style="6" customWidth="1"/>
    <col min="3947" max="3947" width="13.33203125" style="6" customWidth="1"/>
    <col min="3948" max="3948" width="18.33203125" style="6" customWidth="1"/>
    <col min="3949" max="3949" width="15.77734375" style="6" customWidth="1"/>
    <col min="3950" max="3950" width="12.109375" style="6" customWidth="1"/>
    <col min="3951" max="3951" width="13.33203125" style="6" customWidth="1"/>
    <col min="3952" max="3952" width="18.33203125" style="6" customWidth="1"/>
    <col min="3953" max="3953" width="15.109375" style="6" customWidth="1"/>
    <col min="3954" max="3954" width="10.77734375" style="6" customWidth="1"/>
    <col min="3955" max="3955" width="12.109375" style="6" customWidth="1"/>
    <col min="3956" max="3956" width="17.109375" style="6" customWidth="1"/>
    <col min="3957" max="3957" width="15.109375" style="6" customWidth="1"/>
    <col min="3958" max="3958" width="10.77734375" style="6" customWidth="1"/>
    <col min="3959" max="3959" width="12.109375" style="6" customWidth="1"/>
    <col min="3960" max="3960" width="17.109375" style="6" customWidth="1"/>
    <col min="3961" max="3961" width="15.109375" style="6" customWidth="1"/>
    <col min="3962" max="3962" width="22.109375" style="6" customWidth="1"/>
    <col min="3963" max="3964" width="12.6640625" style="6" customWidth="1"/>
    <col min="3965" max="3965" width="18.33203125" style="6" customWidth="1"/>
    <col min="3966" max="3966" width="15.77734375" style="6" customWidth="1"/>
    <col min="3967" max="3968" width="12.6640625" style="6" customWidth="1"/>
    <col min="3969" max="3969" width="18.33203125" style="6" customWidth="1"/>
    <col min="3970" max="3970" width="15.109375" style="6" customWidth="1"/>
    <col min="3971" max="3972" width="11.33203125" style="6" customWidth="1"/>
    <col min="3973" max="3973" width="17.109375" style="6" customWidth="1"/>
    <col min="3974" max="3974" width="15.109375" style="6" customWidth="1"/>
    <col min="3975" max="3976" width="11.33203125" style="6" customWidth="1"/>
    <col min="3977" max="3977" width="17.109375" style="6" customWidth="1"/>
    <col min="3978" max="3978" width="15.109375" style="6" customWidth="1"/>
    <col min="3979" max="3979" width="22.109375" style="6" customWidth="1"/>
    <col min="3980" max="3980" width="8.33203125" style="6" customWidth="1"/>
    <col min="3981" max="3981" width="10.109375" style="6" customWidth="1"/>
    <col min="3982" max="3982" width="17.109375" style="6" customWidth="1"/>
    <col min="3983" max="3983" width="8.33203125" style="6" customWidth="1"/>
    <col min="3984" max="3984" width="10.109375" style="6" customWidth="1"/>
    <col min="3985" max="3985" width="17.109375" style="6" customWidth="1"/>
    <col min="3986" max="3986" width="8.33203125" style="6" customWidth="1"/>
    <col min="3987" max="3987" width="10.109375" style="6" customWidth="1"/>
    <col min="3988" max="3988" width="17.109375" style="6" customWidth="1"/>
    <col min="3989" max="3989" width="7.88671875" style="6" customWidth="1"/>
    <col min="3990" max="3990" width="9.5546875" style="6" customWidth="1"/>
    <col min="3991" max="3991" width="15.77734375" style="6" customWidth="1"/>
    <col min="3992" max="3992" width="7.88671875" style="6" customWidth="1"/>
    <col min="3993" max="3993" width="9.5546875" style="6" customWidth="1"/>
    <col min="3994" max="3994" width="15.77734375" style="6" customWidth="1"/>
    <col min="3995" max="3995" width="7.88671875" style="6" customWidth="1"/>
    <col min="3996" max="3996" width="9.5546875" style="6" customWidth="1"/>
    <col min="3997" max="3997" width="15.77734375" style="6" customWidth="1"/>
    <col min="3998" max="3998" width="7.88671875" style="6" customWidth="1"/>
    <col min="3999" max="3999" width="9.5546875" style="6" customWidth="1"/>
    <col min="4000" max="4000" width="15.77734375" style="6" customWidth="1"/>
    <col min="4001" max="4001" width="22.109375" style="6" customWidth="1"/>
    <col min="4002" max="4003" width="12.109375" style="6" customWidth="1"/>
    <col min="4004" max="4004" width="17.109375" style="6" customWidth="1"/>
    <col min="4005" max="4005" width="14.5546875" style="6" customWidth="1"/>
    <col min="4006" max="4007" width="12.109375" style="6" customWidth="1"/>
    <col min="4008" max="4008" width="17.109375" style="6" customWidth="1"/>
    <col min="4009" max="4009" width="14.5546875" style="6" customWidth="1"/>
    <col min="4010" max="4011" width="9.5546875" style="6" customWidth="1"/>
    <col min="4012" max="4013" width="13.33203125" style="6" customWidth="1"/>
    <col min="4014" max="4015" width="9.5546875" style="6" customWidth="1"/>
    <col min="4016" max="4016" width="15.77734375" style="6" customWidth="1"/>
    <col min="4017" max="4017" width="13.33203125" style="6" customWidth="1"/>
    <col min="4018" max="4019" width="9.5546875" style="6" customWidth="1"/>
    <col min="4020" max="4020" width="15.77734375" style="6" customWidth="1"/>
    <col min="4021" max="4021" width="22.109375" style="6" customWidth="1"/>
    <col min="4022" max="4022" width="14.5546875" style="6" customWidth="1"/>
    <col min="4023" max="4024" width="10.77734375" style="6" customWidth="1"/>
    <col min="4025" max="4025" width="17.109375" style="6" customWidth="1"/>
    <col min="4026" max="4026" width="14.5546875" style="6" customWidth="1"/>
    <col min="4027" max="4028" width="10.77734375" style="6" customWidth="1"/>
    <col min="4029" max="4030" width="15.77734375" style="6" customWidth="1"/>
    <col min="4031" max="4032" width="12.109375" style="6" customWidth="1"/>
    <col min="4033" max="4033" width="18.33203125" style="6" customWidth="1"/>
    <col min="4034" max="4034" width="15.77734375" style="6" customWidth="1"/>
    <col min="4035" max="4036" width="12.109375" style="6" customWidth="1"/>
    <col min="4037" max="4037" width="18.33203125" style="6" customWidth="1"/>
    <col min="4038" max="4038" width="15.77734375" style="6" customWidth="1"/>
    <col min="4039" max="4039" width="22.109375" style="6" customWidth="1"/>
    <col min="4040" max="4040" width="11.33203125" style="6" customWidth="1"/>
    <col min="4041" max="4041" width="12.109375" style="6" customWidth="1"/>
    <col min="4042" max="4042" width="17.33203125" style="6" customWidth="1"/>
    <col min="4043" max="4043" width="14.88671875" style="6" customWidth="1"/>
    <col min="4044" max="4044" width="11.33203125" style="6" customWidth="1"/>
    <col min="4045" max="4045" width="12.109375" style="6" customWidth="1"/>
    <col min="4046" max="4046" width="17.33203125" style="6" customWidth="1"/>
    <col min="4047" max="4047" width="14.88671875" style="6" customWidth="1"/>
    <col min="4048" max="4055" width="16.33203125" style="6" customWidth="1"/>
    <col min="4056" max="4056" width="22.109375" style="6" customWidth="1"/>
    <col min="4057" max="4062" width="18.33203125" style="6" customWidth="1"/>
    <col min="4063" max="4064" width="13.88671875" style="6" customWidth="1"/>
    <col min="4065" max="4065" width="15.77734375" style="6" customWidth="1"/>
    <col min="4066" max="4067" width="13.88671875" style="6" customWidth="1"/>
    <col min="4068" max="4068" width="15.77734375" style="6" customWidth="1"/>
    <col min="4069" max="4070" width="13.88671875" style="6" customWidth="1"/>
    <col min="4071" max="4071" width="15.77734375" style="6" customWidth="1"/>
    <col min="4072" max="4072" width="22.109375" style="6" customWidth="1"/>
    <col min="4073" max="4074" width="13.33203125" style="6" customWidth="1"/>
    <col min="4075" max="4075" width="15.109375" style="6" customWidth="1"/>
    <col min="4076" max="4077" width="13.33203125" style="6" customWidth="1"/>
    <col min="4078" max="4078" width="15.109375" style="6" customWidth="1"/>
    <col min="4079" max="4080" width="13.33203125" style="6" customWidth="1"/>
    <col min="4081" max="4081" width="14.88671875" style="6" customWidth="1"/>
    <col min="4082" max="4082" width="12.109375" style="6" customWidth="1"/>
    <col min="4083" max="4083" width="12.88671875" style="6" customWidth="1"/>
    <col min="4084" max="4084" width="14.88671875" style="6" customWidth="1"/>
    <col min="4085" max="4085" width="12.109375" style="6" customWidth="1"/>
    <col min="4086" max="4086" width="12.88671875" style="6" customWidth="1"/>
    <col min="4087" max="4087" width="14.88671875" style="6" customWidth="1"/>
    <col min="4088" max="4088" width="12.109375" style="6" customWidth="1"/>
    <col min="4089" max="4089" width="12.88671875" style="6" customWidth="1"/>
    <col min="4090" max="4090" width="14.88671875" style="6" customWidth="1"/>
    <col min="4091" max="4096" width="11.109375" style="6" customWidth="1"/>
    <col min="4097" max="4097" width="22.109375" style="6" customWidth="1"/>
    <col min="4098" max="4098" width="17.109375" style="6" customWidth="1"/>
    <col min="4099" max="4099" width="20.77734375" style="6" customWidth="1"/>
    <col min="4100" max="4100" width="19.5546875" style="6" customWidth="1"/>
    <col min="4101" max="4101" width="15.77734375" style="6" customWidth="1"/>
    <col min="4102" max="4102" width="20.77734375" style="6" customWidth="1"/>
    <col min="4103" max="4103" width="19.5546875" style="6" customWidth="1"/>
    <col min="4104" max="4104" width="18.33203125" style="6" customWidth="1"/>
    <col min="4105" max="4106" width="24.5546875" style="6" customWidth="1"/>
    <col min="4107" max="4107" width="18.33203125" style="6" customWidth="1"/>
    <col min="4108" max="4109" width="24.5546875" style="6" customWidth="1"/>
    <col min="4110" max="4110" width="22.109375" style="6" customWidth="1"/>
    <col min="4111" max="4111" width="15.77734375" style="6" customWidth="1"/>
    <col min="4112" max="4113" width="19.5546875" style="6" customWidth="1"/>
    <col min="4114" max="4114" width="15.77734375" style="6" customWidth="1"/>
    <col min="4115" max="4116" width="19.5546875" style="6" customWidth="1"/>
    <col min="4117" max="4117" width="18.33203125" style="6" customWidth="1"/>
    <col min="4118" max="4119" width="24.5546875" style="6" customWidth="1"/>
    <col min="4120" max="4120" width="18.33203125" style="6" customWidth="1"/>
    <col min="4121" max="4122" width="24.5546875" style="6" customWidth="1"/>
    <col min="4123" max="4123" width="22.109375" style="6" customWidth="1"/>
    <col min="4124" max="4124" width="13.33203125" style="6" customWidth="1"/>
    <col min="4125" max="4126" width="23.33203125" style="6" customWidth="1"/>
    <col min="4127" max="4128" width="13.33203125" style="6" customWidth="1"/>
    <col min="4129" max="4129" width="23.33203125" style="6" customWidth="1"/>
    <col min="4130" max="4137" width="17.109375" style="6" customWidth="1"/>
    <col min="4138" max="4138" width="22.109375" style="6" customWidth="1"/>
    <col min="4139" max="4139" width="15.77734375" style="6" customWidth="1"/>
    <col min="4140" max="4141" width="19.5546875" style="6" customWidth="1"/>
    <col min="4142" max="4142" width="15.77734375" style="6" customWidth="1"/>
    <col min="4143" max="4144" width="19.5546875" style="6" customWidth="1"/>
    <col min="4145" max="4145" width="12.6640625" style="6" customWidth="1"/>
    <col min="4146" max="4146" width="13.88671875" style="6" customWidth="1"/>
    <col min="4147" max="4147" width="17.6640625" style="6" customWidth="1"/>
    <col min="4148" max="4148" width="12.6640625" style="6" customWidth="1"/>
    <col min="4149" max="4149" width="13.88671875" style="6" customWidth="1"/>
    <col min="4150" max="4150" width="17.6640625" style="6" customWidth="1"/>
    <col min="4151" max="4151" width="12.6640625" style="6" customWidth="1"/>
    <col min="4152" max="4152" width="13.88671875" style="6" customWidth="1"/>
    <col min="4153" max="4153" width="17.6640625" style="6" customWidth="1"/>
    <col min="4154" max="4154" width="22.109375" style="6" customWidth="1"/>
    <col min="4155" max="4155" width="17.109375" style="6" customWidth="1"/>
    <col min="4156" max="4157" width="19.5546875" style="6" customWidth="1"/>
    <col min="4158" max="4158" width="17.109375" style="6" customWidth="1"/>
    <col min="4159" max="4161" width="19.5546875" style="6" customWidth="1"/>
    <col min="4162" max="4163" width="23.33203125" style="6" customWidth="1"/>
    <col min="4164" max="4164" width="19.5546875" style="6" customWidth="1"/>
    <col min="4165" max="4166" width="23.33203125" style="6" customWidth="1"/>
    <col min="4167" max="4167" width="22.109375" style="6" customWidth="1"/>
    <col min="4168" max="4168" width="14.5546875" style="6" customWidth="1"/>
    <col min="4169" max="4170" width="20.77734375" style="6" customWidth="1"/>
    <col min="4171" max="4171" width="14.5546875" style="6" customWidth="1"/>
    <col min="4172" max="4173" width="20.77734375" style="6" customWidth="1"/>
    <col min="4174" max="4174" width="10.77734375" style="6" customWidth="1"/>
    <col min="4175" max="4176" width="17.109375" style="6" customWidth="1"/>
    <col min="4177" max="4177" width="10.77734375" style="6" customWidth="1"/>
    <col min="4178" max="4179" width="17.109375" style="6" customWidth="1"/>
    <col min="4180" max="4180" width="10.77734375" style="6" customWidth="1"/>
    <col min="4181" max="4182" width="17.109375" style="6" customWidth="1"/>
    <col min="4183" max="4183" width="22.109375" style="6" customWidth="1"/>
    <col min="4184" max="4184" width="10.77734375" style="6" customWidth="1"/>
    <col min="4185" max="4185" width="12.109375" style="6" customWidth="1"/>
    <col min="4186" max="4187" width="17.109375" style="6" customWidth="1"/>
    <col min="4188" max="4188" width="10.77734375" style="6" customWidth="1"/>
    <col min="4189" max="4189" width="12.109375" style="6" customWidth="1"/>
    <col min="4190" max="4191" width="17.109375" style="6" customWidth="1"/>
    <col min="4192" max="4192" width="12.109375" style="6" customWidth="1"/>
    <col min="4193" max="4193" width="15.77734375" style="6" customWidth="1"/>
    <col min="4194" max="4194" width="17.109375" style="6" customWidth="1"/>
    <col min="4195" max="4195" width="12.109375" style="6" customWidth="1"/>
    <col min="4196" max="4196" width="15.77734375" style="6" customWidth="1"/>
    <col min="4197" max="4197" width="17.109375" style="6" customWidth="1"/>
    <col min="4198" max="4198" width="12.109375" style="6" customWidth="1"/>
    <col min="4199" max="4199" width="15.77734375" style="6" customWidth="1"/>
    <col min="4200" max="4200" width="17.109375" style="6" customWidth="1"/>
    <col min="4201" max="4201" width="22.109375" style="6" customWidth="1"/>
    <col min="4202" max="4202" width="12.109375" style="6" customWidth="1"/>
    <col min="4203" max="4203" width="13.33203125" style="6" customWidth="1"/>
    <col min="4204" max="4204" width="18.33203125" style="6" customWidth="1"/>
    <col min="4205" max="4205" width="15.77734375" style="6" customWidth="1"/>
    <col min="4206" max="4206" width="12.109375" style="6" customWidth="1"/>
    <col min="4207" max="4207" width="13.33203125" style="6" customWidth="1"/>
    <col min="4208" max="4208" width="18.33203125" style="6" customWidth="1"/>
    <col min="4209" max="4209" width="15.109375" style="6" customWidth="1"/>
    <col min="4210" max="4210" width="10.77734375" style="6" customWidth="1"/>
    <col min="4211" max="4211" width="12.109375" style="6" customWidth="1"/>
    <col min="4212" max="4212" width="17.109375" style="6" customWidth="1"/>
    <col min="4213" max="4213" width="15.109375" style="6" customWidth="1"/>
    <col min="4214" max="4214" width="10.77734375" style="6" customWidth="1"/>
    <col min="4215" max="4215" width="12.109375" style="6" customWidth="1"/>
    <col min="4216" max="4216" width="17.109375" style="6" customWidth="1"/>
    <col min="4217" max="4217" width="15.109375" style="6" customWidth="1"/>
    <col min="4218" max="4218" width="22.109375" style="6" customWidth="1"/>
    <col min="4219" max="4220" width="12.6640625" style="6" customWidth="1"/>
    <col min="4221" max="4221" width="18.33203125" style="6" customWidth="1"/>
    <col min="4222" max="4222" width="15.77734375" style="6" customWidth="1"/>
    <col min="4223" max="4224" width="12.6640625" style="6" customWidth="1"/>
    <col min="4225" max="4225" width="18.33203125" style="6" customWidth="1"/>
    <col min="4226" max="4226" width="15.109375" style="6" customWidth="1"/>
    <col min="4227" max="4228" width="11.33203125" style="6" customWidth="1"/>
    <col min="4229" max="4229" width="17.109375" style="6" customWidth="1"/>
    <col min="4230" max="4230" width="15.109375" style="6" customWidth="1"/>
    <col min="4231" max="4232" width="11.33203125" style="6" customWidth="1"/>
    <col min="4233" max="4233" width="17.109375" style="6" customWidth="1"/>
    <col min="4234" max="4234" width="15.109375" style="6" customWidth="1"/>
    <col min="4235" max="4235" width="22.109375" style="6" customWidth="1"/>
    <col min="4236" max="4236" width="8.33203125" style="6" customWidth="1"/>
    <col min="4237" max="4237" width="10.109375" style="6" customWidth="1"/>
    <col min="4238" max="4238" width="17.109375" style="6" customWidth="1"/>
    <col min="4239" max="4239" width="8.33203125" style="6" customWidth="1"/>
    <col min="4240" max="4240" width="10.109375" style="6" customWidth="1"/>
    <col min="4241" max="4241" width="17.109375" style="6" customWidth="1"/>
    <col min="4242" max="4242" width="8.33203125" style="6" customWidth="1"/>
    <col min="4243" max="4243" width="10.109375" style="6" customWidth="1"/>
    <col min="4244" max="4244" width="17.109375" style="6" customWidth="1"/>
    <col min="4245" max="4245" width="7.88671875" style="6" customWidth="1"/>
    <col min="4246" max="4246" width="9.5546875" style="6" customWidth="1"/>
    <col min="4247" max="4247" width="15.77734375" style="6" customWidth="1"/>
    <col min="4248" max="4248" width="7.88671875" style="6" customWidth="1"/>
    <col min="4249" max="4249" width="9.5546875" style="6" customWidth="1"/>
    <col min="4250" max="4250" width="15.77734375" style="6" customWidth="1"/>
    <col min="4251" max="4251" width="7.88671875" style="6" customWidth="1"/>
    <col min="4252" max="4252" width="9.5546875" style="6" customWidth="1"/>
    <col min="4253" max="4253" width="15.77734375" style="6" customWidth="1"/>
    <col min="4254" max="4254" width="7.88671875" style="6" customWidth="1"/>
    <col min="4255" max="4255" width="9.5546875" style="6" customWidth="1"/>
    <col min="4256" max="4256" width="15.77734375" style="6" customWidth="1"/>
    <col min="4257" max="4257" width="22.109375" style="6" customWidth="1"/>
    <col min="4258" max="4259" width="12.109375" style="6" customWidth="1"/>
    <col min="4260" max="4260" width="17.109375" style="6" customWidth="1"/>
    <col min="4261" max="4261" width="14.5546875" style="6" customWidth="1"/>
    <col min="4262" max="4263" width="12.109375" style="6" customWidth="1"/>
    <col min="4264" max="4264" width="17.109375" style="6" customWidth="1"/>
    <col min="4265" max="4265" width="14.5546875" style="6" customWidth="1"/>
    <col min="4266" max="4267" width="9.5546875" style="6" customWidth="1"/>
    <col min="4268" max="4269" width="13.33203125" style="6" customWidth="1"/>
    <col min="4270" max="4271" width="9.5546875" style="6" customWidth="1"/>
    <col min="4272" max="4272" width="15.77734375" style="6" customWidth="1"/>
    <col min="4273" max="4273" width="13.33203125" style="6" customWidth="1"/>
    <col min="4274" max="4275" width="9.5546875" style="6" customWidth="1"/>
    <col min="4276" max="4276" width="15.77734375" style="6" customWidth="1"/>
    <col min="4277" max="4277" width="22.109375" style="6" customWidth="1"/>
    <col min="4278" max="4278" width="14.5546875" style="6" customWidth="1"/>
    <col min="4279" max="4280" width="10.77734375" style="6" customWidth="1"/>
    <col min="4281" max="4281" width="17.109375" style="6" customWidth="1"/>
    <col min="4282" max="4282" width="14.5546875" style="6" customWidth="1"/>
    <col min="4283" max="4284" width="10.77734375" style="6" customWidth="1"/>
    <col min="4285" max="4286" width="15.77734375" style="6" customWidth="1"/>
    <col min="4287" max="4288" width="12.109375" style="6" customWidth="1"/>
    <col min="4289" max="4289" width="18.33203125" style="6" customWidth="1"/>
    <col min="4290" max="4290" width="15.77734375" style="6" customWidth="1"/>
    <col min="4291" max="4292" width="12.109375" style="6" customWidth="1"/>
    <col min="4293" max="4293" width="18.33203125" style="6" customWidth="1"/>
    <col min="4294" max="4294" width="15.77734375" style="6" customWidth="1"/>
    <col min="4295" max="4295" width="22.109375" style="6" customWidth="1"/>
    <col min="4296" max="4296" width="11.33203125" style="6" customWidth="1"/>
    <col min="4297" max="4297" width="12.109375" style="6" customWidth="1"/>
    <col min="4298" max="4298" width="17.33203125" style="6" customWidth="1"/>
    <col min="4299" max="4299" width="14.88671875" style="6" customWidth="1"/>
    <col min="4300" max="4300" width="11.33203125" style="6" customWidth="1"/>
    <col min="4301" max="4301" width="12.109375" style="6" customWidth="1"/>
    <col min="4302" max="4302" width="17.33203125" style="6" customWidth="1"/>
    <col min="4303" max="4303" width="14.88671875" style="6" customWidth="1"/>
    <col min="4304" max="4311" width="16.33203125" style="6" customWidth="1"/>
    <col min="4312" max="4312" width="22.109375" style="6" customWidth="1"/>
    <col min="4313" max="4318" width="18.33203125" style="6" customWidth="1"/>
    <col min="4319" max="4320" width="13.88671875" style="6" customWidth="1"/>
    <col min="4321" max="4321" width="15.77734375" style="6" customWidth="1"/>
    <col min="4322" max="4323" width="13.88671875" style="6" customWidth="1"/>
    <col min="4324" max="4324" width="15.77734375" style="6" customWidth="1"/>
    <col min="4325" max="4326" width="13.88671875" style="6" customWidth="1"/>
    <col min="4327" max="4327" width="15.77734375" style="6" customWidth="1"/>
    <col min="4328" max="4328" width="22.109375" style="6" customWidth="1"/>
    <col min="4329" max="4330" width="13.33203125" style="6" customWidth="1"/>
    <col min="4331" max="4331" width="15.109375" style="6" customWidth="1"/>
    <col min="4332" max="4333" width="13.33203125" style="6" customWidth="1"/>
    <col min="4334" max="4334" width="15.109375" style="6" customWidth="1"/>
    <col min="4335" max="4336" width="13.33203125" style="6" customWidth="1"/>
    <col min="4337" max="4337" width="14.88671875" style="6" customWidth="1"/>
    <col min="4338" max="4338" width="12.109375" style="6" customWidth="1"/>
    <col min="4339" max="4339" width="12.88671875" style="6" customWidth="1"/>
    <col min="4340" max="4340" width="14.88671875" style="6" customWidth="1"/>
    <col min="4341" max="4341" width="12.109375" style="6" customWidth="1"/>
    <col min="4342" max="4342" width="12.88671875" style="6" customWidth="1"/>
    <col min="4343" max="4343" width="14.88671875" style="6" customWidth="1"/>
    <col min="4344" max="4344" width="12.109375" style="6" customWidth="1"/>
    <col min="4345" max="4345" width="12.88671875" style="6" customWidth="1"/>
    <col min="4346" max="4346" width="14.88671875" style="6" customWidth="1"/>
    <col min="4347" max="4352" width="11.109375" style="6" customWidth="1"/>
    <col min="4353" max="4353" width="22.109375" style="6" customWidth="1"/>
    <col min="4354" max="4354" width="17.109375" style="6" customWidth="1"/>
    <col min="4355" max="4355" width="20.77734375" style="6" customWidth="1"/>
    <col min="4356" max="4356" width="19.5546875" style="6" customWidth="1"/>
    <col min="4357" max="4357" width="15.77734375" style="6" customWidth="1"/>
    <col min="4358" max="4358" width="20.77734375" style="6" customWidth="1"/>
    <col min="4359" max="4359" width="19.5546875" style="6" customWidth="1"/>
    <col min="4360" max="4360" width="18.33203125" style="6" customWidth="1"/>
    <col min="4361" max="4362" width="24.5546875" style="6" customWidth="1"/>
    <col min="4363" max="4363" width="18.33203125" style="6" customWidth="1"/>
    <col min="4364" max="4365" width="24.5546875" style="6" customWidth="1"/>
    <col min="4366" max="4366" width="22.109375" style="6" customWidth="1"/>
    <col min="4367" max="4367" width="15.77734375" style="6" customWidth="1"/>
    <col min="4368" max="4369" width="19.5546875" style="6" customWidth="1"/>
    <col min="4370" max="4370" width="15.77734375" style="6" customWidth="1"/>
    <col min="4371" max="4372" width="19.5546875" style="6" customWidth="1"/>
    <col min="4373" max="4373" width="18.33203125" style="6" customWidth="1"/>
    <col min="4374" max="4375" width="24.5546875" style="6" customWidth="1"/>
    <col min="4376" max="4376" width="18.33203125" style="6" customWidth="1"/>
    <col min="4377" max="4378" width="24.5546875" style="6" customWidth="1"/>
    <col min="4379" max="4379" width="22.109375" style="6" customWidth="1"/>
    <col min="4380" max="4380" width="13.33203125" style="6" customWidth="1"/>
    <col min="4381" max="4382" width="23.33203125" style="6" customWidth="1"/>
    <col min="4383" max="4384" width="13.33203125" style="6" customWidth="1"/>
    <col min="4385" max="4385" width="23.33203125" style="6" customWidth="1"/>
    <col min="4386" max="4393" width="17.109375" style="6" customWidth="1"/>
    <col min="4394" max="4394" width="22.109375" style="6" customWidth="1"/>
    <col min="4395" max="4395" width="15.77734375" style="6" customWidth="1"/>
    <col min="4396" max="4397" width="19.5546875" style="6" customWidth="1"/>
    <col min="4398" max="4398" width="15.77734375" style="6" customWidth="1"/>
    <col min="4399" max="4400" width="19.5546875" style="6" customWidth="1"/>
    <col min="4401" max="4401" width="12.6640625" style="6" customWidth="1"/>
    <col min="4402" max="4402" width="13.88671875" style="6" customWidth="1"/>
    <col min="4403" max="4403" width="17.6640625" style="6" customWidth="1"/>
    <col min="4404" max="4404" width="12.6640625" style="6" customWidth="1"/>
    <col min="4405" max="4405" width="13.88671875" style="6" customWidth="1"/>
    <col min="4406" max="4406" width="17.6640625" style="6" customWidth="1"/>
    <col min="4407" max="4407" width="12.6640625" style="6" customWidth="1"/>
    <col min="4408" max="4408" width="13.88671875" style="6" customWidth="1"/>
    <col min="4409" max="4409" width="17.6640625" style="6" customWidth="1"/>
    <col min="4410" max="4410" width="22.109375" style="6" customWidth="1"/>
    <col min="4411" max="4411" width="17.109375" style="6" customWidth="1"/>
    <col min="4412" max="4413" width="19.5546875" style="6" customWidth="1"/>
    <col min="4414" max="4414" width="17.109375" style="6" customWidth="1"/>
    <col min="4415" max="4417" width="19.5546875" style="6" customWidth="1"/>
    <col min="4418" max="4419" width="23.33203125" style="6" customWidth="1"/>
    <col min="4420" max="4420" width="19.5546875" style="6" customWidth="1"/>
    <col min="4421" max="4422" width="23.33203125" style="6" customWidth="1"/>
    <col min="4423" max="4423" width="22.109375" style="6" customWidth="1"/>
    <col min="4424" max="4424" width="14.5546875" style="6" customWidth="1"/>
    <col min="4425" max="4426" width="20.77734375" style="6" customWidth="1"/>
    <col min="4427" max="4427" width="14.5546875" style="6" customWidth="1"/>
    <col min="4428" max="4429" width="20.77734375" style="6" customWidth="1"/>
    <col min="4430" max="4430" width="10.77734375" style="6" customWidth="1"/>
    <col min="4431" max="4432" width="17.109375" style="6" customWidth="1"/>
    <col min="4433" max="4433" width="10.77734375" style="6" customWidth="1"/>
    <col min="4434" max="4435" width="17.109375" style="6" customWidth="1"/>
    <col min="4436" max="4436" width="10.77734375" style="6" customWidth="1"/>
    <col min="4437" max="4438" width="17.109375" style="6" customWidth="1"/>
    <col min="4439" max="4439" width="22.109375" style="6" customWidth="1"/>
    <col min="4440" max="4440" width="10.77734375" style="6" customWidth="1"/>
    <col min="4441" max="4441" width="12.109375" style="6" customWidth="1"/>
    <col min="4442" max="4443" width="17.109375" style="6" customWidth="1"/>
    <col min="4444" max="4444" width="10.77734375" style="6" customWidth="1"/>
    <col min="4445" max="4445" width="12.109375" style="6" customWidth="1"/>
    <col min="4446" max="4447" width="17.109375" style="6" customWidth="1"/>
    <col min="4448" max="4448" width="12.109375" style="6" customWidth="1"/>
    <col min="4449" max="4449" width="15.77734375" style="6" customWidth="1"/>
    <col min="4450" max="4450" width="17.109375" style="6" customWidth="1"/>
    <col min="4451" max="4451" width="12.109375" style="6" customWidth="1"/>
    <col min="4452" max="4452" width="15.77734375" style="6" customWidth="1"/>
    <col min="4453" max="4453" width="17.109375" style="6" customWidth="1"/>
    <col min="4454" max="4454" width="12.109375" style="6" customWidth="1"/>
    <col min="4455" max="4455" width="15.77734375" style="6" customWidth="1"/>
    <col min="4456" max="4456" width="17.109375" style="6" customWidth="1"/>
    <col min="4457" max="4457" width="22.109375" style="6" customWidth="1"/>
    <col min="4458" max="4458" width="12.109375" style="6" customWidth="1"/>
    <col min="4459" max="4459" width="13.33203125" style="6" customWidth="1"/>
    <col min="4460" max="4460" width="18.33203125" style="6" customWidth="1"/>
    <col min="4461" max="4461" width="15.77734375" style="6" customWidth="1"/>
    <col min="4462" max="4462" width="12.109375" style="6" customWidth="1"/>
    <col min="4463" max="4463" width="13.33203125" style="6" customWidth="1"/>
    <col min="4464" max="4464" width="18.33203125" style="6" customWidth="1"/>
    <col min="4465" max="4465" width="15.109375" style="6" customWidth="1"/>
    <col min="4466" max="4466" width="10.77734375" style="6" customWidth="1"/>
    <col min="4467" max="4467" width="12.109375" style="6" customWidth="1"/>
    <col min="4468" max="4468" width="17.109375" style="6" customWidth="1"/>
    <col min="4469" max="4469" width="15.109375" style="6" customWidth="1"/>
    <col min="4470" max="4470" width="10.77734375" style="6" customWidth="1"/>
    <col min="4471" max="4471" width="12.109375" style="6" customWidth="1"/>
    <col min="4472" max="4472" width="17.109375" style="6" customWidth="1"/>
    <col min="4473" max="4473" width="15.109375" style="6" customWidth="1"/>
    <col min="4474" max="4474" width="22.109375" style="6" customWidth="1"/>
    <col min="4475" max="4476" width="12.6640625" style="6" customWidth="1"/>
    <col min="4477" max="4477" width="18.33203125" style="6" customWidth="1"/>
    <col min="4478" max="4478" width="15.77734375" style="6" customWidth="1"/>
    <col min="4479" max="4480" width="12.6640625" style="6" customWidth="1"/>
    <col min="4481" max="4481" width="18.33203125" style="6" customWidth="1"/>
    <col min="4482" max="4482" width="15.109375" style="6" customWidth="1"/>
    <col min="4483" max="4484" width="11.33203125" style="6" customWidth="1"/>
    <col min="4485" max="4485" width="17.109375" style="6" customWidth="1"/>
    <col min="4486" max="4486" width="15.109375" style="6" customWidth="1"/>
    <col min="4487" max="4488" width="11.33203125" style="6" customWidth="1"/>
    <col min="4489" max="4489" width="17.109375" style="6" customWidth="1"/>
    <col min="4490" max="4490" width="15.109375" style="6" customWidth="1"/>
    <col min="4491" max="4491" width="22.109375" style="6" customWidth="1"/>
    <col min="4492" max="4492" width="8.33203125" style="6" customWidth="1"/>
    <col min="4493" max="4493" width="10.109375" style="6" customWidth="1"/>
    <col min="4494" max="4494" width="17.109375" style="6" customWidth="1"/>
    <col min="4495" max="4495" width="8.33203125" style="6" customWidth="1"/>
    <col min="4496" max="4496" width="10.109375" style="6" customWidth="1"/>
    <col min="4497" max="4497" width="17.109375" style="6" customWidth="1"/>
    <col min="4498" max="4498" width="8.33203125" style="6" customWidth="1"/>
    <col min="4499" max="4499" width="10.109375" style="6" customWidth="1"/>
    <col min="4500" max="4500" width="17.109375" style="6" customWidth="1"/>
    <col min="4501" max="4501" width="7.88671875" style="6" customWidth="1"/>
    <col min="4502" max="4502" width="9.5546875" style="6" customWidth="1"/>
    <col min="4503" max="4503" width="15.77734375" style="6" customWidth="1"/>
    <col min="4504" max="4504" width="7.88671875" style="6" customWidth="1"/>
    <col min="4505" max="4505" width="9.5546875" style="6" customWidth="1"/>
    <col min="4506" max="4506" width="15.77734375" style="6" customWidth="1"/>
    <col min="4507" max="4507" width="7.88671875" style="6" customWidth="1"/>
    <col min="4508" max="4508" width="9.5546875" style="6" customWidth="1"/>
    <col min="4509" max="4509" width="15.77734375" style="6" customWidth="1"/>
    <col min="4510" max="4510" width="7.88671875" style="6" customWidth="1"/>
    <col min="4511" max="4511" width="9.5546875" style="6" customWidth="1"/>
    <col min="4512" max="4512" width="15.77734375" style="6" customWidth="1"/>
    <col min="4513" max="4513" width="22.109375" style="6" customWidth="1"/>
    <col min="4514" max="4515" width="12.109375" style="6" customWidth="1"/>
    <col min="4516" max="4516" width="17.109375" style="6" customWidth="1"/>
    <col min="4517" max="4517" width="14.5546875" style="6" customWidth="1"/>
    <col min="4518" max="4519" width="12.109375" style="6" customWidth="1"/>
    <col min="4520" max="4520" width="17.109375" style="6" customWidth="1"/>
    <col min="4521" max="4521" width="14.5546875" style="6" customWidth="1"/>
    <col min="4522" max="4523" width="9.5546875" style="6" customWidth="1"/>
    <col min="4524" max="4525" width="13.33203125" style="6" customWidth="1"/>
    <col min="4526" max="4527" width="9.5546875" style="6" customWidth="1"/>
    <col min="4528" max="4528" width="15.77734375" style="6" customWidth="1"/>
    <col min="4529" max="4529" width="13.33203125" style="6" customWidth="1"/>
    <col min="4530" max="4531" width="9.5546875" style="6" customWidth="1"/>
    <col min="4532" max="4532" width="15.77734375" style="6" customWidth="1"/>
    <col min="4533" max="4533" width="22.109375" style="6" customWidth="1"/>
    <col min="4534" max="4534" width="14.5546875" style="6" customWidth="1"/>
    <col min="4535" max="4536" width="10.77734375" style="6" customWidth="1"/>
    <col min="4537" max="4537" width="17.109375" style="6" customWidth="1"/>
    <col min="4538" max="4538" width="14.5546875" style="6" customWidth="1"/>
    <col min="4539" max="4540" width="10.77734375" style="6" customWidth="1"/>
    <col min="4541" max="4542" width="15.77734375" style="6" customWidth="1"/>
    <col min="4543" max="4544" width="12.109375" style="6" customWidth="1"/>
    <col min="4545" max="4545" width="18.33203125" style="6" customWidth="1"/>
    <col min="4546" max="4546" width="15.77734375" style="6" customWidth="1"/>
    <col min="4547" max="4548" width="12.109375" style="6" customWidth="1"/>
    <col min="4549" max="4549" width="18.33203125" style="6" customWidth="1"/>
    <col min="4550" max="4550" width="15.77734375" style="6" customWidth="1"/>
    <col min="4551" max="4551" width="22.109375" style="6" customWidth="1"/>
    <col min="4552" max="4552" width="11.33203125" style="6" customWidth="1"/>
    <col min="4553" max="4553" width="12.109375" style="6" customWidth="1"/>
    <col min="4554" max="4554" width="17.33203125" style="6" customWidth="1"/>
    <col min="4555" max="4555" width="14.88671875" style="6" customWidth="1"/>
    <col min="4556" max="4556" width="11.33203125" style="6" customWidth="1"/>
    <col min="4557" max="4557" width="12.109375" style="6" customWidth="1"/>
    <col min="4558" max="4558" width="17.33203125" style="6" customWidth="1"/>
    <col min="4559" max="4559" width="14.88671875" style="6" customWidth="1"/>
    <col min="4560" max="4567" width="16.33203125" style="6" customWidth="1"/>
    <col min="4568" max="4568" width="22.109375" style="6" customWidth="1"/>
    <col min="4569" max="4574" width="18.33203125" style="6" customWidth="1"/>
    <col min="4575" max="4576" width="13.88671875" style="6" customWidth="1"/>
    <col min="4577" max="4577" width="15.77734375" style="6" customWidth="1"/>
    <col min="4578" max="4579" width="13.88671875" style="6" customWidth="1"/>
    <col min="4580" max="4580" width="15.77734375" style="6" customWidth="1"/>
    <col min="4581" max="4582" width="13.88671875" style="6" customWidth="1"/>
    <col min="4583" max="4583" width="15.77734375" style="6" customWidth="1"/>
    <col min="4584" max="4584" width="22.109375" style="6" customWidth="1"/>
    <col min="4585" max="4586" width="13.33203125" style="6" customWidth="1"/>
    <col min="4587" max="4587" width="15.109375" style="6" customWidth="1"/>
    <col min="4588" max="4589" width="13.33203125" style="6" customWidth="1"/>
    <col min="4590" max="4590" width="15.109375" style="6" customWidth="1"/>
    <col min="4591" max="4592" width="13.33203125" style="6" customWidth="1"/>
    <col min="4593" max="4593" width="14.88671875" style="6" customWidth="1"/>
    <col min="4594" max="4594" width="12.109375" style="6" customWidth="1"/>
    <col min="4595" max="4595" width="12.88671875" style="6" customWidth="1"/>
    <col min="4596" max="4596" width="14.88671875" style="6" customWidth="1"/>
    <col min="4597" max="4597" width="12.109375" style="6" customWidth="1"/>
    <col min="4598" max="4598" width="12.88671875" style="6" customWidth="1"/>
    <col min="4599" max="4599" width="14.88671875" style="6" customWidth="1"/>
    <col min="4600" max="4600" width="12.109375" style="6" customWidth="1"/>
    <col min="4601" max="4601" width="12.88671875" style="6" customWidth="1"/>
    <col min="4602" max="4602" width="14.88671875" style="6" customWidth="1"/>
    <col min="4603" max="4608" width="11.109375" style="6" customWidth="1"/>
    <col min="4609" max="4609" width="22.109375" style="6" customWidth="1"/>
    <col min="4610" max="4610" width="17.109375" style="6" customWidth="1"/>
    <col min="4611" max="4611" width="20.77734375" style="6" customWidth="1"/>
    <col min="4612" max="4612" width="19.5546875" style="6" customWidth="1"/>
    <col min="4613" max="4613" width="15.77734375" style="6" customWidth="1"/>
    <col min="4614" max="4614" width="20.77734375" style="6" customWidth="1"/>
    <col min="4615" max="4615" width="19.5546875" style="6" customWidth="1"/>
    <col min="4616" max="4616" width="18.33203125" style="6" customWidth="1"/>
    <col min="4617" max="4618" width="24.5546875" style="6" customWidth="1"/>
    <col min="4619" max="4619" width="18.33203125" style="6" customWidth="1"/>
    <col min="4620" max="4621" width="24.5546875" style="6" customWidth="1"/>
    <col min="4622" max="4622" width="22.109375" style="6" customWidth="1"/>
    <col min="4623" max="4623" width="15.77734375" style="6" customWidth="1"/>
    <col min="4624" max="4625" width="19.5546875" style="6" customWidth="1"/>
    <col min="4626" max="4626" width="15.77734375" style="6" customWidth="1"/>
    <col min="4627" max="4628" width="19.5546875" style="6" customWidth="1"/>
    <col min="4629" max="4629" width="18.33203125" style="6" customWidth="1"/>
    <col min="4630" max="4631" width="24.5546875" style="6" customWidth="1"/>
    <col min="4632" max="4632" width="18.33203125" style="6" customWidth="1"/>
    <col min="4633" max="4634" width="24.5546875" style="6" customWidth="1"/>
    <col min="4635" max="4635" width="22.109375" style="6" customWidth="1"/>
    <col min="4636" max="4636" width="13.33203125" style="6" customWidth="1"/>
    <col min="4637" max="4638" width="23.33203125" style="6" customWidth="1"/>
    <col min="4639" max="4640" width="13.33203125" style="6" customWidth="1"/>
    <col min="4641" max="4641" width="23.33203125" style="6" customWidth="1"/>
    <col min="4642" max="4649" width="17.109375" style="6" customWidth="1"/>
    <col min="4650" max="4650" width="22.109375" style="6" customWidth="1"/>
    <col min="4651" max="4651" width="15.77734375" style="6" customWidth="1"/>
    <col min="4652" max="4653" width="19.5546875" style="6" customWidth="1"/>
    <col min="4654" max="4654" width="15.77734375" style="6" customWidth="1"/>
    <col min="4655" max="4656" width="19.5546875" style="6" customWidth="1"/>
    <col min="4657" max="4657" width="12.6640625" style="6" customWidth="1"/>
    <col min="4658" max="4658" width="13.88671875" style="6" customWidth="1"/>
    <col min="4659" max="4659" width="17.6640625" style="6" customWidth="1"/>
    <col min="4660" max="4660" width="12.6640625" style="6" customWidth="1"/>
    <col min="4661" max="4661" width="13.88671875" style="6" customWidth="1"/>
    <col min="4662" max="4662" width="17.6640625" style="6" customWidth="1"/>
    <col min="4663" max="4663" width="12.6640625" style="6" customWidth="1"/>
    <col min="4664" max="4664" width="13.88671875" style="6" customWidth="1"/>
    <col min="4665" max="4665" width="17.6640625" style="6" customWidth="1"/>
    <col min="4666" max="4666" width="22.109375" style="6" customWidth="1"/>
    <col min="4667" max="4667" width="17.109375" style="6" customWidth="1"/>
    <col min="4668" max="4669" width="19.5546875" style="6" customWidth="1"/>
    <col min="4670" max="4670" width="17.109375" style="6" customWidth="1"/>
    <col min="4671" max="4673" width="19.5546875" style="6" customWidth="1"/>
    <col min="4674" max="4675" width="23.33203125" style="6" customWidth="1"/>
    <col min="4676" max="4676" width="19.5546875" style="6" customWidth="1"/>
    <col min="4677" max="4678" width="23.33203125" style="6" customWidth="1"/>
    <col min="4679" max="4679" width="22.109375" style="6" customWidth="1"/>
    <col min="4680" max="4680" width="14.5546875" style="6" customWidth="1"/>
    <col min="4681" max="4682" width="20.77734375" style="6" customWidth="1"/>
    <col min="4683" max="4683" width="14.5546875" style="6" customWidth="1"/>
    <col min="4684" max="4685" width="20.77734375" style="6" customWidth="1"/>
    <col min="4686" max="4686" width="10.77734375" style="6" customWidth="1"/>
    <col min="4687" max="4688" width="17.109375" style="6" customWidth="1"/>
    <col min="4689" max="4689" width="10.77734375" style="6" customWidth="1"/>
    <col min="4690" max="4691" width="17.109375" style="6" customWidth="1"/>
    <col min="4692" max="4692" width="10.77734375" style="6" customWidth="1"/>
    <col min="4693" max="4694" width="17.109375" style="6" customWidth="1"/>
    <col min="4695" max="4695" width="22.109375" style="6" customWidth="1"/>
    <col min="4696" max="4696" width="10.77734375" style="6" customWidth="1"/>
    <col min="4697" max="4697" width="12.109375" style="6" customWidth="1"/>
    <col min="4698" max="4699" width="17.109375" style="6" customWidth="1"/>
    <col min="4700" max="4700" width="10.77734375" style="6" customWidth="1"/>
    <col min="4701" max="4701" width="12.109375" style="6" customWidth="1"/>
    <col min="4702" max="4703" width="17.109375" style="6" customWidth="1"/>
    <col min="4704" max="4704" width="12.109375" style="6" customWidth="1"/>
    <col min="4705" max="4705" width="15.77734375" style="6" customWidth="1"/>
    <col min="4706" max="4706" width="17.109375" style="6" customWidth="1"/>
    <col min="4707" max="4707" width="12.109375" style="6" customWidth="1"/>
    <col min="4708" max="4708" width="15.77734375" style="6" customWidth="1"/>
    <col min="4709" max="4709" width="17.109375" style="6" customWidth="1"/>
    <col min="4710" max="4710" width="12.109375" style="6" customWidth="1"/>
    <col min="4711" max="4711" width="15.77734375" style="6" customWidth="1"/>
    <col min="4712" max="4712" width="17.109375" style="6" customWidth="1"/>
    <col min="4713" max="4713" width="22.109375" style="6" customWidth="1"/>
    <col min="4714" max="4714" width="12.109375" style="6" customWidth="1"/>
    <col min="4715" max="4715" width="13.33203125" style="6" customWidth="1"/>
    <col min="4716" max="4716" width="18.33203125" style="6" customWidth="1"/>
    <col min="4717" max="4717" width="15.77734375" style="6" customWidth="1"/>
    <col min="4718" max="4718" width="12.109375" style="6" customWidth="1"/>
    <col min="4719" max="4719" width="13.33203125" style="6" customWidth="1"/>
    <col min="4720" max="4720" width="18.33203125" style="6" customWidth="1"/>
    <col min="4721" max="4721" width="15.109375" style="6" customWidth="1"/>
    <col min="4722" max="4722" width="10.77734375" style="6" customWidth="1"/>
    <col min="4723" max="4723" width="12.109375" style="6" customWidth="1"/>
    <col min="4724" max="4724" width="17.109375" style="6" customWidth="1"/>
    <col min="4725" max="4725" width="15.109375" style="6" customWidth="1"/>
    <col min="4726" max="4726" width="10.77734375" style="6" customWidth="1"/>
    <col min="4727" max="4727" width="12.109375" style="6" customWidth="1"/>
    <col min="4728" max="4728" width="17.109375" style="6" customWidth="1"/>
    <col min="4729" max="4729" width="15.109375" style="6" customWidth="1"/>
    <col min="4730" max="4730" width="22.109375" style="6" customWidth="1"/>
    <col min="4731" max="4732" width="12.6640625" style="6" customWidth="1"/>
    <col min="4733" max="4733" width="18.33203125" style="6" customWidth="1"/>
    <col min="4734" max="4734" width="15.77734375" style="6" customWidth="1"/>
    <col min="4735" max="4736" width="12.6640625" style="6" customWidth="1"/>
    <col min="4737" max="4737" width="18.33203125" style="6" customWidth="1"/>
    <col min="4738" max="4738" width="15.109375" style="6" customWidth="1"/>
    <col min="4739" max="4740" width="11.33203125" style="6" customWidth="1"/>
    <col min="4741" max="4741" width="17.109375" style="6" customWidth="1"/>
    <col min="4742" max="4742" width="15.109375" style="6" customWidth="1"/>
    <col min="4743" max="4744" width="11.33203125" style="6" customWidth="1"/>
    <col min="4745" max="4745" width="17.109375" style="6" customWidth="1"/>
    <col min="4746" max="4746" width="15.109375" style="6" customWidth="1"/>
    <col min="4747" max="4747" width="22.109375" style="6" customWidth="1"/>
    <col min="4748" max="4748" width="8.33203125" style="6" customWidth="1"/>
    <col min="4749" max="4749" width="10.109375" style="6" customWidth="1"/>
    <col min="4750" max="4750" width="17.109375" style="6" customWidth="1"/>
    <col min="4751" max="4751" width="8.33203125" style="6" customWidth="1"/>
    <col min="4752" max="4752" width="10.109375" style="6" customWidth="1"/>
    <col min="4753" max="4753" width="17.109375" style="6" customWidth="1"/>
    <col min="4754" max="4754" width="8.33203125" style="6" customWidth="1"/>
    <col min="4755" max="4755" width="10.109375" style="6" customWidth="1"/>
    <col min="4756" max="4756" width="17.109375" style="6" customWidth="1"/>
    <col min="4757" max="4757" width="7.88671875" style="6" customWidth="1"/>
    <col min="4758" max="4758" width="9.5546875" style="6" customWidth="1"/>
    <col min="4759" max="4759" width="15.77734375" style="6" customWidth="1"/>
    <col min="4760" max="4760" width="7.88671875" style="6" customWidth="1"/>
    <col min="4761" max="4761" width="9.5546875" style="6" customWidth="1"/>
    <col min="4762" max="4762" width="15.77734375" style="6" customWidth="1"/>
    <col min="4763" max="4763" width="7.88671875" style="6" customWidth="1"/>
    <col min="4764" max="4764" width="9.5546875" style="6" customWidth="1"/>
    <col min="4765" max="4765" width="15.77734375" style="6" customWidth="1"/>
    <col min="4766" max="4766" width="7.88671875" style="6" customWidth="1"/>
    <col min="4767" max="4767" width="9.5546875" style="6" customWidth="1"/>
    <col min="4768" max="4768" width="15.77734375" style="6" customWidth="1"/>
    <col min="4769" max="4769" width="22.109375" style="6" customWidth="1"/>
    <col min="4770" max="4771" width="12.109375" style="6" customWidth="1"/>
    <col min="4772" max="4772" width="17.109375" style="6" customWidth="1"/>
    <col min="4773" max="4773" width="14.5546875" style="6" customWidth="1"/>
    <col min="4774" max="4775" width="12.109375" style="6" customWidth="1"/>
    <col min="4776" max="4776" width="17.109375" style="6" customWidth="1"/>
    <col min="4777" max="4777" width="14.5546875" style="6" customWidth="1"/>
    <col min="4778" max="4779" width="9.5546875" style="6" customWidth="1"/>
    <col min="4780" max="4781" width="13.33203125" style="6" customWidth="1"/>
    <col min="4782" max="4783" width="9.5546875" style="6" customWidth="1"/>
    <col min="4784" max="4784" width="15.77734375" style="6" customWidth="1"/>
    <col min="4785" max="4785" width="13.33203125" style="6" customWidth="1"/>
    <col min="4786" max="4787" width="9.5546875" style="6" customWidth="1"/>
    <col min="4788" max="4788" width="15.77734375" style="6" customWidth="1"/>
    <col min="4789" max="4789" width="22.109375" style="6" customWidth="1"/>
    <col min="4790" max="4790" width="14.5546875" style="6" customWidth="1"/>
    <col min="4791" max="4792" width="10.77734375" style="6" customWidth="1"/>
    <col min="4793" max="4793" width="17.109375" style="6" customWidth="1"/>
    <col min="4794" max="4794" width="14.5546875" style="6" customWidth="1"/>
    <col min="4795" max="4796" width="10.77734375" style="6" customWidth="1"/>
    <col min="4797" max="4798" width="15.77734375" style="6" customWidth="1"/>
    <col min="4799" max="4800" width="12.109375" style="6" customWidth="1"/>
    <col min="4801" max="4801" width="18.33203125" style="6" customWidth="1"/>
    <col min="4802" max="4802" width="15.77734375" style="6" customWidth="1"/>
    <col min="4803" max="4804" width="12.109375" style="6" customWidth="1"/>
    <col min="4805" max="4805" width="18.33203125" style="6" customWidth="1"/>
    <col min="4806" max="4806" width="15.77734375" style="6" customWidth="1"/>
    <col min="4807" max="4807" width="22.109375" style="6" customWidth="1"/>
    <col min="4808" max="4808" width="11.33203125" style="6" customWidth="1"/>
    <col min="4809" max="4809" width="12.109375" style="6" customWidth="1"/>
    <col min="4810" max="4810" width="17.33203125" style="6" customWidth="1"/>
    <col min="4811" max="4811" width="14.88671875" style="6" customWidth="1"/>
    <col min="4812" max="4812" width="11.33203125" style="6" customWidth="1"/>
    <col min="4813" max="4813" width="12.109375" style="6" customWidth="1"/>
    <col min="4814" max="4814" width="17.33203125" style="6" customWidth="1"/>
    <col min="4815" max="4815" width="14.88671875" style="6" customWidth="1"/>
    <col min="4816" max="4823" width="16.33203125" style="6" customWidth="1"/>
    <col min="4824" max="4824" width="22.109375" style="6" customWidth="1"/>
    <col min="4825" max="4830" width="18.33203125" style="6" customWidth="1"/>
    <col min="4831" max="4832" width="13.88671875" style="6" customWidth="1"/>
    <col min="4833" max="4833" width="15.77734375" style="6" customWidth="1"/>
    <col min="4834" max="4835" width="13.88671875" style="6" customWidth="1"/>
    <col min="4836" max="4836" width="15.77734375" style="6" customWidth="1"/>
    <col min="4837" max="4838" width="13.88671875" style="6" customWidth="1"/>
    <col min="4839" max="4839" width="15.77734375" style="6" customWidth="1"/>
    <col min="4840" max="4840" width="22.109375" style="6" customWidth="1"/>
    <col min="4841" max="4842" width="13.33203125" style="6" customWidth="1"/>
    <col min="4843" max="4843" width="15.109375" style="6" customWidth="1"/>
    <col min="4844" max="4845" width="13.33203125" style="6" customWidth="1"/>
    <col min="4846" max="4846" width="15.109375" style="6" customWidth="1"/>
    <col min="4847" max="4848" width="13.33203125" style="6" customWidth="1"/>
    <col min="4849" max="4849" width="14.88671875" style="6" customWidth="1"/>
    <col min="4850" max="4850" width="12.109375" style="6" customWidth="1"/>
    <col min="4851" max="4851" width="12.88671875" style="6" customWidth="1"/>
    <col min="4852" max="4852" width="14.88671875" style="6" customWidth="1"/>
    <col min="4853" max="4853" width="12.109375" style="6" customWidth="1"/>
    <col min="4854" max="4854" width="12.88671875" style="6" customWidth="1"/>
    <col min="4855" max="4855" width="14.88671875" style="6" customWidth="1"/>
    <col min="4856" max="4856" width="12.109375" style="6" customWidth="1"/>
    <col min="4857" max="4857" width="12.88671875" style="6" customWidth="1"/>
    <col min="4858" max="4858" width="14.88671875" style="6" customWidth="1"/>
    <col min="4859" max="4864" width="11.109375" style="6" customWidth="1"/>
    <col min="4865" max="4865" width="22.109375" style="6" customWidth="1"/>
    <col min="4866" max="4866" width="17.109375" style="6" customWidth="1"/>
    <col min="4867" max="4867" width="20.77734375" style="6" customWidth="1"/>
    <col min="4868" max="4868" width="19.5546875" style="6" customWidth="1"/>
    <col min="4869" max="4869" width="15.77734375" style="6" customWidth="1"/>
    <col min="4870" max="4870" width="20.77734375" style="6" customWidth="1"/>
    <col min="4871" max="4871" width="19.5546875" style="6" customWidth="1"/>
    <col min="4872" max="4872" width="18.33203125" style="6" customWidth="1"/>
    <col min="4873" max="4874" width="24.5546875" style="6" customWidth="1"/>
    <col min="4875" max="4875" width="18.33203125" style="6" customWidth="1"/>
    <col min="4876" max="4877" width="24.5546875" style="6" customWidth="1"/>
    <col min="4878" max="4878" width="22.109375" style="6" customWidth="1"/>
    <col min="4879" max="4879" width="15.77734375" style="6" customWidth="1"/>
    <col min="4880" max="4881" width="19.5546875" style="6" customWidth="1"/>
    <col min="4882" max="4882" width="15.77734375" style="6" customWidth="1"/>
    <col min="4883" max="4884" width="19.5546875" style="6" customWidth="1"/>
    <col min="4885" max="4885" width="18.33203125" style="6" customWidth="1"/>
    <col min="4886" max="4887" width="24.5546875" style="6" customWidth="1"/>
    <col min="4888" max="4888" width="18.33203125" style="6" customWidth="1"/>
    <col min="4889" max="4890" width="24.5546875" style="6" customWidth="1"/>
    <col min="4891" max="4891" width="22.109375" style="6" customWidth="1"/>
    <col min="4892" max="4892" width="13.33203125" style="6" customWidth="1"/>
    <col min="4893" max="4894" width="23.33203125" style="6" customWidth="1"/>
    <col min="4895" max="4896" width="13.33203125" style="6" customWidth="1"/>
    <col min="4897" max="4897" width="23.33203125" style="6" customWidth="1"/>
    <col min="4898" max="4905" width="17.109375" style="6" customWidth="1"/>
    <col min="4906" max="4906" width="22.109375" style="6" customWidth="1"/>
    <col min="4907" max="4907" width="15.77734375" style="6" customWidth="1"/>
    <col min="4908" max="4909" width="19.5546875" style="6" customWidth="1"/>
    <col min="4910" max="4910" width="15.77734375" style="6" customWidth="1"/>
    <col min="4911" max="4912" width="19.5546875" style="6" customWidth="1"/>
    <col min="4913" max="4913" width="12.6640625" style="6" customWidth="1"/>
    <col min="4914" max="4914" width="13.88671875" style="6" customWidth="1"/>
    <col min="4915" max="4915" width="17.6640625" style="6" customWidth="1"/>
    <col min="4916" max="4916" width="12.6640625" style="6" customWidth="1"/>
    <col min="4917" max="4917" width="13.88671875" style="6" customWidth="1"/>
    <col min="4918" max="4918" width="17.6640625" style="6" customWidth="1"/>
    <col min="4919" max="4919" width="12.6640625" style="6" customWidth="1"/>
    <col min="4920" max="4920" width="13.88671875" style="6" customWidth="1"/>
    <col min="4921" max="4921" width="17.6640625" style="6" customWidth="1"/>
    <col min="4922" max="4922" width="22.109375" style="6" customWidth="1"/>
    <col min="4923" max="4923" width="17.109375" style="6" customWidth="1"/>
    <col min="4924" max="4925" width="19.5546875" style="6" customWidth="1"/>
    <col min="4926" max="4926" width="17.109375" style="6" customWidth="1"/>
    <col min="4927" max="4929" width="19.5546875" style="6" customWidth="1"/>
    <col min="4930" max="4931" width="23.33203125" style="6" customWidth="1"/>
    <col min="4932" max="4932" width="19.5546875" style="6" customWidth="1"/>
    <col min="4933" max="4934" width="23.33203125" style="6" customWidth="1"/>
    <col min="4935" max="4935" width="22.109375" style="6" customWidth="1"/>
    <col min="4936" max="4936" width="14.5546875" style="6" customWidth="1"/>
    <col min="4937" max="4938" width="20.77734375" style="6" customWidth="1"/>
    <col min="4939" max="4939" width="14.5546875" style="6" customWidth="1"/>
    <col min="4940" max="4941" width="20.77734375" style="6" customWidth="1"/>
    <col min="4942" max="4942" width="10.77734375" style="6" customWidth="1"/>
    <col min="4943" max="4944" width="17.109375" style="6" customWidth="1"/>
    <col min="4945" max="4945" width="10.77734375" style="6" customWidth="1"/>
    <col min="4946" max="4947" width="17.109375" style="6" customWidth="1"/>
    <col min="4948" max="4948" width="10.77734375" style="6" customWidth="1"/>
    <col min="4949" max="4950" width="17.109375" style="6" customWidth="1"/>
    <col min="4951" max="4951" width="22.109375" style="6" customWidth="1"/>
    <col min="4952" max="4952" width="10.77734375" style="6" customWidth="1"/>
    <col min="4953" max="4953" width="12.109375" style="6" customWidth="1"/>
    <col min="4954" max="4955" width="17.109375" style="6" customWidth="1"/>
    <col min="4956" max="4956" width="10.77734375" style="6" customWidth="1"/>
    <col min="4957" max="4957" width="12.109375" style="6" customWidth="1"/>
    <col min="4958" max="4959" width="17.109375" style="6" customWidth="1"/>
    <col min="4960" max="4960" width="12.109375" style="6" customWidth="1"/>
    <col min="4961" max="4961" width="15.77734375" style="6" customWidth="1"/>
    <col min="4962" max="4962" width="17.109375" style="6" customWidth="1"/>
    <col min="4963" max="4963" width="12.109375" style="6" customWidth="1"/>
    <col min="4964" max="4964" width="15.77734375" style="6" customWidth="1"/>
    <col min="4965" max="4965" width="17.109375" style="6" customWidth="1"/>
    <col min="4966" max="4966" width="12.109375" style="6" customWidth="1"/>
    <col min="4967" max="4967" width="15.77734375" style="6" customWidth="1"/>
    <col min="4968" max="4968" width="17.109375" style="6" customWidth="1"/>
    <col min="4969" max="4969" width="22.109375" style="6" customWidth="1"/>
    <col min="4970" max="4970" width="12.109375" style="6" customWidth="1"/>
    <col min="4971" max="4971" width="13.33203125" style="6" customWidth="1"/>
    <col min="4972" max="4972" width="18.33203125" style="6" customWidth="1"/>
    <col min="4973" max="4973" width="15.77734375" style="6" customWidth="1"/>
    <col min="4974" max="4974" width="12.109375" style="6" customWidth="1"/>
    <col min="4975" max="4975" width="13.33203125" style="6" customWidth="1"/>
    <col min="4976" max="4976" width="18.33203125" style="6" customWidth="1"/>
    <col min="4977" max="4977" width="15.109375" style="6" customWidth="1"/>
    <col min="4978" max="4978" width="10.77734375" style="6" customWidth="1"/>
    <col min="4979" max="4979" width="12.109375" style="6" customWidth="1"/>
    <col min="4980" max="4980" width="17.109375" style="6" customWidth="1"/>
    <col min="4981" max="4981" width="15.109375" style="6" customWidth="1"/>
    <col min="4982" max="4982" width="10.77734375" style="6" customWidth="1"/>
    <col min="4983" max="4983" width="12.109375" style="6" customWidth="1"/>
    <col min="4984" max="4984" width="17.109375" style="6" customWidth="1"/>
    <col min="4985" max="4985" width="15.109375" style="6" customWidth="1"/>
    <col min="4986" max="4986" width="22.109375" style="6" customWidth="1"/>
    <col min="4987" max="4988" width="12.6640625" style="6" customWidth="1"/>
    <col min="4989" max="4989" width="18.33203125" style="6" customWidth="1"/>
    <col min="4990" max="4990" width="15.77734375" style="6" customWidth="1"/>
    <col min="4991" max="4992" width="12.6640625" style="6" customWidth="1"/>
    <col min="4993" max="4993" width="18.33203125" style="6" customWidth="1"/>
    <col min="4994" max="4994" width="15.109375" style="6" customWidth="1"/>
    <col min="4995" max="4996" width="11.33203125" style="6" customWidth="1"/>
    <col min="4997" max="4997" width="17.109375" style="6" customWidth="1"/>
    <col min="4998" max="4998" width="15.109375" style="6" customWidth="1"/>
    <col min="4999" max="5000" width="11.33203125" style="6" customWidth="1"/>
    <col min="5001" max="5001" width="17.109375" style="6" customWidth="1"/>
    <col min="5002" max="5002" width="15.109375" style="6" customWidth="1"/>
    <col min="5003" max="5003" width="22.109375" style="6" customWidth="1"/>
    <col min="5004" max="5004" width="8.33203125" style="6" customWidth="1"/>
    <col min="5005" max="5005" width="10.109375" style="6" customWidth="1"/>
    <col min="5006" max="5006" width="17.109375" style="6" customWidth="1"/>
    <col min="5007" max="5007" width="8.33203125" style="6" customWidth="1"/>
    <col min="5008" max="5008" width="10.109375" style="6" customWidth="1"/>
    <col min="5009" max="5009" width="17.109375" style="6" customWidth="1"/>
    <col min="5010" max="5010" width="8.33203125" style="6" customWidth="1"/>
    <col min="5011" max="5011" width="10.109375" style="6" customWidth="1"/>
    <col min="5012" max="5012" width="17.109375" style="6" customWidth="1"/>
    <col min="5013" max="5013" width="7.88671875" style="6" customWidth="1"/>
    <col min="5014" max="5014" width="9.5546875" style="6" customWidth="1"/>
    <col min="5015" max="5015" width="15.77734375" style="6" customWidth="1"/>
    <col min="5016" max="5016" width="7.88671875" style="6" customWidth="1"/>
    <col min="5017" max="5017" width="9.5546875" style="6" customWidth="1"/>
    <col min="5018" max="5018" width="15.77734375" style="6" customWidth="1"/>
    <col min="5019" max="5019" width="7.88671875" style="6" customWidth="1"/>
    <col min="5020" max="5020" width="9.5546875" style="6" customWidth="1"/>
    <col min="5021" max="5021" width="15.77734375" style="6" customWidth="1"/>
    <col min="5022" max="5022" width="7.88671875" style="6" customWidth="1"/>
    <col min="5023" max="5023" width="9.5546875" style="6" customWidth="1"/>
    <col min="5024" max="5024" width="15.77734375" style="6" customWidth="1"/>
    <col min="5025" max="5025" width="22.109375" style="6" customWidth="1"/>
    <col min="5026" max="5027" width="12.109375" style="6" customWidth="1"/>
    <col min="5028" max="5028" width="17.109375" style="6" customWidth="1"/>
    <col min="5029" max="5029" width="14.5546875" style="6" customWidth="1"/>
    <col min="5030" max="5031" width="12.109375" style="6" customWidth="1"/>
    <col min="5032" max="5032" width="17.109375" style="6" customWidth="1"/>
    <col min="5033" max="5033" width="14.5546875" style="6" customWidth="1"/>
    <col min="5034" max="5035" width="9.5546875" style="6" customWidth="1"/>
    <col min="5036" max="5037" width="13.33203125" style="6" customWidth="1"/>
    <col min="5038" max="5039" width="9.5546875" style="6" customWidth="1"/>
    <col min="5040" max="5040" width="15.77734375" style="6" customWidth="1"/>
    <col min="5041" max="5041" width="13.33203125" style="6" customWidth="1"/>
    <col min="5042" max="5043" width="9.5546875" style="6" customWidth="1"/>
    <col min="5044" max="5044" width="15.77734375" style="6" customWidth="1"/>
    <col min="5045" max="5045" width="22.109375" style="6" customWidth="1"/>
    <col min="5046" max="5046" width="14.5546875" style="6" customWidth="1"/>
    <col min="5047" max="5048" width="10.77734375" style="6" customWidth="1"/>
    <col min="5049" max="5049" width="17.109375" style="6" customWidth="1"/>
    <col min="5050" max="5050" width="14.5546875" style="6" customWidth="1"/>
    <col min="5051" max="5052" width="10.77734375" style="6" customWidth="1"/>
    <col min="5053" max="5054" width="15.77734375" style="6" customWidth="1"/>
    <col min="5055" max="5056" width="12.109375" style="6" customWidth="1"/>
    <col min="5057" max="5057" width="18.33203125" style="6" customWidth="1"/>
    <col min="5058" max="5058" width="15.77734375" style="6" customWidth="1"/>
    <col min="5059" max="5060" width="12.109375" style="6" customWidth="1"/>
    <col min="5061" max="5061" width="18.33203125" style="6" customWidth="1"/>
    <col min="5062" max="5062" width="15.77734375" style="6" customWidth="1"/>
    <col min="5063" max="5063" width="22.109375" style="6" customWidth="1"/>
    <col min="5064" max="5064" width="11.33203125" style="6" customWidth="1"/>
    <col min="5065" max="5065" width="12.109375" style="6" customWidth="1"/>
    <col min="5066" max="5066" width="17.33203125" style="6" customWidth="1"/>
    <col min="5067" max="5067" width="14.88671875" style="6" customWidth="1"/>
    <col min="5068" max="5068" width="11.33203125" style="6" customWidth="1"/>
    <col min="5069" max="5069" width="12.109375" style="6" customWidth="1"/>
    <col min="5070" max="5070" width="17.33203125" style="6" customWidth="1"/>
    <col min="5071" max="5071" width="14.88671875" style="6" customWidth="1"/>
    <col min="5072" max="5079" width="16.33203125" style="6" customWidth="1"/>
    <col min="5080" max="5080" width="22.109375" style="6" customWidth="1"/>
    <col min="5081" max="5086" width="18.33203125" style="6" customWidth="1"/>
    <col min="5087" max="5088" width="13.88671875" style="6" customWidth="1"/>
    <col min="5089" max="5089" width="15.77734375" style="6" customWidth="1"/>
    <col min="5090" max="5091" width="13.88671875" style="6" customWidth="1"/>
    <col min="5092" max="5092" width="15.77734375" style="6" customWidth="1"/>
    <col min="5093" max="5094" width="13.88671875" style="6" customWidth="1"/>
    <col min="5095" max="5095" width="15.77734375" style="6" customWidth="1"/>
    <col min="5096" max="5096" width="22.109375" style="6" customWidth="1"/>
    <col min="5097" max="5098" width="13.33203125" style="6" customWidth="1"/>
    <col min="5099" max="5099" width="15.109375" style="6" customWidth="1"/>
    <col min="5100" max="5101" width="13.33203125" style="6" customWidth="1"/>
    <col min="5102" max="5102" width="15.109375" style="6" customWidth="1"/>
    <col min="5103" max="5104" width="13.33203125" style="6" customWidth="1"/>
    <col min="5105" max="5105" width="14.88671875" style="6" customWidth="1"/>
    <col min="5106" max="5106" width="12.109375" style="6" customWidth="1"/>
    <col min="5107" max="5107" width="12.88671875" style="6" customWidth="1"/>
    <col min="5108" max="5108" width="14.88671875" style="6" customWidth="1"/>
    <col min="5109" max="5109" width="12.109375" style="6" customWidth="1"/>
    <col min="5110" max="5110" width="12.88671875" style="6" customWidth="1"/>
    <col min="5111" max="5111" width="14.88671875" style="6" customWidth="1"/>
    <col min="5112" max="5112" width="12.109375" style="6" customWidth="1"/>
    <col min="5113" max="5113" width="12.88671875" style="6" customWidth="1"/>
    <col min="5114" max="5114" width="14.88671875" style="6" customWidth="1"/>
    <col min="5115" max="5120" width="11.109375" style="6" customWidth="1"/>
    <col min="5121" max="5121" width="22.109375" style="6" customWidth="1"/>
    <col min="5122" max="5122" width="17.109375" style="6" customWidth="1"/>
    <col min="5123" max="5123" width="20.77734375" style="6" customWidth="1"/>
    <col min="5124" max="5124" width="19.5546875" style="6" customWidth="1"/>
    <col min="5125" max="5125" width="15.77734375" style="6" customWidth="1"/>
    <col min="5126" max="5126" width="20.77734375" style="6" customWidth="1"/>
    <col min="5127" max="5127" width="19.5546875" style="6" customWidth="1"/>
    <col min="5128" max="5128" width="18.33203125" style="6" customWidth="1"/>
    <col min="5129" max="5130" width="24.5546875" style="6" customWidth="1"/>
    <col min="5131" max="5131" width="18.33203125" style="6" customWidth="1"/>
    <col min="5132" max="5133" width="24.5546875" style="6" customWidth="1"/>
    <col min="5134" max="5134" width="22.109375" style="6" customWidth="1"/>
    <col min="5135" max="5135" width="15.77734375" style="6" customWidth="1"/>
    <col min="5136" max="5137" width="19.5546875" style="6" customWidth="1"/>
    <col min="5138" max="5138" width="15.77734375" style="6" customWidth="1"/>
    <col min="5139" max="5140" width="19.5546875" style="6" customWidth="1"/>
    <col min="5141" max="5141" width="18.33203125" style="6" customWidth="1"/>
    <col min="5142" max="5143" width="24.5546875" style="6" customWidth="1"/>
    <col min="5144" max="5144" width="18.33203125" style="6" customWidth="1"/>
    <col min="5145" max="5146" width="24.5546875" style="6" customWidth="1"/>
    <col min="5147" max="5147" width="22.109375" style="6" customWidth="1"/>
    <col min="5148" max="5148" width="13.33203125" style="6" customWidth="1"/>
    <col min="5149" max="5150" width="23.33203125" style="6" customWidth="1"/>
    <col min="5151" max="5152" width="13.33203125" style="6" customWidth="1"/>
    <col min="5153" max="5153" width="23.33203125" style="6" customWidth="1"/>
    <col min="5154" max="5161" width="17.109375" style="6" customWidth="1"/>
    <col min="5162" max="5162" width="22.109375" style="6" customWidth="1"/>
    <col min="5163" max="5163" width="15.77734375" style="6" customWidth="1"/>
    <col min="5164" max="5165" width="19.5546875" style="6" customWidth="1"/>
    <col min="5166" max="5166" width="15.77734375" style="6" customWidth="1"/>
    <col min="5167" max="5168" width="19.5546875" style="6" customWidth="1"/>
    <col min="5169" max="5169" width="12.6640625" style="6" customWidth="1"/>
    <col min="5170" max="5170" width="13.88671875" style="6" customWidth="1"/>
    <col min="5171" max="5171" width="17.6640625" style="6" customWidth="1"/>
    <col min="5172" max="5172" width="12.6640625" style="6" customWidth="1"/>
    <col min="5173" max="5173" width="13.88671875" style="6" customWidth="1"/>
    <col min="5174" max="5174" width="17.6640625" style="6" customWidth="1"/>
    <col min="5175" max="5175" width="12.6640625" style="6" customWidth="1"/>
    <col min="5176" max="5176" width="13.88671875" style="6" customWidth="1"/>
    <col min="5177" max="5177" width="17.6640625" style="6" customWidth="1"/>
    <col min="5178" max="5178" width="22.109375" style="6" customWidth="1"/>
    <col min="5179" max="5179" width="17.109375" style="6" customWidth="1"/>
    <col min="5180" max="5181" width="19.5546875" style="6" customWidth="1"/>
    <col min="5182" max="5182" width="17.109375" style="6" customWidth="1"/>
    <col min="5183" max="5185" width="19.5546875" style="6" customWidth="1"/>
    <col min="5186" max="5187" width="23.33203125" style="6" customWidth="1"/>
    <col min="5188" max="5188" width="19.5546875" style="6" customWidth="1"/>
    <col min="5189" max="5190" width="23.33203125" style="6" customWidth="1"/>
    <col min="5191" max="5191" width="22.109375" style="6" customWidth="1"/>
    <col min="5192" max="5192" width="14.5546875" style="6" customWidth="1"/>
    <col min="5193" max="5194" width="20.77734375" style="6" customWidth="1"/>
    <col min="5195" max="5195" width="14.5546875" style="6" customWidth="1"/>
    <col min="5196" max="5197" width="20.77734375" style="6" customWidth="1"/>
    <col min="5198" max="5198" width="10.77734375" style="6" customWidth="1"/>
    <col min="5199" max="5200" width="17.109375" style="6" customWidth="1"/>
    <col min="5201" max="5201" width="10.77734375" style="6" customWidth="1"/>
    <col min="5202" max="5203" width="17.109375" style="6" customWidth="1"/>
    <col min="5204" max="5204" width="10.77734375" style="6" customWidth="1"/>
    <col min="5205" max="5206" width="17.109375" style="6" customWidth="1"/>
    <col min="5207" max="5207" width="22.109375" style="6" customWidth="1"/>
    <col min="5208" max="5208" width="10.77734375" style="6" customWidth="1"/>
    <col min="5209" max="5209" width="12.109375" style="6" customWidth="1"/>
    <col min="5210" max="5211" width="17.109375" style="6" customWidth="1"/>
    <col min="5212" max="5212" width="10.77734375" style="6" customWidth="1"/>
    <col min="5213" max="5213" width="12.109375" style="6" customWidth="1"/>
    <col min="5214" max="5215" width="17.109375" style="6" customWidth="1"/>
    <col min="5216" max="5216" width="12.109375" style="6" customWidth="1"/>
    <col min="5217" max="5217" width="15.77734375" style="6" customWidth="1"/>
    <col min="5218" max="5218" width="17.109375" style="6" customWidth="1"/>
    <col min="5219" max="5219" width="12.109375" style="6" customWidth="1"/>
    <col min="5220" max="5220" width="15.77734375" style="6" customWidth="1"/>
    <col min="5221" max="5221" width="17.109375" style="6" customWidth="1"/>
    <col min="5222" max="5222" width="12.109375" style="6" customWidth="1"/>
    <col min="5223" max="5223" width="15.77734375" style="6" customWidth="1"/>
    <col min="5224" max="5224" width="17.109375" style="6" customWidth="1"/>
    <col min="5225" max="5225" width="22.109375" style="6" customWidth="1"/>
    <col min="5226" max="5226" width="12.109375" style="6" customWidth="1"/>
    <col min="5227" max="5227" width="13.33203125" style="6" customWidth="1"/>
    <col min="5228" max="5228" width="18.33203125" style="6" customWidth="1"/>
    <col min="5229" max="5229" width="15.77734375" style="6" customWidth="1"/>
    <col min="5230" max="5230" width="12.109375" style="6" customWidth="1"/>
    <col min="5231" max="5231" width="13.33203125" style="6" customWidth="1"/>
    <col min="5232" max="5232" width="18.33203125" style="6" customWidth="1"/>
    <col min="5233" max="5233" width="15.109375" style="6" customWidth="1"/>
    <col min="5234" max="5234" width="10.77734375" style="6" customWidth="1"/>
    <col min="5235" max="5235" width="12.109375" style="6" customWidth="1"/>
    <col min="5236" max="5236" width="17.109375" style="6" customWidth="1"/>
    <col min="5237" max="5237" width="15.109375" style="6" customWidth="1"/>
    <col min="5238" max="5238" width="10.77734375" style="6" customWidth="1"/>
    <col min="5239" max="5239" width="12.109375" style="6" customWidth="1"/>
    <col min="5240" max="5240" width="17.109375" style="6" customWidth="1"/>
    <col min="5241" max="5241" width="15.109375" style="6" customWidth="1"/>
    <col min="5242" max="5242" width="22.109375" style="6" customWidth="1"/>
    <col min="5243" max="5244" width="12.6640625" style="6" customWidth="1"/>
    <col min="5245" max="5245" width="18.33203125" style="6" customWidth="1"/>
    <col min="5246" max="5246" width="15.77734375" style="6" customWidth="1"/>
    <col min="5247" max="5248" width="12.6640625" style="6" customWidth="1"/>
    <col min="5249" max="5249" width="18.33203125" style="6" customWidth="1"/>
    <col min="5250" max="5250" width="15.109375" style="6" customWidth="1"/>
    <col min="5251" max="5252" width="11.33203125" style="6" customWidth="1"/>
    <col min="5253" max="5253" width="17.109375" style="6" customWidth="1"/>
    <col min="5254" max="5254" width="15.109375" style="6" customWidth="1"/>
    <col min="5255" max="5256" width="11.33203125" style="6" customWidth="1"/>
    <col min="5257" max="5257" width="17.109375" style="6" customWidth="1"/>
    <col min="5258" max="5258" width="15.109375" style="6" customWidth="1"/>
    <col min="5259" max="5259" width="22.109375" style="6" customWidth="1"/>
    <col min="5260" max="5260" width="8.33203125" style="6" customWidth="1"/>
    <col min="5261" max="5261" width="10.109375" style="6" customWidth="1"/>
    <col min="5262" max="5262" width="17.109375" style="6" customWidth="1"/>
    <col min="5263" max="5263" width="8.33203125" style="6" customWidth="1"/>
    <col min="5264" max="5264" width="10.109375" style="6" customWidth="1"/>
    <col min="5265" max="5265" width="17.109375" style="6" customWidth="1"/>
    <col min="5266" max="5266" width="8.33203125" style="6" customWidth="1"/>
    <col min="5267" max="5267" width="10.109375" style="6" customWidth="1"/>
    <col min="5268" max="5268" width="17.109375" style="6" customWidth="1"/>
    <col min="5269" max="5269" width="7.88671875" style="6" customWidth="1"/>
    <col min="5270" max="5270" width="9.5546875" style="6" customWidth="1"/>
    <col min="5271" max="5271" width="15.77734375" style="6" customWidth="1"/>
    <col min="5272" max="5272" width="7.88671875" style="6" customWidth="1"/>
    <col min="5273" max="5273" width="9.5546875" style="6" customWidth="1"/>
    <col min="5274" max="5274" width="15.77734375" style="6" customWidth="1"/>
    <col min="5275" max="5275" width="7.88671875" style="6" customWidth="1"/>
    <col min="5276" max="5276" width="9.5546875" style="6" customWidth="1"/>
    <col min="5277" max="5277" width="15.77734375" style="6" customWidth="1"/>
    <col min="5278" max="5278" width="7.88671875" style="6" customWidth="1"/>
    <col min="5279" max="5279" width="9.5546875" style="6" customWidth="1"/>
    <col min="5280" max="5280" width="15.77734375" style="6" customWidth="1"/>
    <col min="5281" max="5281" width="22.109375" style="6" customWidth="1"/>
    <col min="5282" max="5283" width="12.109375" style="6" customWidth="1"/>
    <col min="5284" max="5284" width="17.109375" style="6" customWidth="1"/>
    <col min="5285" max="5285" width="14.5546875" style="6" customWidth="1"/>
    <col min="5286" max="5287" width="12.109375" style="6" customWidth="1"/>
    <col min="5288" max="5288" width="17.109375" style="6" customWidth="1"/>
    <col min="5289" max="5289" width="14.5546875" style="6" customWidth="1"/>
    <col min="5290" max="5291" width="9.5546875" style="6" customWidth="1"/>
    <col min="5292" max="5293" width="13.33203125" style="6" customWidth="1"/>
    <col min="5294" max="5295" width="9.5546875" style="6" customWidth="1"/>
    <col min="5296" max="5296" width="15.77734375" style="6" customWidth="1"/>
    <col min="5297" max="5297" width="13.33203125" style="6" customWidth="1"/>
    <col min="5298" max="5299" width="9.5546875" style="6" customWidth="1"/>
    <col min="5300" max="5300" width="15.77734375" style="6" customWidth="1"/>
    <col min="5301" max="5301" width="22.109375" style="6" customWidth="1"/>
    <col min="5302" max="5302" width="14.5546875" style="6" customWidth="1"/>
    <col min="5303" max="5304" width="10.77734375" style="6" customWidth="1"/>
    <col min="5305" max="5305" width="17.109375" style="6" customWidth="1"/>
    <col min="5306" max="5306" width="14.5546875" style="6" customWidth="1"/>
    <col min="5307" max="5308" width="10.77734375" style="6" customWidth="1"/>
    <col min="5309" max="5310" width="15.77734375" style="6" customWidth="1"/>
    <col min="5311" max="5312" width="12.109375" style="6" customWidth="1"/>
    <col min="5313" max="5313" width="18.33203125" style="6" customWidth="1"/>
    <col min="5314" max="5314" width="15.77734375" style="6" customWidth="1"/>
    <col min="5315" max="5316" width="12.109375" style="6" customWidth="1"/>
    <col min="5317" max="5317" width="18.33203125" style="6" customWidth="1"/>
    <col min="5318" max="5318" width="15.77734375" style="6" customWidth="1"/>
    <col min="5319" max="5319" width="22.109375" style="6" customWidth="1"/>
    <col min="5320" max="5320" width="11.33203125" style="6" customWidth="1"/>
    <col min="5321" max="5321" width="12.109375" style="6" customWidth="1"/>
    <col min="5322" max="5322" width="17.33203125" style="6" customWidth="1"/>
    <col min="5323" max="5323" width="14.88671875" style="6" customWidth="1"/>
    <col min="5324" max="5324" width="11.33203125" style="6" customWidth="1"/>
    <col min="5325" max="5325" width="12.109375" style="6" customWidth="1"/>
    <col min="5326" max="5326" width="17.33203125" style="6" customWidth="1"/>
    <col min="5327" max="5327" width="14.88671875" style="6" customWidth="1"/>
    <col min="5328" max="5335" width="16.33203125" style="6" customWidth="1"/>
    <col min="5336" max="5336" width="22.109375" style="6" customWidth="1"/>
    <col min="5337" max="5342" width="18.33203125" style="6" customWidth="1"/>
    <col min="5343" max="5344" width="13.88671875" style="6" customWidth="1"/>
    <col min="5345" max="5345" width="15.77734375" style="6" customWidth="1"/>
    <col min="5346" max="5347" width="13.88671875" style="6" customWidth="1"/>
    <col min="5348" max="5348" width="15.77734375" style="6" customWidth="1"/>
    <col min="5349" max="5350" width="13.88671875" style="6" customWidth="1"/>
    <col min="5351" max="5351" width="15.77734375" style="6" customWidth="1"/>
    <col min="5352" max="5352" width="22.109375" style="6" customWidth="1"/>
    <col min="5353" max="5354" width="13.33203125" style="6" customWidth="1"/>
    <col min="5355" max="5355" width="15.109375" style="6" customWidth="1"/>
    <col min="5356" max="5357" width="13.33203125" style="6" customWidth="1"/>
    <col min="5358" max="5358" width="15.109375" style="6" customWidth="1"/>
    <col min="5359" max="5360" width="13.33203125" style="6" customWidth="1"/>
    <col min="5361" max="5361" width="14.88671875" style="6" customWidth="1"/>
    <col min="5362" max="5362" width="12.109375" style="6" customWidth="1"/>
    <col min="5363" max="5363" width="12.88671875" style="6" customWidth="1"/>
    <col min="5364" max="5364" width="14.88671875" style="6" customWidth="1"/>
    <col min="5365" max="5365" width="12.109375" style="6" customWidth="1"/>
    <col min="5366" max="5366" width="12.88671875" style="6" customWidth="1"/>
    <col min="5367" max="5367" width="14.88671875" style="6" customWidth="1"/>
    <col min="5368" max="5368" width="12.109375" style="6" customWidth="1"/>
    <col min="5369" max="5369" width="12.88671875" style="6" customWidth="1"/>
    <col min="5370" max="5370" width="14.88671875" style="6" customWidth="1"/>
    <col min="5371" max="5376" width="11.109375" style="6" customWidth="1"/>
    <col min="5377" max="5377" width="22.109375" style="6" customWidth="1"/>
    <col min="5378" max="5378" width="17.109375" style="6" customWidth="1"/>
    <col min="5379" max="5379" width="20.77734375" style="6" customWidth="1"/>
    <col min="5380" max="5380" width="19.5546875" style="6" customWidth="1"/>
    <col min="5381" max="5381" width="15.77734375" style="6" customWidth="1"/>
    <col min="5382" max="5382" width="20.77734375" style="6" customWidth="1"/>
    <col min="5383" max="5383" width="19.5546875" style="6" customWidth="1"/>
    <col min="5384" max="5384" width="18.33203125" style="6" customWidth="1"/>
    <col min="5385" max="5386" width="24.5546875" style="6" customWidth="1"/>
    <col min="5387" max="5387" width="18.33203125" style="6" customWidth="1"/>
    <col min="5388" max="5389" width="24.5546875" style="6" customWidth="1"/>
    <col min="5390" max="5390" width="22.109375" style="6" customWidth="1"/>
    <col min="5391" max="5391" width="15.77734375" style="6" customWidth="1"/>
    <col min="5392" max="5393" width="19.5546875" style="6" customWidth="1"/>
    <col min="5394" max="5394" width="15.77734375" style="6" customWidth="1"/>
    <col min="5395" max="5396" width="19.5546875" style="6" customWidth="1"/>
    <col min="5397" max="5397" width="18.33203125" style="6" customWidth="1"/>
    <col min="5398" max="5399" width="24.5546875" style="6" customWidth="1"/>
    <col min="5400" max="5400" width="18.33203125" style="6" customWidth="1"/>
    <col min="5401" max="5402" width="24.5546875" style="6" customWidth="1"/>
    <col min="5403" max="5403" width="22.109375" style="6" customWidth="1"/>
    <col min="5404" max="5404" width="13.33203125" style="6" customWidth="1"/>
    <col min="5405" max="5406" width="23.33203125" style="6" customWidth="1"/>
    <col min="5407" max="5408" width="13.33203125" style="6" customWidth="1"/>
    <col min="5409" max="5409" width="23.33203125" style="6" customWidth="1"/>
    <col min="5410" max="5417" width="17.109375" style="6" customWidth="1"/>
    <col min="5418" max="5418" width="22.109375" style="6" customWidth="1"/>
    <col min="5419" max="5419" width="15.77734375" style="6" customWidth="1"/>
    <col min="5420" max="5421" width="19.5546875" style="6" customWidth="1"/>
    <col min="5422" max="5422" width="15.77734375" style="6" customWidth="1"/>
    <col min="5423" max="5424" width="19.5546875" style="6" customWidth="1"/>
    <col min="5425" max="5425" width="12.6640625" style="6" customWidth="1"/>
    <col min="5426" max="5426" width="13.88671875" style="6" customWidth="1"/>
    <col min="5427" max="5427" width="17.6640625" style="6" customWidth="1"/>
    <col min="5428" max="5428" width="12.6640625" style="6" customWidth="1"/>
    <col min="5429" max="5429" width="13.88671875" style="6" customWidth="1"/>
    <col min="5430" max="5430" width="17.6640625" style="6" customWidth="1"/>
    <col min="5431" max="5431" width="12.6640625" style="6" customWidth="1"/>
    <col min="5432" max="5432" width="13.88671875" style="6" customWidth="1"/>
    <col min="5433" max="5433" width="17.6640625" style="6" customWidth="1"/>
    <col min="5434" max="5434" width="22.109375" style="6" customWidth="1"/>
    <col min="5435" max="5435" width="17.109375" style="6" customWidth="1"/>
    <col min="5436" max="5437" width="19.5546875" style="6" customWidth="1"/>
    <col min="5438" max="5438" width="17.109375" style="6" customWidth="1"/>
    <col min="5439" max="5441" width="19.5546875" style="6" customWidth="1"/>
    <col min="5442" max="5443" width="23.33203125" style="6" customWidth="1"/>
    <col min="5444" max="5444" width="19.5546875" style="6" customWidth="1"/>
    <col min="5445" max="5446" width="23.33203125" style="6" customWidth="1"/>
    <col min="5447" max="5447" width="22.109375" style="6" customWidth="1"/>
    <col min="5448" max="5448" width="14.5546875" style="6" customWidth="1"/>
    <col min="5449" max="5450" width="20.77734375" style="6" customWidth="1"/>
    <col min="5451" max="5451" width="14.5546875" style="6" customWidth="1"/>
    <col min="5452" max="5453" width="20.77734375" style="6" customWidth="1"/>
    <col min="5454" max="5454" width="10.77734375" style="6" customWidth="1"/>
    <col min="5455" max="5456" width="17.109375" style="6" customWidth="1"/>
    <col min="5457" max="5457" width="10.77734375" style="6" customWidth="1"/>
    <col min="5458" max="5459" width="17.109375" style="6" customWidth="1"/>
    <col min="5460" max="5460" width="10.77734375" style="6" customWidth="1"/>
    <col min="5461" max="5462" width="17.109375" style="6" customWidth="1"/>
    <col min="5463" max="5463" width="22.109375" style="6" customWidth="1"/>
    <col min="5464" max="5464" width="10.77734375" style="6" customWidth="1"/>
    <col min="5465" max="5465" width="12.109375" style="6" customWidth="1"/>
    <col min="5466" max="5467" width="17.109375" style="6" customWidth="1"/>
    <col min="5468" max="5468" width="10.77734375" style="6" customWidth="1"/>
    <col min="5469" max="5469" width="12.109375" style="6" customWidth="1"/>
    <col min="5470" max="5471" width="17.109375" style="6" customWidth="1"/>
    <col min="5472" max="5472" width="12.109375" style="6" customWidth="1"/>
    <col min="5473" max="5473" width="15.77734375" style="6" customWidth="1"/>
    <col min="5474" max="5474" width="17.109375" style="6" customWidth="1"/>
    <col min="5475" max="5475" width="12.109375" style="6" customWidth="1"/>
    <col min="5476" max="5476" width="15.77734375" style="6" customWidth="1"/>
    <col min="5477" max="5477" width="17.109375" style="6" customWidth="1"/>
    <col min="5478" max="5478" width="12.109375" style="6" customWidth="1"/>
    <col min="5479" max="5479" width="15.77734375" style="6" customWidth="1"/>
    <col min="5480" max="5480" width="17.109375" style="6" customWidth="1"/>
    <col min="5481" max="5481" width="22.109375" style="6" customWidth="1"/>
    <col min="5482" max="5482" width="12.109375" style="6" customWidth="1"/>
    <col min="5483" max="5483" width="13.33203125" style="6" customWidth="1"/>
    <col min="5484" max="5484" width="18.33203125" style="6" customWidth="1"/>
    <col min="5485" max="5485" width="15.77734375" style="6" customWidth="1"/>
    <col min="5486" max="5486" width="12.109375" style="6" customWidth="1"/>
    <col min="5487" max="5487" width="13.33203125" style="6" customWidth="1"/>
    <col min="5488" max="5488" width="18.33203125" style="6" customWidth="1"/>
    <col min="5489" max="5489" width="15.109375" style="6" customWidth="1"/>
    <col min="5490" max="5490" width="10.77734375" style="6" customWidth="1"/>
    <col min="5491" max="5491" width="12.109375" style="6" customWidth="1"/>
    <col min="5492" max="5492" width="17.109375" style="6" customWidth="1"/>
    <col min="5493" max="5493" width="15.109375" style="6" customWidth="1"/>
    <col min="5494" max="5494" width="10.77734375" style="6" customWidth="1"/>
    <col min="5495" max="5495" width="12.109375" style="6" customWidth="1"/>
    <col min="5496" max="5496" width="17.109375" style="6" customWidth="1"/>
    <col min="5497" max="5497" width="15.109375" style="6" customWidth="1"/>
    <col min="5498" max="5498" width="22.109375" style="6" customWidth="1"/>
    <col min="5499" max="5500" width="12.6640625" style="6" customWidth="1"/>
    <col min="5501" max="5501" width="18.33203125" style="6" customWidth="1"/>
    <col min="5502" max="5502" width="15.77734375" style="6" customWidth="1"/>
    <col min="5503" max="5504" width="12.6640625" style="6" customWidth="1"/>
    <col min="5505" max="5505" width="18.33203125" style="6" customWidth="1"/>
    <col min="5506" max="5506" width="15.109375" style="6" customWidth="1"/>
    <col min="5507" max="5508" width="11.33203125" style="6" customWidth="1"/>
    <col min="5509" max="5509" width="17.109375" style="6" customWidth="1"/>
    <col min="5510" max="5510" width="15.109375" style="6" customWidth="1"/>
    <col min="5511" max="5512" width="11.33203125" style="6" customWidth="1"/>
    <col min="5513" max="5513" width="17.109375" style="6" customWidth="1"/>
    <col min="5514" max="5514" width="15.109375" style="6" customWidth="1"/>
    <col min="5515" max="5515" width="22.109375" style="6" customWidth="1"/>
    <col min="5516" max="5516" width="8.33203125" style="6" customWidth="1"/>
    <col min="5517" max="5517" width="10.109375" style="6" customWidth="1"/>
    <col min="5518" max="5518" width="17.109375" style="6" customWidth="1"/>
    <col min="5519" max="5519" width="8.33203125" style="6" customWidth="1"/>
    <col min="5520" max="5520" width="10.109375" style="6" customWidth="1"/>
    <col min="5521" max="5521" width="17.109375" style="6" customWidth="1"/>
    <col min="5522" max="5522" width="8.33203125" style="6" customWidth="1"/>
    <col min="5523" max="5523" width="10.109375" style="6" customWidth="1"/>
    <col min="5524" max="5524" width="17.109375" style="6" customWidth="1"/>
    <col min="5525" max="5525" width="7.88671875" style="6" customWidth="1"/>
    <col min="5526" max="5526" width="9.5546875" style="6" customWidth="1"/>
    <col min="5527" max="5527" width="15.77734375" style="6" customWidth="1"/>
    <col min="5528" max="5528" width="7.88671875" style="6" customWidth="1"/>
    <col min="5529" max="5529" width="9.5546875" style="6" customWidth="1"/>
    <col min="5530" max="5530" width="15.77734375" style="6" customWidth="1"/>
    <col min="5531" max="5531" width="7.88671875" style="6" customWidth="1"/>
    <col min="5532" max="5532" width="9.5546875" style="6" customWidth="1"/>
    <col min="5533" max="5533" width="15.77734375" style="6" customWidth="1"/>
    <col min="5534" max="5534" width="7.88671875" style="6" customWidth="1"/>
    <col min="5535" max="5535" width="9.5546875" style="6" customWidth="1"/>
    <col min="5536" max="5536" width="15.77734375" style="6" customWidth="1"/>
    <col min="5537" max="5537" width="22.109375" style="6" customWidth="1"/>
    <col min="5538" max="5539" width="12.109375" style="6" customWidth="1"/>
    <col min="5540" max="5540" width="17.109375" style="6" customWidth="1"/>
    <col min="5541" max="5541" width="14.5546875" style="6" customWidth="1"/>
    <col min="5542" max="5543" width="12.109375" style="6" customWidth="1"/>
    <col min="5544" max="5544" width="17.109375" style="6" customWidth="1"/>
    <col min="5545" max="5545" width="14.5546875" style="6" customWidth="1"/>
    <col min="5546" max="5547" width="9.5546875" style="6" customWidth="1"/>
    <col min="5548" max="5549" width="13.33203125" style="6" customWidth="1"/>
    <col min="5550" max="5551" width="9.5546875" style="6" customWidth="1"/>
    <col min="5552" max="5552" width="15.77734375" style="6" customWidth="1"/>
    <col min="5553" max="5553" width="13.33203125" style="6" customWidth="1"/>
    <col min="5554" max="5555" width="9.5546875" style="6" customWidth="1"/>
    <col min="5556" max="5556" width="15.77734375" style="6" customWidth="1"/>
    <col min="5557" max="5557" width="22.109375" style="6" customWidth="1"/>
    <col min="5558" max="5558" width="14.5546875" style="6" customWidth="1"/>
    <col min="5559" max="5560" width="10.77734375" style="6" customWidth="1"/>
    <col min="5561" max="5561" width="17.109375" style="6" customWidth="1"/>
    <col min="5562" max="5562" width="14.5546875" style="6" customWidth="1"/>
    <col min="5563" max="5564" width="10.77734375" style="6" customWidth="1"/>
    <col min="5565" max="5566" width="15.77734375" style="6" customWidth="1"/>
    <col min="5567" max="5568" width="12.109375" style="6" customWidth="1"/>
    <col min="5569" max="5569" width="18.33203125" style="6" customWidth="1"/>
    <col min="5570" max="5570" width="15.77734375" style="6" customWidth="1"/>
    <col min="5571" max="5572" width="12.109375" style="6" customWidth="1"/>
    <col min="5573" max="5573" width="18.33203125" style="6" customWidth="1"/>
    <col min="5574" max="5574" width="15.77734375" style="6" customWidth="1"/>
    <col min="5575" max="5575" width="22.109375" style="6" customWidth="1"/>
    <col min="5576" max="5576" width="11.33203125" style="6" customWidth="1"/>
    <col min="5577" max="5577" width="12.109375" style="6" customWidth="1"/>
    <col min="5578" max="5578" width="17.33203125" style="6" customWidth="1"/>
    <col min="5579" max="5579" width="14.88671875" style="6" customWidth="1"/>
    <col min="5580" max="5580" width="11.33203125" style="6" customWidth="1"/>
    <col min="5581" max="5581" width="12.109375" style="6" customWidth="1"/>
    <col min="5582" max="5582" width="17.33203125" style="6" customWidth="1"/>
    <col min="5583" max="5583" width="14.88671875" style="6" customWidth="1"/>
    <col min="5584" max="5591" width="16.33203125" style="6" customWidth="1"/>
    <col min="5592" max="5592" width="22.109375" style="6" customWidth="1"/>
    <col min="5593" max="5598" width="18.33203125" style="6" customWidth="1"/>
    <col min="5599" max="5600" width="13.88671875" style="6" customWidth="1"/>
    <col min="5601" max="5601" width="15.77734375" style="6" customWidth="1"/>
    <col min="5602" max="5603" width="13.88671875" style="6" customWidth="1"/>
    <col min="5604" max="5604" width="15.77734375" style="6" customWidth="1"/>
    <col min="5605" max="5606" width="13.88671875" style="6" customWidth="1"/>
    <col min="5607" max="5607" width="15.77734375" style="6" customWidth="1"/>
    <col min="5608" max="5608" width="22.109375" style="6" customWidth="1"/>
    <col min="5609" max="5610" width="13.33203125" style="6" customWidth="1"/>
    <col min="5611" max="5611" width="15.109375" style="6" customWidth="1"/>
    <col min="5612" max="5613" width="13.33203125" style="6" customWidth="1"/>
    <col min="5614" max="5614" width="15.109375" style="6" customWidth="1"/>
    <col min="5615" max="5616" width="13.33203125" style="6" customWidth="1"/>
    <col min="5617" max="5617" width="14.88671875" style="6" customWidth="1"/>
    <col min="5618" max="5618" width="12.109375" style="6" customWidth="1"/>
    <col min="5619" max="5619" width="12.88671875" style="6" customWidth="1"/>
    <col min="5620" max="5620" width="14.88671875" style="6" customWidth="1"/>
    <col min="5621" max="5621" width="12.109375" style="6" customWidth="1"/>
    <col min="5622" max="5622" width="12.88671875" style="6" customWidth="1"/>
    <col min="5623" max="5623" width="14.88671875" style="6" customWidth="1"/>
    <col min="5624" max="5624" width="12.109375" style="6" customWidth="1"/>
    <col min="5625" max="5625" width="12.88671875" style="6" customWidth="1"/>
    <col min="5626" max="5626" width="14.88671875" style="6" customWidth="1"/>
    <col min="5627" max="5632" width="11.109375" style="6" customWidth="1"/>
    <col min="5633" max="5633" width="22.109375" style="6" customWidth="1"/>
    <col min="5634" max="5634" width="17.109375" style="6" customWidth="1"/>
    <col min="5635" max="5635" width="20.77734375" style="6" customWidth="1"/>
    <col min="5636" max="5636" width="19.5546875" style="6" customWidth="1"/>
    <col min="5637" max="5637" width="15.77734375" style="6" customWidth="1"/>
    <col min="5638" max="5638" width="20.77734375" style="6" customWidth="1"/>
    <col min="5639" max="5639" width="19.5546875" style="6" customWidth="1"/>
    <col min="5640" max="5640" width="18.33203125" style="6" customWidth="1"/>
    <col min="5641" max="5642" width="24.5546875" style="6" customWidth="1"/>
    <col min="5643" max="5643" width="18.33203125" style="6" customWidth="1"/>
    <col min="5644" max="5645" width="24.5546875" style="6" customWidth="1"/>
    <col min="5646" max="5646" width="22.109375" style="6" customWidth="1"/>
    <col min="5647" max="5647" width="15.77734375" style="6" customWidth="1"/>
    <col min="5648" max="5649" width="19.5546875" style="6" customWidth="1"/>
    <col min="5650" max="5650" width="15.77734375" style="6" customWidth="1"/>
    <col min="5651" max="5652" width="19.5546875" style="6" customWidth="1"/>
    <col min="5653" max="5653" width="18.33203125" style="6" customWidth="1"/>
    <col min="5654" max="5655" width="24.5546875" style="6" customWidth="1"/>
    <col min="5656" max="5656" width="18.33203125" style="6" customWidth="1"/>
    <col min="5657" max="5658" width="24.5546875" style="6" customWidth="1"/>
    <col min="5659" max="5659" width="22.109375" style="6" customWidth="1"/>
    <col min="5660" max="5660" width="13.33203125" style="6" customWidth="1"/>
    <col min="5661" max="5662" width="23.33203125" style="6" customWidth="1"/>
    <col min="5663" max="5664" width="13.33203125" style="6" customWidth="1"/>
    <col min="5665" max="5665" width="23.33203125" style="6" customWidth="1"/>
    <col min="5666" max="5673" width="17.109375" style="6" customWidth="1"/>
    <col min="5674" max="5674" width="22.109375" style="6" customWidth="1"/>
    <col min="5675" max="5675" width="15.77734375" style="6" customWidth="1"/>
    <col min="5676" max="5677" width="19.5546875" style="6" customWidth="1"/>
    <col min="5678" max="5678" width="15.77734375" style="6" customWidth="1"/>
    <col min="5679" max="5680" width="19.5546875" style="6" customWidth="1"/>
    <col min="5681" max="5681" width="12.6640625" style="6" customWidth="1"/>
    <col min="5682" max="5682" width="13.88671875" style="6" customWidth="1"/>
    <col min="5683" max="5683" width="17.6640625" style="6" customWidth="1"/>
    <col min="5684" max="5684" width="12.6640625" style="6" customWidth="1"/>
    <col min="5685" max="5685" width="13.88671875" style="6" customWidth="1"/>
    <col min="5686" max="5686" width="17.6640625" style="6" customWidth="1"/>
    <col min="5687" max="5687" width="12.6640625" style="6" customWidth="1"/>
    <col min="5688" max="5688" width="13.88671875" style="6" customWidth="1"/>
    <col min="5689" max="5689" width="17.6640625" style="6" customWidth="1"/>
    <col min="5690" max="5690" width="22.109375" style="6" customWidth="1"/>
    <col min="5691" max="5691" width="17.109375" style="6" customWidth="1"/>
    <col min="5692" max="5693" width="19.5546875" style="6" customWidth="1"/>
    <col min="5694" max="5694" width="17.109375" style="6" customWidth="1"/>
    <col min="5695" max="5697" width="19.5546875" style="6" customWidth="1"/>
    <col min="5698" max="5699" width="23.33203125" style="6" customWidth="1"/>
    <col min="5700" max="5700" width="19.5546875" style="6" customWidth="1"/>
    <col min="5701" max="5702" width="23.33203125" style="6" customWidth="1"/>
    <col min="5703" max="5703" width="22.109375" style="6" customWidth="1"/>
    <col min="5704" max="5704" width="14.5546875" style="6" customWidth="1"/>
    <col min="5705" max="5706" width="20.77734375" style="6" customWidth="1"/>
    <col min="5707" max="5707" width="14.5546875" style="6" customWidth="1"/>
    <col min="5708" max="5709" width="20.77734375" style="6" customWidth="1"/>
    <col min="5710" max="5710" width="10.77734375" style="6" customWidth="1"/>
    <col min="5711" max="5712" width="17.109375" style="6" customWidth="1"/>
    <col min="5713" max="5713" width="10.77734375" style="6" customWidth="1"/>
    <col min="5714" max="5715" width="17.109375" style="6" customWidth="1"/>
    <col min="5716" max="5716" width="10.77734375" style="6" customWidth="1"/>
    <col min="5717" max="5718" width="17.109375" style="6" customWidth="1"/>
    <col min="5719" max="5719" width="22.109375" style="6" customWidth="1"/>
    <col min="5720" max="5720" width="10.77734375" style="6" customWidth="1"/>
    <col min="5721" max="5721" width="12.109375" style="6" customWidth="1"/>
    <col min="5722" max="5723" width="17.109375" style="6" customWidth="1"/>
    <col min="5724" max="5724" width="10.77734375" style="6" customWidth="1"/>
    <col min="5725" max="5725" width="12.109375" style="6" customWidth="1"/>
    <col min="5726" max="5727" width="17.109375" style="6" customWidth="1"/>
    <col min="5728" max="5728" width="12.109375" style="6" customWidth="1"/>
    <col min="5729" max="5729" width="15.77734375" style="6" customWidth="1"/>
    <col min="5730" max="5730" width="17.109375" style="6" customWidth="1"/>
    <col min="5731" max="5731" width="12.109375" style="6" customWidth="1"/>
    <col min="5732" max="5732" width="15.77734375" style="6" customWidth="1"/>
    <col min="5733" max="5733" width="17.109375" style="6" customWidth="1"/>
    <col min="5734" max="5734" width="12.109375" style="6" customWidth="1"/>
    <col min="5735" max="5735" width="15.77734375" style="6" customWidth="1"/>
    <col min="5736" max="5736" width="17.109375" style="6" customWidth="1"/>
    <col min="5737" max="5737" width="22.109375" style="6" customWidth="1"/>
    <col min="5738" max="5738" width="12.109375" style="6" customWidth="1"/>
    <col min="5739" max="5739" width="13.33203125" style="6" customWidth="1"/>
    <col min="5740" max="5740" width="18.33203125" style="6" customWidth="1"/>
    <col min="5741" max="5741" width="15.77734375" style="6" customWidth="1"/>
    <col min="5742" max="5742" width="12.109375" style="6" customWidth="1"/>
    <col min="5743" max="5743" width="13.33203125" style="6" customWidth="1"/>
    <col min="5744" max="5744" width="18.33203125" style="6" customWidth="1"/>
    <col min="5745" max="5745" width="15.109375" style="6" customWidth="1"/>
    <col min="5746" max="5746" width="10.77734375" style="6" customWidth="1"/>
    <col min="5747" max="5747" width="12.109375" style="6" customWidth="1"/>
    <col min="5748" max="5748" width="17.109375" style="6" customWidth="1"/>
    <col min="5749" max="5749" width="15.109375" style="6" customWidth="1"/>
    <col min="5750" max="5750" width="10.77734375" style="6" customWidth="1"/>
    <col min="5751" max="5751" width="12.109375" style="6" customWidth="1"/>
    <col min="5752" max="5752" width="17.109375" style="6" customWidth="1"/>
    <col min="5753" max="5753" width="15.109375" style="6" customWidth="1"/>
    <col min="5754" max="5754" width="22.109375" style="6" customWidth="1"/>
    <col min="5755" max="5756" width="12.6640625" style="6" customWidth="1"/>
    <col min="5757" max="5757" width="18.33203125" style="6" customWidth="1"/>
    <col min="5758" max="5758" width="15.77734375" style="6" customWidth="1"/>
    <col min="5759" max="5760" width="12.6640625" style="6" customWidth="1"/>
    <col min="5761" max="5761" width="18.33203125" style="6" customWidth="1"/>
    <col min="5762" max="5762" width="15.109375" style="6" customWidth="1"/>
    <col min="5763" max="5764" width="11.33203125" style="6" customWidth="1"/>
    <col min="5765" max="5765" width="17.109375" style="6" customWidth="1"/>
    <col min="5766" max="5766" width="15.109375" style="6" customWidth="1"/>
    <col min="5767" max="5768" width="11.33203125" style="6" customWidth="1"/>
    <col min="5769" max="5769" width="17.109375" style="6" customWidth="1"/>
    <col min="5770" max="5770" width="15.109375" style="6" customWidth="1"/>
    <col min="5771" max="5771" width="22.109375" style="6" customWidth="1"/>
    <col min="5772" max="5772" width="8.33203125" style="6" customWidth="1"/>
    <col min="5773" max="5773" width="10.109375" style="6" customWidth="1"/>
    <col min="5774" max="5774" width="17.109375" style="6" customWidth="1"/>
    <col min="5775" max="5775" width="8.33203125" style="6" customWidth="1"/>
    <col min="5776" max="5776" width="10.109375" style="6" customWidth="1"/>
    <col min="5777" max="5777" width="17.109375" style="6" customWidth="1"/>
    <col min="5778" max="5778" width="8.33203125" style="6" customWidth="1"/>
    <col min="5779" max="5779" width="10.109375" style="6" customWidth="1"/>
    <col min="5780" max="5780" width="17.109375" style="6" customWidth="1"/>
    <col min="5781" max="5781" width="7.88671875" style="6" customWidth="1"/>
    <col min="5782" max="5782" width="9.5546875" style="6" customWidth="1"/>
    <col min="5783" max="5783" width="15.77734375" style="6" customWidth="1"/>
    <col min="5784" max="5784" width="7.88671875" style="6" customWidth="1"/>
    <col min="5785" max="5785" width="9.5546875" style="6" customWidth="1"/>
    <col min="5786" max="5786" width="15.77734375" style="6" customWidth="1"/>
    <col min="5787" max="5787" width="7.88671875" style="6" customWidth="1"/>
    <col min="5788" max="5788" width="9.5546875" style="6" customWidth="1"/>
    <col min="5789" max="5789" width="15.77734375" style="6" customWidth="1"/>
    <col min="5790" max="5790" width="7.88671875" style="6" customWidth="1"/>
    <col min="5791" max="5791" width="9.5546875" style="6" customWidth="1"/>
    <col min="5792" max="5792" width="15.77734375" style="6" customWidth="1"/>
    <col min="5793" max="5793" width="22.109375" style="6" customWidth="1"/>
    <col min="5794" max="5795" width="12.109375" style="6" customWidth="1"/>
    <col min="5796" max="5796" width="17.109375" style="6" customWidth="1"/>
    <col min="5797" max="5797" width="14.5546875" style="6" customWidth="1"/>
    <col min="5798" max="5799" width="12.109375" style="6" customWidth="1"/>
    <col min="5800" max="5800" width="17.109375" style="6" customWidth="1"/>
    <col min="5801" max="5801" width="14.5546875" style="6" customWidth="1"/>
    <col min="5802" max="5803" width="9.5546875" style="6" customWidth="1"/>
    <col min="5804" max="5805" width="13.33203125" style="6" customWidth="1"/>
    <col min="5806" max="5807" width="9.5546875" style="6" customWidth="1"/>
    <col min="5808" max="5808" width="15.77734375" style="6" customWidth="1"/>
    <col min="5809" max="5809" width="13.33203125" style="6" customWidth="1"/>
    <col min="5810" max="5811" width="9.5546875" style="6" customWidth="1"/>
    <col min="5812" max="5812" width="15.77734375" style="6" customWidth="1"/>
    <col min="5813" max="5813" width="22.109375" style="6" customWidth="1"/>
    <col min="5814" max="5814" width="14.5546875" style="6" customWidth="1"/>
    <col min="5815" max="5816" width="10.77734375" style="6" customWidth="1"/>
    <col min="5817" max="5817" width="17.109375" style="6" customWidth="1"/>
    <col min="5818" max="5818" width="14.5546875" style="6" customWidth="1"/>
    <col min="5819" max="5820" width="10.77734375" style="6" customWidth="1"/>
    <col min="5821" max="5822" width="15.77734375" style="6" customWidth="1"/>
    <col min="5823" max="5824" width="12.109375" style="6" customWidth="1"/>
    <col min="5825" max="5825" width="18.33203125" style="6" customWidth="1"/>
    <col min="5826" max="5826" width="15.77734375" style="6" customWidth="1"/>
    <col min="5827" max="5828" width="12.109375" style="6" customWidth="1"/>
    <col min="5829" max="5829" width="18.33203125" style="6" customWidth="1"/>
    <col min="5830" max="5830" width="15.77734375" style="6" customWidth="1"/>
    <col min="5831" max="5831" width="22.109375" style="6" customWidth="1"/>
    <col min="5832" max="5832" width="11.33203125" style="6" customWidth="1"/>
    <col min="5833" max="5833" width="12.109375" style="6" customWidth="1"/>
    <col min="5834" max="5834" width="17.33203125" style="6" customWidth="1"/>
    <col min="5835" max="5835" width="14.88671875" style="6" customWidth="1"/>
    <col min="5836" max="5836" width="11.33203125" style="6" customWidth="1"/>
    <col min="5837" max="5837" width="12.109375" style="6" customWidth="1"/>
    <col min="5838" max="5838" width="17.33203125" style="6" customWidth="1"/>
    <col min="5839" max="5839" width="14.88671875" style="6" customWidth="1"/>
    <col min="5840" max="5847" width="16.33203125" style="6" customWidth="1"/>
    <col min="5848" max="5848" width="22.109375" style="6" customWidth="1"/>
    <col min="5849" max="5854" width="18.33203125" style="6" customWidth="1"/>
    <col min="5855" max="5856" width="13.88671875" style="6" customWidth="1"/>
    <col min="5857" max="5857" width="15.77734375" style="6" customWidth="1"/>
    <col min="5858" max="5859" width="13.88671875" style="6" customWidth="1"/>
    <col min="5860" max="5860" width="15.77734375" style="6" customWidth="1"/>
    <col min="5861" max="5862" width="13.88671875" style="6" customWidth="1"/>
    <col min="5863" max="5863" width="15.77734375" style="6" customWidth="1"/>
    <col min="5864" max="5864" width="22.109375" style="6" customWidth="1"/>
    <col min="5865" max="5866" width="13.33203125" style="6" customWidth="1"/>
    <col min="5867" max="5867" width="15.109375" style="6" customWidth="1"/>
    <col min="5868" max="5869" width="13.33203125" style="6" customWidth="1"/>
    <col min="5870" max="5870" width="15.109375" style="6" customWidth="1"/>
    <col min="5871" max="5872" width="13.33203125" style="6" customWidth="1"/>
    <col min="5873" max="5873" width="14.88671875" style="6" customWidth="1"/>
    <col min="5874" max="5874" width="12.109375" style="6" customWidth="1"/>
    <col min="5875" max="5875" width="12.88671875" style="6" customWidth="1"/>
    <col min="5876" max="5876" width="14.88671875" style="6" customWidth="1"/>
    <col min="5877" max="5877" width="12.109375" style="6" customWidth="1"/>
    <col min="5878" max="5878" width="12.88671875" style="6" customWidth="1"/>
    <col min="5879" max="5879" width="14.88671875" style="6" customWidth="1"/>
    <col min="5880" max="5880" width="12.109375" style="6" customWidth="1"/>
    <col min="5881" max="5881" width="12.88671875" style="6" customWidth="1"/>
    <col min="5882" max="5882" width="14.88671875" style="6" customWidth="1"/>
    <col min="5883" max="5888" width="11.109375" style="6" customWidth="1"/>
    <col min="5889" max="5889" width="22.109375" style="6" customWidth="1"/>
    <col min="5890" max="5890" width="17.109375" style="6" customWidth="1"/>
    <col min="5891" max="5891" width="20.77734375" style="6" customWidth="1"/>
    <col min="5892" max="5892" width="19.5546875" style="6" customWidth="1"/>
    <col min="5893" max="5893" width="15.77734375" style="6" customWidth="1"/>
    <col min="5894" max="5894" width="20.77734375" style="6" customWidth="1"/>
    <col min="5895" max="5895" width="19.5546875" style="6" customWidth="1"/>
    <col min="5896" max="5896" width="18.33203125" style="6" customWidth="1"/>
    <col min="5897" max="5898" width="24.5546875" style="6" customWidth="1"/>
    <col min="5899" max="5899" width="18.33203125" style="6" customWidth="1"/>
    <col min="5900" max="5901" width="24.5546875" style="6" customWidth="1"/>
    <col min="5902" max="5902" width="22.109375" style="6" customWidth="1"/>
    <col min="5903" max="5903" width="15.77734375" style="6" customWidth="1"/>
    <col min="5904" max="5905" width="19.5546875" style="6" customWidth="1"/>
    <col min="5906" max="5906" width="15.77734375" style="6" customWidth="1"/>
    <col min="5907" max="5908" width="19.5546875" style="6" customWidth="1"/>
    <col min="5909" max="5909" width="18.33203125" style="6" customWidth="1"/>
    <col min="5910" max="5911" width="24.5546875" style="6" customWidth="1"/>
    <col min="5912" max="5912" width="18.33203125" style="6" customWidth="1"/>
    <col min="5913" max="5914" width="24.5546875" style="6" customWidth="1"/>
    <col min="5915" max="5915" width="22.109375" style="6" customWidth="1"/>
    <col min="5916" max="5916" width="13.33203125" style="6" customWidth="1"/>
    <col min="5917" max="5918" width="23.33203125" style="6" customWidth="1"/>
    <col min="5919" max="5920" width="13.33203125" style="6" customWidth="1"/>
    <col min="5921" max="5921" width="23.33203125" style="6" customWidth="1"/>
    <col min="5922" max="5929" width="17.109375" style="6" customWidth="1"/>
    <col min="5930" max="5930" width="22.109375" style="6" customWidth="1"/>
    <col min="5931" max="5931" width="15.77734375" style="6" customWidth="1"/>
    <col min="5932" max="5933" width="19.5546875" style="6" customWidth="1"/>
    <col min="5934" max="5934" width="15.77734375" style="6" customWidth="1"/>
    <col min="5935" max="5936" width="19.5546875" style="6" customWidth="1"/>
    <col min="5937" max="5937" width="12.6640625" style="6" customWidth="1"/>
    <col min="5938" max="5938" width="13.88671875" style="6" customWidth="1"/>
    <col min="5939" max="5939" width="17.6640625" style="6" customWidth="1"/>
    <col min="5940" max="5940" width="12.6640625" style="6" customWidth="1"/>
    <col min="5941" max="5941" width="13.88671875" style="6" customWidth="1"/>
    <col min="5942" max="5942" width="17.6640625" style="6" customWidth="1"/>
    <col min="5943" max="5943" width="12.6640625" style="6" customWidth="1"/>
    <col min="5944" max="5944" width="13.88671875" style="6" customWidth="1"/>
    <col min="5945" max="5945" width="17.6640625" style="6" customWidth="1"/>
    <col min="5946" max="5946" width="22.109375" style="6" customWidth="1"/>
    <col min="5947" max="5947" width="17.109375" style="6" customWidth="1"/>
    <col min="5948" max="5949" width="19.5546875" style="6" customWidth="1"/>
    <col min="5950" max="5950" width="17.109375" style="6" customWidth="1"/>
    <col min="5951" max="5953" width="19.5546875" style="6" customWidth="1"/>
    <col min="5954" max="5955" width="23.33203125" style="6" customWidth="1"/>
    <col min="5956" max="5956" width="19.5546875" style="6" customWidth="1"/>
    <col min="5957" max="5958" width="23.33203125" style="6" customWidth="1"/>
    <col min="5959" max="5959" width="22.109375" style="6" customWidth="1"/>
    <col min="5960" max="5960" width="14.5546875" style="6" customWidth="1"/>
    <col min="5961" max="5962" width="20.77734375" style="6" customWidth="1"/>
    <col min="5963" max="5963" width="14.5546875" style="6" customWidth="1"/>
    <col min="5964" max="5965" width="20.77734375" style="6" customWidth="1"/>
    <col min="5966" max="5966" width="10.77734375" style="6" customWidth="1"/>
    <col min="5967" max="5968" width="17.109375" style="6" customWidth="1"/>
    <col min="5969" max="5969" width="10.77734375" style="6" customWidth="1"/>
    <col min="5970" max="5971" width="17.109375" style="6" customWidth="1"/>
    <col min="5972" max="5972" width="10.77734375" style="6" customWidth="1"/>
    <col min="5973" max="5974" width="17.109375" style="6" customWidth="1"/>
    <col min="5975" max="5975" width="22.109375" style="6" customWidth="1"/>
    <col min="5976" max="5976" width="10.77734375" style="6" customWidth="1"/>
    <col min="5977" max="5977" width="12.109375" style="6" customWidth="1"/>
    <col min="5978" max="5979" width="17.109375" style="6" customWidth="1"/>
    <col min="5980" max="5980" width="10.77734375" style="6" customWidth="1"/>
    <col min="5981" max="5981" width="12.109375" style="6" customWidth="1"/>
    <col min="5982" max="5983" width="17.109375" style="6" customWidth="1"/>
    <col min="5984" max="5984" width="12.109375" style="6" customWidth="1"/>
    <col min="5985" max="5985" width="15.77734375" style="6" customWidth="1"/>
    <col min="5986" max="5986" width="17.109375" style="6" customWidth="1"/>
    <col min="5987" max="5987" width="12.109375" style="6" customWidth="1"/>
    <col min="5988" max="5988" width="15.77734375" style="6" customWidth="1"/>
    <col min="5989" max="5989" width="17.109375" style="6" customWidth="1"/>
    <col min="5990" max="5990" width="12.109375" style="6" customWidth="1"/>
    <col min="5991" max="5991" width="15.77734375" style="6" customWidth="1"/>
    <col min="5992" max="5992" width="17.109375" style="6" customWidth="1"/>
    <col min="5993" max="5993" width="22.109375" style="6" customWidth="1"/>
    <col min="5994" max="5994" width="12.109375" style="6" customWidth="1"/>
    <col min="5995" max="5995" width="13.33203125" style="6" customWidth="1"/>
    <col min="5996" max="5996" width="18.33203125" style="6" customWidth="1"/>
    <col min="5997" max="5997" width="15.77734375" style="6" customWidth="1"/>
    <col min="5998" max="5998" width="12.109375" style="6" customWidth="1"/>
    <col min="5999" max="5999" width="13.33203125" style="6" customWidth="1"/>
    <col min="6000" max="6000" width="18.33203125" style="6" customWidth="1"/>
    <col min="6001" max="6001" width="15.109375" style="6" customWidth="1"/>
    <col min="6002" max="6002" width="10.77734375" style="6" customWidth="1"/>
    <col min="6003" max="6003" width="12.109375" style="6" customWidth="1"/>
    <col min="6004" max="6004" width="17.109375" style="6" customWidth="1"/>
    <col min="6005" max="6005" width="15.109375" style="6" customWidth="1"/>
    <col min="6006" max="6006" width="10.77734375" style="6" customWidth="1"/>
    <col min="6007" max="6007" width="12.109375" style="6" customWidth="1"/>
    <col min="6008" max="6008" width="17.109375" style="6" customWidth="1"/>
    <col min="6009" max="6009" width="15.109375" style="6" customWidth="1"/>
    <col min="6010" max="6010" width="22.109375" style="6" customWidth="1"/>
    <col min="6011" max="6012" width="12.6640625" style="6" customWidth="1"/>
    <col min="6013" max="6013" width="18.33203125" style="6" customWidth="1"/>
    <col min="6014" max="6014" width="15.77734375" style="6" customWidth="1"/>
    <col min="6015" max="6016" width="12.6640625" style="6" customWidth="1"/>
    <col min="6017" max="6017" width="18.33203125" style="6" customWidth="1"/>
    <col min="6018" max="6018" width="15.109375" style="6" customWidth="1"/>
    <col min="6019" max="6020" width="11.33203125" style="6" customWidth="1"/>
    <col min="6021" max="6021" width="17.109375" style="6" customWidth="1"/>
    <col min="6022" max="6022" width="15.109375" style="6" customWidth="1"/>
    <col min="6023" max="6024" width="11.33203125" style="6" customWidth="1"/>
    <col min="6025" max="6025" width="17.109375" style="6" customWidth="1"/>
    <col min="6026" max="6026" width="15.109375" style="6" customWidth="1"/>
    <col min="6027" max="6027" width="22.109375" style="6" customWidth="1"/>
    <col min="6028" max="6028" width="8.33203125" style="6" customWidth="1"/>
    <col min="6029" max="6029" width="10.109375" style="6" customWidth="1"/>
    <col min="6030" max="6030" width="17.109375" style="6" customWidth="1"/>
    <col min="6031" max="6031" width="8.33203125" style="6" customWidth="1"/>
    <col min="6032" max="6032" width="10.109375" style="6" customWidth="1"/>
    <col min="6033" max="6033" width="17.109375" style="6" customWidth="1"/>
    <col min="6034" max="6034" width="8.33203125" style="6" customWidth="1"/>
    <col min="6035" max="6035" width="10.109375" style="6" customWidth="1"/>
    <col min="6036" max="6036" width="17.109375" style="6" customWidth="1"/>
    <col min="6037" max="6037" width="7.88671875" style="6" customWidth="1"/>
    <col min="6038" max="6038" width="9.5546875" style="6" customWidth="1"/>
    <col min="6039" max="6039" width="15.77734375" style="6" customWidth="1"/>
    <col min="6040" max="6040" width="7.88671875" style="6" customWidth="1"/>
    <col min="6041" max="6041" width="9.5546875" style="6" customWidth="1"/>
    <col min="6042" max="6042" width="15.77734375" style="6" customWidth="1"/>
    <col min="6043" max="6043" width="7.88671875" style="6" customWidth="1"/>
    <col min="6044" max="6044" width="9.5546875" style="6" customWidth="1"/>
    <col min="6045" max="6045" width="15.77734375" style="6" customWidth="1"/>
    <col min="6046" max="6046" width="7.88671875" style="6" customWidth="1"/>
    <col min="6047" max="6047" width="9.5546875" style="6" customWidth="1"/>
    <col min="6048" max="6048" width="15.77734375" style="6" customWidth="1"/>
    <col min="6049" max="6049" width="22.109375" style="6" customWidth="1"/>
    <col min="6050" max="6051" width="12.109375" style="6" customWidth="1"/>
    <col min="6052" max="6052" width="17.109375" style="6" customWidth="1"/>
    <col min="6053" max="6053" width="14.5546875" style="6" customWidth="1"/>
    <col min="6054" max="6055" width="12.109375" style="6" customWidth="1"/>
    <col min="6056" max="6056" width="17.109375" style="6" customWidth="1"/>
    <col min="6057" max="6057" width="14.5546875" style="6" customWidth="1"/>
    <col min="6058" max="6059" width="9.5546875" style="6" customWidth="1"/>
    <col min="6060" max="6061" width="13.33203125" style="6" customWidth="1"/>
    <col min="6062" max="6063" width="9.5546875" style="6" customWidth="1"/>
    <col min="6064" max="6064" width="15.77734375" style="6" customWidth="1"/>
    <col min="6065" max="6065" width="13.33203125" style="6" customWidth="1"/>
    <col min="6066" max="6067" width="9.5546875" style="6" customWidth="1"/>
    <col min="6068" max="6068" width="15.77734375" style="6" customWidth="1"/>
    <col min="6069" max="6069" width="22.109375" style="6" customWidth="1"/>
    <col min="6070" max="6070" width="14.5546875" style="6" customWidth="1"/>
    <col min="6071" max="6072" width="10.77734375" style="6" customWidth="1"/>
    <col min="6073" max="6073" width="17.109375" style="6" customWidth="1"/>
    <col min="6074" max="6074" width="14.5546875" style="6" customWidth="1"/>
    <col min="6075" max="6076" width="10.77734375" style="6" customWidth="1"/>
    <col min="6077" max="6078" width="15.77734375" style="6" customWidth="1"/>
    <col min="6079" max="6080" width="12.109375" style="6" customWidth="1"/>
    <col min="6081" max="6081" width="18.33203125" style="6" customWidth="1"/>
    <col min="6082" max="6082" width="15.77734375" style="6" customWidth="1"/>
    <col min="6083" max="6084" width="12.109375" style="6" customWidth="1"/>
    <col min="6085" max="6085" width="18.33203125" style="6" customWidth="1"/>
    <col min="6086" max="6086" width="15.77734375" style="6" customWidth="1"/>
    <col min="6087" max="6087" width="22.109375" style="6" customWidth="1"/>
    <col min="6088" max="6088" width="11.33203125" style="6" customWidth="1"/>
    <col min="6089" max="6089" width="12.109375" style="6" customWidth="1"/>
    <col min="6090" max="6090" width="17.33203125" style="6" customWidth="1"/>
    <col min="6091" max="6091" width="14.88671875" style="6" customWidth="1"/>
    <col min="6092" max="6092" width="11.33203125" style="6" customWidth="1"/>
    <col min="6093" max="6093" width="12.109375" style="6" customWidth="1"/>
    <col min="6094" max="6094" width="17.33203125" style="6" customWidth="1"/>
    <col min="6095" max="6095" width="14.88671875" style="6" customWidth="1"/>
    <col min="6096" max="6103" width="16.33203125" style="6" customWidth="1"/>
    <col min="6104" max="6104" width="22.109375" style="6" customWidth="1"/>
    <col min="6105" max="6110" width="18.33203125" style="6" customWidth="1"/>
    <col min="6111" max="6112" width="13.88671875" style="6" customWidth="1"/>
    <col min="6113" max="6113" width="15.77734375" style="6" customWidth="1"/>
    <col min="6114" max="6115" width="13.88671875" style="6" customWidth="1"/>
    <col min="6116" max="6116" width="15.77734375" style="6" customWidth="1"/>
    <col min="6117" max="6118" width="13.88671875" style="6" customWidth="1"/>
    <col min="6119" max="6119" width="15.77734375" style="6" customWidth="1"/>
    <col min="6120" max="6120" width="22.109375" style="6" customWidth="1"/>
    <col min="6121" max="6122" width="13.33203125" style="6" customWidth="1"/>
    <col min="6123" max="6123" width="15.109375" style="6" customWidth="1"/>
    <col min="6124" max="6125" width="13.33203125" style="6" customWidth="1"/>
    <col min="6126" max="6126" width="15.109375" style="6" customWidth="1"/>
    <col min="6127" max="6128" width="13.33203125" style="6" customWidth="1"/>
    <col min="6129" max="6129" width="14.88671875" style="6" customWidth="1"/>
    <col min="6130" max="6130" width="12.109375" style="6" customWidth="1"/>
    <col min="6131" max="6131" width="12.88671875" style="6" customWidth="1"/>
    <col min="6132" max="6132" width="14.88671875" style="6" customWidth="1"/>
    <col min="6133" max="6133" width="12.109375" style="6" customWidth="1"/>
    <col min="6134" max="6134" width="12.88671875" style="6" customWidth="1"/>
    <col min="6135" max="6135" width="14.88671875" style="6" customWidth="1"/>
    <col min="6136" max="6136" width="12.109375" style="6" customWidth="1"/>
    <col min="6137" max="6137" width="12.88671875" style="6" customWidth="1"/>
    <col min="6138" max="6138" width="14.88671875" style="6" customWidth="1"/>
    <col min="6139" max="6144" width="11.109375" style="6" customWidth="1"/>
    <col min="6145" max="6145" width="22.109375" style="6" customWidth="1"/>
    <col min="6146" max="6146" width="17.109375" style="6" customWidth="1"/>
    <col min="6147" max="6147" width="20.77734375" style="6" customWidth="1"/>
    <col min="6148" max="6148" width="19.5546875" style="6" customWidth="1"/>
    <col min="6149" max="6149" width="15.77734375" style="6" customWidth="1"/>
    <col min="6150" max="6150" width="20.77734375" style="6" customWidth="1"/>
    <col min="6151" max="6151" width="19.5546875" style="6" customWidth="1"/>
    <col min="6152" max="6152" width="18.33203125" style="6" customWidth="1"/>
    <col min="6153" max="6154" width="24.5546875" style="6" customWidth="1"/>
    <col min="6155" max="6155" width="18.33203125" style="6" customWidth="1"/>
    <col min="6156" max="6157" width="24.5546875" style="6" customWidth="1"/>
    <col min="6158" max="6158" width="22.109375" style="6" customWidth="1"/>
    <col min="6159" max="6159" width="15.77734375" style="6" customWidth="1"/>
    <col min="6160" max="6161" width="19.5546875" style="6" customWidth="1"/>
    <col min="6162" max="6162" width="15.77734375" style="6" customWidth="1"/>
    <col min="6163" max="6164" width="19.5546875" style="6" customWidth="1"/>
    <col min="6165" max="6165" width="18.33203125" style="6" customWidth="1"/>
    <col min="6166" max="6167" width="24.5546875" style="6" customWidth="1"/>
    <col min="6168" max="6168" width="18.33203125" style="6" customWidth="1"/>
    <col min="6169" max="6170" width="24.5546875" style="6" customWidth="1"/>
    <col min="6171" max="6171" width="22.109375" style="6" customWidth="1"/>
    <col min="6172" max="6172" width="13.33203125" style="6" customWidth="1"/>
    <col min="6173" max="6174" width="23.33203125" style="6" customWidth="1"/>
    <col min="6175" max="6176" width="13.33203125" style="6" customWidth="1"/>
    <col min="6177" max="6177" width="23.33203125" style="6" customWidth="1"/>
    <col min="6178" max="6185" width="17.109375" style="6" customWidth="1"/>
    <col min="6186" max="6186" width="22.109375" style="6" customWidth="1"/>
    <col min="6187" max="6187" width="15.77734375" style="6" customWidth="1"/>
    <col min="6188" max="6189" width="19.5546875" style="6" customWidth="1"/>
    <col min="6190" max="6190" width="15.77734375" style="6" customWidth="1"/>
    <col min="6191" max="6192" width="19.5546875" style="6" customWidth="1"/>
    <col min="6193" max="6193" width="12.6640625" style="6" customWidth="1"/>
    <col min="6194" max="6194" width="13.88671875" style="6" customWidth="1"/>
    <col min="6195" max="6195" width="17.6640625" style="6" customWidth="1"/>
    <col min="6196" max="6196" width="12.6640625" style="6" customWidth="1"/>
    <col min="6197" max="6197" width="13.88671875" style="6" customWidth="1"/>
    <col min="6198" max="6198" width="17.6640625" style="6" customWidth="1"/>
    <col min="6199" max="6199" width="12.6640625" style="6" customWidth="1"/>
    <col min="6200" max="6200" width="13.88671875" style="6" customWidth="1"/>
    <col min="6201" max="6201" width="17.6640625" style="6" customWidth="1"/>
    <col min="6202" max="6202" width="22.109375" style="6" customWidth="1"/>
    <col min="6203" max="6203" width="17.109375" style="6" customWidth="1"/>
    <col min="6204" max="6205" width="19.5546875" style="6" customWidth="1"/>
    <col min="6206" max="6206" width="17.109375" style="6" customWidth="1"/>
    <col min="6207" max="6209" width="19.5546875" style="6" customWidth="1"/>
    <col min="6210" max="6211" width="23.33203125" style="6" customWidth="1"/>
    <col min="6212" max="6212" width="19.5546875" style="6" customWidth="1"/>
    <col min="6213" max="6214" width="23.33203125" style="6" customWidth="1"/>
    <col min="6215" max="6215" width="22.109375" style="6" customWidth="1"/>
    <col min="6216" max="6216" width="14.5546875" style="6" customWidth="1"/>
    <col min="6217" max="6218" width="20.77734375" style="6" customWidth="1"/>
    <col min="6219" max="6219" width="14.5546875" style="6" customWidth="1"/>
    <col min="6220" max="6221" width="20.77734375" style="6" customWidth="1"/>
    <col min="6222" max="6222" width="10.77734375" style="6" customWidth="1"/>
    <col min="6223" max="6224" width="17.109375" style="6" customWidth="1"/>
    <col min="6225" max="6225" width="10.77734375" style="6" customWidth="1"/>
    <col min="6226" max="6227" width="17.109375" style="6" customWidth="1"/>
    <col min="6228" max="6228" width="10.77734375" style="6" customWidth="1"/>
    <col min="6229" max="6230" width="17.109375" style="6" customWidth="1"/>
    <col min="6231" max="6231" width="22.109375" style="6" customWidth="1"/>
    <col min="6232" max="6232" width="10.77734375" style="6" customWidth="1"/>
    <col min="6233" max="6233" width="12.109375" style="6" customWidth="1"/>
    <col min="6234" max="6235" width="17.109375" style="6" customWidth="1"/>
    <col min="6236" max="6236" width="10.77734375" style="6" customWidth="1"/>
    <col min="6237" max="6237" width="12.109375" style="6" customWidth="1"/>
    <col min="6238" max="6239" width="17.109375" style="6" customWidth="1"/>
    <col min="6240" max="6240" width="12.109375" style="6" customWidth="1"/>
    <col min="6241" max="6241" width="15.77734375" style="6" customWidth="1"/>
    <col min="6242" max="6242" width="17.109375" style="6" customWidth="1"/>
    <col min="6243" max="6243" width="12.109375" style="6" customWidth="1"/>
    <col min="6244" max="6244" width="15.77734375" style="6" customWidth="1"/>
    <col min="6245" max="6245" width="17.109375" style="6" customWidth="1"/>
    <col min="6246" max="6246" width="12.109375" style="6" customWidth="1"/>
    <col min="6247" max="6247" width="15.77734375" style="6" customWidth="1"/>
    <col min="6248" max="6248" width="17.109375" style="6" customWidth="1"/>
    <col min="6249" max="6249" width="22.109375" style="6" customWidth="1"/>
    <col min="6250" max="6250" width="12.109375" style="6" customWidth="1"/>
    <col min="6251" max="6251" width="13.33203125" style="6" customWidth="1"/>
    <col min="6252" max="6252" width="18.33203125" style="6" customWidth="1"/>
    <col min="6253" max="6253" width="15.77734375" style="6" customWidth="1"/>
    <col min="6254" max="6254" width="12.109375" style="6" customWidth="1"/>
    <col min="6255" max="6255" width="13.33203125" style="6" customWidth="1"/>
    <col min="6256" max="6256" width="18.33203125" style="6" customWidth="1"/>
    <col min="6257" max="6257" width="15.109375" style="6" customWidth="1"/>
    <col min="6258" max="6258" width="10.77734375" style="6" customWidth="1"/>
    <col min="6259" max="6259" width="12.109375" style="6" customWidth="1"/>
    <col min="6260" max="6260" width="17.109375" style="6" customWidth="1"/>
    <col min="6261" max="6261" width="15.109375" style="6" customWidth="1"/>
    <col min="6262" max="6262" width="10.77734375" style="6" customWidth="1"/>
    <col min="6263" max="6263" width="12.109375" style="6" customWidth="1"/>
    <col min="6264" max="6264" width="17.109375" style="6" customWidth="1"/>
    <col min="6265" max="6265" width="15.109375" style="6" customWidth="1"/>
    <col min="6266" max="6266" width="22.109375" style="6" customWidth="1"/>
    <col min="6267" max="6268" width="12.6640625" style="6" customWidth="1"/>
    <col min="6269" max="6269" width="18.33203125" style="6" customWidth="1"/>
    <col min="6270" max="6270" width="15.77734375" style="6" customWidth="1"/>
    <col min="6271" max="6272" width="12.6640625" style="6" customWidth="1"/>
    <col min="6273" max="6273" width="18.33203125" style="6" customWidth="1"/>
    <col min="6274" max="6274" width="15.109375" style="6" customWidth="1"/>
    <col min="6275" max="6276" width="11.33203125" style="6" customWidth="1"/>
    <col min="6277" max="6277" width="17.109375" style="6" customWidth="1"/>
    <col min="6278" max="6278" width="15.109375" style="6" customWidth="1"/>
    <col min="6279" max="6280" width="11.33203125" style="6" customWidth="1"/>
    <col min="6281" max="6281" width="17.109375" style="6" customWidth="1"/>
    <col min="6282" max="6282" width="15.109375" style="6" customWidth="1"/>
    <col min="6283" max="6283" width="22.109375" style="6" customWidth="1"/>
    <col min="6284" max="6284" width="8.33203125" style="6" customWidth="1"/>
    <col min="6285" max="6285" width="10.109375" style="6" customWidth="1"/>
    <col min="6286" max="6286" width="17.109375" style="6" customWidth="1"/>
    <col min="6287" max="6287" width="8.33203125" style="6" customWidth="1"/>
    <col min="6288" max="6288" width="10.109375" style="6" customWidth="1"/>
    <col min="6289" max="6289" width="17.109375" style="6" customWidth="1"/>
    <col min="6290" max="6290" width="8.33203125" style="6" customWidth="1"/>
    <col min="6291" max="6291" width="10.109375" style="6" customWidth="1"/>
    <col min="6292" max="6292" width="17.109375" style="6" customWidth="1"/>
    <col min="6293" max="6293" width="7.88671875" style="6" customWidth="1"/>
    <col min="6294" max="6294" width="9.5546875" style="6" customWidth="1"/>
    <col min="6295" max="6295" width="15.77734375" style="6" customWidth="1"/>
    <col min="6296" max="6296" width="7.88671875" style="6" customWidth="1"/>
    <col min="6297" max="6297" width="9.5546875" style="6" customWidth="1"/>
    <col min="6298" max="6298" width="15.77734375" style="6" customWidth="1"/>
    <col min="6299" max="6299" width="7.88671875" style="6" customWidth="1"/>
    <col min="6300" max="6300" width="9.5546875" style="6" customWidth="1"/>
    <col min="6301" max="6301" width="15.77734375" style="6" customWidth="1"/>
    <col min="6302" max="6302" width="7.88671875" style="6" customWidth="1"/>
    <col min="6303" max="6303" width="9.5546875" style="6" customWidth="1"/>
    <col min="6304" max="6304" width="15.77734375" style="6" customWidth="1"/>
    <col min="6305" max="6305" width="22.109375" style="6" customWidth="1"/>
    <col min="6306" max="6307" width="12.109375" style="6" customWidth="1"/>
    <col min="6308" max="6308" width="17.109375" style="6" customWidth="1"/>
    <col min="6309" max="6309" width="14.5546875" style="6" customWidth="1"/>
    <col min="6310" max="6311" width="12.109375" style="6" customWidth="1"/>
    <col min="6312" max="6312" width="17.109375" style="6" customWidth="1"/>
    <col min="6313" max="6313" width="14.5546875" style="6" customWidth="1"/>
    <col min="6314" max="6315" width="9.5546875" style="6" customWidth="1"/>
    <col min="6316" max="6317" width="13.33203125" style="6" customWidth="1"/>
    <col min="6318" max="6319" width="9.5546875" style="6" customWidth="1"/>
    <col min="6320" max="6320" width="15.77734375" style="6" customWidth="1"/>
    <col min="6321" max="6321" width="13.33203125" style="6" customWidth="1"/>
    <col min="6322" max="6323" width="9.5546875" style="6" customWidth="1"/>
    <col min="6324" max="6324" width="15.77734375" style="6" customWidth="1"/>
    <col min="6325" max="6325" width="22.109375" style="6" customWidth="1"/>
    <col min="6326" max="6326" width="14.5546875" style="6" customWidth="1"/>
    <col min="6327" max="6328" width="10.77734375" style="6" customWidth="1"/>
    <col min="6329" max="6329" width="17.109375" style="6" customWidth="1"/>
    <col min="6330" max="6330" width="14.5546875" style="6" customWidth="1"/>
    <col min="6331" max="6332" width="10.77734375" style="6" customWidth="1"/>
    <col min="6333" max="6334" width="15.77734375" style="6" customWidth="1"/>
    <col min="6335" max="6336" width="12.109375" style="6" customWidth="1"/>
    <col min="6337" max="6337" width="18.33203125" style="6" customWidth="1"/>
    <col min="6338" max="6338" width="15.77734375" style="6" customWidth="1"/>
    <col min="6339" max="6340" width="12.109375" style="6" customWidth="1"/>
    <col min="6341" max="6341" width="18.33203125" style="6" customWidth="1"/>
    <col min="6342" max="6342" width="15.77734375" style="6" customWidth="1"/>
    <col min="6343" max="6343" width="22.109375" style="6" customWidth="1"/>
    <col min="6344" max="6344" width="11.33203125" style="6" customWidth="1"/>
    <col min="6345" max="6345" width="12.109375" style="6" customWidth="1"/>
    <col min="6346" max="6346" width="17.33203125" style="6" customWidth="1"/>
    <col min="6347" max="6347" width="14.88671875" style="6" customWidth="1"/>
    <col min="6348" max="6348" width="11.33203125" style="6" customWidth="1"/>
    <col min="6349" max="6349" width="12.109375" style="6" customWidth="1"/>
    <col min="6350" max="6350" width="17.33203125" style="6" customWidth="1"/>
    <col min="6351" max="6351" width="14.88671875" style="6" customWidth="1"/>
    <col min="6352" max="6359" width="16.33203125" style="6" customWidth="1"/>
    <col min="6360" max="6360" width="22.109375" style="6" customWidth="1"/>
    <col min="6361" max="6366" width="18.33203125" style="6" customWidth="1"/>
    <col min="6367" max="6368" width="13.88671875" style="6" customWidth="1"/>
    <col min="6369" max="6369" width="15.77734375" style="6" customWidth="1"/>
    <col min="6370" max="6371" width="13.88671875" style="6" customWidth="1"/>
    <col min="6372" max="6372" width="15.77734375" style="6" customWidth="1"/>
    <col min="6373" max="6374" width="13.88671875" style="6" customWidth="1"/>
    <col min="6375" max="6375" width="15.77734375" style="6" customWidth="1"/>
    <col min="6376" max="6376" width="22.109375" style="6" customWidth="1"/>
    <col min="6377" max="6378" width="13.33203125" style="6" customWidth="1"/>
    <col min="6379" max="6379" width="15.109375" style="6" customWidth="1"/>
    <col min="6380" max="6381" width="13.33203125" style="6" customWidth="1"/>
    <col min="6382" max="6382" width="15.109375" style="6" customWidth="1"/>
    <col min="6383" max="6384" width="13.33203125" style="6" customWidth="1"/>
    <col min="6385" max="6385" width="14.88671875" style="6" customWidth="1"/>
    <col min="6386" max="6386" width="12.109375" style="6" customWidth="1"/>
    <col min="6387" max="6387" width="12.88671875" style="6" customWidth="1"/>
    <col min="6388" max="6388" width="14.88671875" style="6" customWidth="1"/>
    <col min="6389" max="6389" width="12.109375" style="6" customWidth="1"/>
    <col min="6390" max="6390" width="12.88671875" style="6" customWidth="1"/>
    <col min="6391" max="6391" width="14.88671875" style="6" customWidth="1"/>
    <col min="6392" max="6392" width="12.109375" style="6" customWidth="1"/>
    <col min="6393" max="6393" width="12.88671875" style="6" customWidth="1"/>
    <col min="6394" max="6394" width="14.88671875" style="6" customWidth="1"/>
    <col min="6395" max="6400" width="11.109375" style="6" customWidth="1"/>
    <col min="6401" max="6401" width="22.109375" style="6" customWidth="1"/>
    <col min="6402" max="6402" width="17.109375" style="6" customWidth="1"/>
    <col min="6403" max="6403" width="20.77734375" style="6" customWidth="1"/>
    <col min="6404" max="6404" width="19.5546875" style="6" customWidth="1"/>
    <col min="6405" max="6405" width="15.77734375" style="6" customWidth="1"/>
    <col min="6406" max="6406" width="20.77734375" style="6" customWidth="1"/>
    <col min="6407" max="6407" width="19.5546875" style="6" customWidth="1"/>
    <col min="6408" max="6408" width="18.33203125" style="6" customWidth="1"/>
    <col min="6409" max="6410" width="24.5546875" style="6" customWidth="1"/>
    <col min="6411" max="6411" width="18.33203125" style="6" customWidth="1"/>
    <col min="6412" max="6413" width="24.5546875" style="6" customWidth="1"/>
    <col min="6414" max="6414" width="22.109375" style="6" customWidth="1"/>
    <col min="6415" max="6415" width="15.77734375" style="6" customWidth="1"/>
    <col min="6416" max="6417" width="19.5546875" style="6" customWidth="1"/>
    <col min="6418" max="6418" width="15.77734375" style="6" customWidth="1"/>
    <col min="6419" max="6420" width="19.5546875" style="6" customWidth="1"/>
    <col min="6421" max="6421" width="18.33203125" style="6" customWidth="1"/>
    <col min="6422" max="6423" width="24.5546875" style="6" customWidth="1"/>
    <col min="6424" max="6424" width="18.33203125" style="6" customWidth="1"/>
    <col min="6425" max="6426" width="24.5546875" style="6" customWidth="1"/>
    <col min="6427" max="6427" width="22.109375" style="6" customWidth="1"/>
    <col min="6428" max="6428" width="13.33203125" style="6" customWidth="1"/>
    <col min="6429" max="6430" width="23.33203125" style="6" customWidth="1"/>
    <col min="6431" max="6432" width="13.33203125" style="6" customWidth="1"/>
    <col min="6433" max="6433" width="23.33203125" style="6" customWidth="1"/>
    <col min="6434" max="6441" width="17.109375" style="6" customWidth="1"/>
    <col min="6442" max="6442" width="22.109375" style="6" customWidth="1"/>
    <col min="6443" max="6443" width="15.77734375" style="6" customWidth="1"/>
    <col min="6444" max="6445" width="19.5546875" style="6" customWidth="1"/>
    <col min="6446" max="6446" width="15.77734375" style="6" customWidth="1"/>
    <col min="6447" max="6448" width="19.5546875" style="6" customWidth="1"/>
    <col min="6449" max="6449" width="12.6640625" style="6" customWidth="1"/>
    <col min="6450" max="6450" width="13.88671875" style="6" customWidth="1"/>
    <col min="6451" max="6451" width="17.6640625" style="6" customWidth="1"/>
    <col min="6452" max="6452" width="12.6640625" style="6" customWidth="1"/>
    <col min="6453" max="6453" width="13.88671875" style="6" customWidth="1"/>
    <col min="6454" max="6454" width="17.6640625" style="6" customWidth="1"/>
    <col min="6455" max="6455" width="12.6640625" style="6" customWidth="1"/>
    <col min="6456" max="6456" width="13.88671875" style="6" customWidth="1"/>
    <col min="6457" max="6457" width="17.6640625" style="6" customWidth="1"/>
    <col min="6458" max="6458" width="22.109375" style="6" customWidth="1"/>
    <col min="6459" max="6459" width="17.109375" style="6" customWidth="1"/>
    <col min="6460" max="6461" width="19.5546875" style="6" customWidth="1"/>
    <col min="6462" max="6462" width="17.109375" style="6" customWidth="1"/>
    <col min="6463" max="6465" width="19.5546875" style="6" customWidth="1"/>
    <col min="6466" max="6467" width="23.33203125" style="6" customWidth="1"/>
    <col min="6468" max="6468" width="19.5546875" style="6" customWidth="1"/>
    <col min="6469" max="6470" width="23.33203125" style="6" customWidth="1"/>
    <col min="6471" max="6471" width="22.109375" style="6" customWidth="1"/>
    <col min="6472" max="6472" width="14.5546875" style="6" customWidth="1"/>
    <col min="6473" max="6474" width="20.77734375" style="6" customWidth="1"/>
    <col min="6475" max="6475" width="14.5546875" style="6" customWidth="1"/>
    <col min="6476" max="6477" width="20.77734375" style="6" customWidth="1"/>
    <col min="6478" max="6478" width="10.77734375" style="6" customWidth="1"/>
    <col min="6479" max="6480" width="17.109375" style="6" customWidth="1"/>
    <col min="6481" max="6481" width="10.77734375" style="6" customWidth="1"/>
    <col min="6482" max="6483" width="17.109375" style="6" customWidth="1"/>
    <col min="6484" max="6484" width="10.77734375" style="6" customWidth="1"/>
    <col min="6485" max="6486" width="17.109375" style="6" customWidth="1"/>
    <col min="6487" max="6487" width="22.109375" style="6" customWidth="1"/>
    <col min="6488" max="6488" width="10.77734375" style="6" customWidth="1"/>
    <col min="6489" max="6489" width="12.109375" style="6" customWidth="1"/>
    <col min="6490" max="6491" width="17.109375" style="6" customWidth="1"/>
    <col min="6492" max="6492" width="10.77734375" style="6" customWidth="1"/>
    <col min="6493" max="6493" width="12.109375" style="6" customWidth="1"/>
    <col min="6494" max="6495" width="17.109375" style="6" customWidth="1"/>
    <col min="6496" max="6496" width="12.109375" style="6" customWidth="1"/>
    <col min="6497" max="6497" width="15.77734375" style="6" customWidth="1"/>
    <col min="6498" max="6498" width="17.109375" style="6" customWidth="1"/>
    <col min="6499" max="6499" width="12.109375" style="6" customWidth="1"/>
    <col min="6500" max="6500" width="15.77734375" style="6" customWidth="1"/>
    <col min="6501" max="6501" width="17.109375" style="6" customWidth="1"/>
    <col min="6502" max="6502" width="12.109375" style="6" customWidth="1"/>
    <col min="6503" max="6503" width="15.77734375" style="6" customWidth="1"/>
    <col min="6504" max="6504" width="17.109375" style="6" customWidth="1"/>
    <col min="6505" max="6505" width="22.109375" style="6" customWidth="1"/>
    <col min="6506" max="6506" width="12.109375" style="6" customWidth="1"/>
    <col min="6507" max="6507" width="13.33203125" style="6" customWidth="1"/>
    <col min="6508" max="6508" width="18.33203125" style="6" customWidth="1"/>
    <col min="6509" max="6509" width="15.77734375" style="6" customWidth="1"/>
    <col min="6510" max="6510" width="12.109375" style="6" customWidth="1"/>
    <col min="6511" max="6511" width="13.33203125" style="6" customWidth="1"/>
    <col min="6512" max="6512" width="18.33203125" style="6" customWidth="1"/>
    <col min="6513" max="6513" width="15.109375" style="6" customWidth="1"/>
    <col min="6514" max="6514" width="10.77734375" style="6" customWidth="1"/>
    <col min="6515" max="6515" width="12.109375" style="6" customWidth="1"/>
    <col min="6516" max="6516" width="17.109375" style="6" customWidth="1"/>
    <col min="6517" max="6517" width="15.109375" style="6" customWidth="1"/>
    <col min="6518" max="6518" width="10.77734375" style="6" customWidth="1"/>
    <col min="6519" max="6519" width="12.109375" style="6" customWidth="1"/>
    <col min="6520" max="6520" width="17.109375" style="6" customWidth="1"/>
    <col min="6521" max="6521" width="15.109375" style="6" customWidth="1"/>
    <col min="6522" max="6522" width="22.109375" style="6" customWidth="1"/>
    <col min="6523" max="6524" width="12.6640625" style="6" customWidth="1"/>
    <col min="6525" max="6525" width="18.33203125" style="6" customWidth="1"/>
    <col min="6526" max="6526" width="15.77734375" style="6" customWidth="1"/>
    <col min="6527" max="6528" width="12.6640625" style="6" customWidth="1"/>
    <col min="6529" max="6529" width="18.33203125" style="6" customWidth="1"/>
    <col min="6530" max="6530" width="15.109375" style="6" customWidth="1"/>
    <col min="6531" max="6532" width="11.33203125" style="6" customWidth="1"/>
    <col min="6533" max="6533" width="17.109375" style="6" customWidth="1"/>
    <col min="6534" max="6534" width="15.109375" style="6" customWidth="1"/>
    <col min="6535" max="6536" width="11.33203125" style="6" customWidth="1"/>
    <col min="6537" max="6537" width="17.109375" style="6" customWidth="1"/>
    <col min="6538" max="6538" width="15.109375" style="6" customWidth="1"/>
    <col min="6539" max="6539" width="22.109375" style="6" customWidth="1"/>
    <col min="6540" max="6540" width="8.33203125" style="6" customWidth="1"/>
    <col min="6541" max="6541" width="10.109375" style="6" customWidth="1"/>
    <col min="6542" max="6542" width="17.109375" style="6" customWidth="1"/>
    <col min="6543" max="6543" width="8.33203125" style="6" customWidth="1"/>
    <col min="6544" max="6544" width="10.109375" style="6" customWidth="1"/>
    <col min="6545" max="6545" width="17.109375" style="6" customWidth="1"/>
    <col min="6546" max="6546" width="8.33203125" style="6" customWidth="1"/>
    <col min="6547" max="6547" width="10.109375" style="6" customWidth="1"/>
    <col min="6548" max="6548" width="17.109375" style="6" customWidth="1"/>
    <col min="6549" max="6549" width="7.88671875" style="6" customWidth="1"/>
    <col min="6550" max="6550" width="9.5546875" style="6" customWidth="1"/>
    <col min="6551" max="6551" width="15.77734375" style="6" customWidth="1"/>
    <col min="6552" max="6552" width="7.88671875" style="6" customWidth="1"/>
    <col min="6553" max="6553" width="9.5546875" style="6" customWidth="1"/>
    <col min="6554" max="6554" width="15.77734375" style="6" customWidth="1"/>
    <col min="6555" max="6555" width="7.88671875" style="6" customWidth="1"/>
    <col min="6556" max="6556" width="9.5546875" style="6" customWidth="1"/>
    <col min="6557" max="6557" width="15.77734375" style="6" customWidth="1"/>
    <col min="6558" max="6558" width="7.88671875" style="6" customWidth="1"/>
    <col min="6559" max="6559" width="9.5546875" style="6" customWidth="1"/>
    <col min="6560" max="6560" width="15.77734375" style="6" customWidth="1"/>
    <col min="6561" max="6561" width="22.109375" style="6" customWidth="1"/>
    <col min="6562" max="6563" width="12.109375" style="6" customWidth="1"/>
    <col min="6564" max="6564" width="17.109375" style="6" customWidth="1"/>
    <col min="6565" max="6565" width="14.5546875" style="6" customWidth="1"/>
    <col min="6566" max="6567" width="12.109375" style="6" customWidth="1"/>
    <col min="6568" max="6568" width="17.109375" style="6" customWidth="1"/>
    <col min="6569" max="6569" width="14.5546875" style="6" customWidth="1"/>
    <col min="6570" max="6571" width="9.5546875" style="6" customWidth="1"/>
    <col min="6572" max="6573" width="13.33203125" style="6" customWidth="1"/>
    <col min="6574" max="6575" width="9.5546875" style="6" customWidth="1"/>
    <col min="6576" max="6576" width="15.77734375" style="6" customWidth="1"/>
    <col min="6577" max="6577" width="13.33203125" style="6" customWidth="1"/>
    <col min="6578" max="6579" width="9.5546875" style="6" customWidth="1"/>
    <col min="6580" max="6580" width="15.77734375" style="6" customWidth="1"/>
    <col min="6581" max="6581" width="22.109375" style="6" customWidth="1"/>
    <col min="6582" max="6582" width="14.5546875" style="6" customWidth="1"/>
    <col min="6583" max="6584" width="10.77734375" style="6" customWidth="1"/>
    <col min="6585" max="6585" width="17.109375" style="6" customWidth="1"/>
    <col min="6586" max="6586" width="14.5546875" style="6" customWidth="1"/>
    <col min="6587" max="6588" width="10.77734375" style="6" customWidth="1"/>
    <col min="6589" max="6590" width="15.77734375" style="6" customWidth="1"/>
    <col min="6591" max="6592" width="12.109375" style="6" customWidth="1"/>
    <col min="6593" max="6593" width="18.33203125" style="6" customWidth="1"/>
    <col min="6594" max="6594" width="15.77734375" style="6" customWidth="1"/>
    <col min="6595" max="6596" width="12.109375" style="6" customWidth="1"/>
    <col min="6597" max="6597" width="18.33203125" style="6" customWidth="1"/>
    <col min="6598" max="6598" width="15.77734375" style="6" customWidth="1"/>
    <col min="6599" max="6599" width="22.109375" style="6" customWidth="1"/>
    <col min="6600" max="6600" width="11.33203125" style="6" customWidth="1"/>
    <col min="6601" max="6601" width="12.109375" style="6" customWidth="1"/>
    <col min="6602" max="6602" width="17.33203125" style="6" customWidth="1"/>
    <col min="6603" max="6603" width="14.88671875" style="6" customWidth="1"/>
    <col min="6604" max="6604" width="11.33203125" style="6" customWidth="1"/>
    <col min="6605" max="6605" width="12.109375" style="6" customWidth="1"/>
    <col min="6606" max="6606" width="17.33203125" style="6" customWidth="1"/>
    <col min="6607" max="6607" width="14.88671875" style="6" customWidth="1"/>
    <col min="6608" max="6615" width="16.33203125" style="6" customWidth="1"/>
    <col min="6616" max="6616" width="22.109375" style="6" customWidth="1"/>
    <col min="6617" max="6622" width="18.33203125" style="6" customWidth="1"/>
    <col min="6623" max="6624" width="13.88671875" style="6" customWidth="1"/>
    <col min="6625" max="6625" width="15.77734375" style="6" customWidth="1"/>
    <col min="6626" max="6627" width="13.88671875" style="6" customWidth="1"/>
    <col min="6628" max="6628" width="15.77734375" style="6" customWidth="1"/>
    <col min="6629" max="6630" width="13.88671875" style="6" customWidth="1"/>
    <col min="6631" max="6631" width="15.77734375" style="6" customWidth="1"/>
    <col min="6632" max="6632" width="22.109375" style="6" customWidth="1"/>
    <col min="6633" max="6634" width="13.33203125" style="6" customWidth="1"/>
    <col min="6635" max="6635" width="15.109375" style="6" customWidth="1"/>
    <col min="6636" max="6637" width="13.33203125" style="6" customWidth="1"/>
    <col min="6638" max="6638" width="15.109375" style="6" customWidth="1"/>
    <col min="6639" max="6640" width="13.33203125" style="6" customWidth="1"/>
    <col min="6641" max="6641" width="14.88671875" style="6" customWidth="1"/>
    <col min="6642" max="6642" width="12.109375" style="6" customWidth="1"/>
    <col min="6643" max="6643" width="12.88671875" style="6" customWidth="1"/>
    <col min="6644" max="6644" width="14.88671875" style="6" customWidth="1"/>
    <col min="6645" max="6645" width="12.109375" style="6" customWidth="1"/>
    <col min="6646" max="6646" width="12.88671875" style="6" customWidth="1"/>
    <col min="6647" max="6647" width="14.88671875" style="6" customWidth="1"/>
    <col min="6648" max="6648" width="12.109375" style="6" customWidth="1"/>
    <col min="6649" max="6649" width="12.88671875" style="6" customWidth="1"/>
    <col min="6650" max="6650" width="14.88671875" style="6" customWidth="1"/>
    <col min="6651" max="6656" width="11.109375" style="6" customWidth="1"/>
    <col min="6657" max="6657" width="22.109375" style="6" customWidth="1"/>
    <col min="6658" max="6658" width="17.109375" style="6" customWidth="1"/>
    <col min="6659" max="6659" width="20.77734375" style="6" customWidth="1"/>
    <col min="6660" max="6660" width="19.5546875" style="6" customWidth="1"/>
    <col min="6661" max="6661" width="15.77734375" style="6" customWidth="1"/>
    <col min="6662" max="6662" width="20.77734375" style="6" customWidth="1"/>
    <col min="6663" max="6663" width="19.5546875" style="6" customWidth="1"/>
    <col min="6664" max="6664" width="18.33203125" style="6" customWidth="1"/>
    <col min="6665" max="6666" width="24.5546875" style="6" customWidth="1"/>
    <col min="6667" max="6667" width="18.33203125" style="6" customWidth="1"/>
    <col min="6668" max="6669" width="24.5546875" style="6" customWidth="1"/>
    <col min="6670" max="6670" width="22.109375" style="6" customWidth="1"/>
    <col min="6671" max="6671" width="15.77734375" style="6" customWidth="1"/>
    <col min="6672" max="6673" width="19.5546875" style="6" customWidth="1"/>
    <col min="6674" max="6674" width="15.77734375" style="6" customWidth="1"/>
    <col min="6675" max="6676" width="19.5546875" style="6" customWidth="1"/>
    <col min="6677" max="6677" width="18.33203125" style="6" customWidth="1"/>
    <col min="6678" max="6679" width="24.5546875" style="6" customWidth="1"/>
    <col min="6680" max="6680" width="18.33203125" style="6" customWidth="1"/>
    <col min="6681" max="6682" width="24.5546875" style="6" customWidth="1"/>
    <col min="6683" max="6683" width="22.109375" style="6" customWidth="1"/>
    <col min="6684" max="6684" width="13.33203125" style="6" customWidth="1"/>
    <col min="6685" max="6686" width="23.33203125" style="6" customWidth="1"/>
    <col min="6687" max="6688" width="13.33203125" style="6" customWidth="1"/>
    <col min="6689" max="6689" width="23.33203125" style="6" customWidth="1"/>
    <col min="6690" max="6697" width="17.109375" style="6" customWidth="1"/>
    <col min="6698" max="6698" width="22.109375" style="6" customWidth="1"/>
    <col min="6699" max="6699" width="15.77734375" style="6" customWidth="1"/>
    <col min="6700" max="6701" width="19.5546875" style="6" customWidth="1"/>
    <col min="6702" max="6702" width="15.77734375" style="6" customWidth="1"/>
    <col min="6703" max="6704" width="19.5546875" style="6" customWidth="1"/>
    <col min="6705" max="6705" width="12.6640625" style="6" customWidth="1"/>
    <col min="6706" max="6706" width="13.88671875" style="6" customWidth="1"/>
    <col min="6707" max="6707" width="17.6640625" style="6" customWidth="1"/>
    <col min="6708" max="6708" width="12.6640625" style="6" customWidth="1"/>
    <col min="6709" max="6709" width="13.88671875" style="6" customWidth="1"/>
    <col min="6710" max="6710" width="17.6640625" style="6" customWidth="1"/>
    <col min="6711" max="6711" width="12.6640625" style="6" customWidth="1"/>
    <col min="6712" max="6712" width="13.88671875" style="6" customWidth="1"/>
    <col min="6713" max="6713" width="17.6640625" style="6" customWidth="1"/>
    <col min="6714" max="6714" width="22.109375" style="6" customWidth="1"/>
    <col min="6715" max="6715" width="17.109375" style="6" customWidth="1"/>
    <col min="6716" max="6717" width="19.5546875" style="6" customWidth="1"/>
    <col min="6718" max="6718" width="17.109375" style="6" customWidth="1"/>
    <col min="6719" max="6721" width="19.5546875" style="6" customWidth="1"/>
    <col min="6722" max="6723" width="23.33203125" style="6" customWidth="1"/>
    <col min="6724" max="6724" width="19.5546875" style="6" customWidth="1"/>
    <col min="6725" max="6726" width="23.33203125" style="6" customWidth="1"/>
    <col min="6727" max="6727" width="22.109375" style="6" customWidth="1"/>
    <col min="6728" max="6728" width="14.5546875" style="6" customWidth="1"/>
    <col min="6729" max="6730" width="20.77734375" style="6" customWidth="1"/>
    <col min="6731" max="6731" width="14.5546875" style="6" customWidth="1"/>
    <col min="6732" max="6733" width="20.77734375" style="6" customWidth="1"/>
    <col min="6734" max="6734" width="10.77734375" style="6" customWidth="1"/>
    <col min="6735" max="6736" width="17.109375" style="6" customWidth="1"/>
    <col min="6737" max="6737" width="10.77734375" style="6" customWidth="1"/>
    <col min="6738" max="6739" width="17.109375" style="6" customWidth="1"/>
    <col min="6740" max="6740" width="10.77734375" style="6" customWidth="1"/>
    <col min="6741" max="6742" width="17.109375" style="6" customWidth="1"/>
    <col min="6743" max="6743" width="22.109375" style="6" customWidth="1"/>
    <col min="6744" max="6744" width="10.77734375" style="6" customWidth="1"/>
    <col min="6745" max="6745" width="12.109375" style="6" customWidth="1"/>
    <col min="6746" max="6747" width="17.109375" style="6" customWidth="1"/>
    <col min="6748" max="6748" width="10.77734375" style="6" customWidth="1"/>
    <col min="6749" max="6749" width="12.109375" style="6" customWidth="1"/>
    <col min="6750" max="6751" width="17.109375" style="6" customWidth="1"/>
    <col min="6752" max="6752" width="12.109375" style="6" customWidth="1"/>
    <col min="6753" max="6753" width="15.77734375" style="6" customWidth="1"/>
    <col min="6754" max="6754" width="17.109375" style="6" customWidth="1"/>
    <col min="6755" max="6755" width="12.109375" style="6" customWidth="1"/>
    <col min="6756" max="6756" width="15.77734375" style="6" customWidth="1"/>
    <col min="6757" max="6757" width="17.109375" style="6" customWidth="1"/>
    <col min="6758" max="6758" width="12.109375" style="6" customWidth="1"/>
    <col min="6759" max="6759" width="15.77734375" style="6" customWidth="1"/>
    <col min="6760" max="6760" width="17.109375" style="6" customWidth="1"/>
    <col min="6761" max="6761" width="22.109375" style="6" customWidth="1"/>
    <col min="6762" max="6762" width="12.109375" style="6" customWidth="1"/>
    <col min="6763" max="6763" width="13.33203125" style="6" customWidth="1"/>
    <col min="6764" max="6764" width="18.33203125" style="6" customWidth="1"/>
    <col min="6765" max="6765" width="15.77734375" style="6" customWidth="1"/>
    <col min="6766" max="6766" width="12.109375" style="6" customWidth="1"/>
    <col min="6767" max="6767" width="13.33203125" style="6" customWidth="1"/>
    <col min="6768" max="6768" width="18.33203125" style="6" customWidth="1"/>
    <col min="6769" max="6769" width="15.109375" style="6" customWidth="1"/>
    <col min="6770" max="6770" width="10.77734375" style="6" customWidth="1"/>
    <col min="6771" max="6771" width="12.109375" style="6" customWidth="1"/>
    <col min="6772" max="6772" width="17.109375" style="6" customWidth="1"/>
    <col min="6773" max="6773" width="15.109375" style="6" customWidth="1"/>
    <col min="6774" max="6774" width="10.77734375" style="6" customWidth="1"/>
    <col min="6775" max="6775" width="12.109375" style="6" customWidth="1"/>
    <col min="6776" max="6776" width="17.109375" style="6" customWidth="1"/>
    <col min="6777" max="6777" width="15.109375" style="6" customWidth="1"/>
    <col min="6778" max="6778" width="22.109375" style="6" customWidth="1"/>
    <col min="6779" max="6780" width="12.6640625" style="6" customWidth="1"/>
    <col min="6781" max="6781" width="18.33203125" style="6" customWidth="1"/>
    <col min="6782" max="6782" width="15.77734375" style="6" customWidth="1"/>
    <col min="6783" max="6784" width="12.6640625" style="6" customWidth="1"/>
    <col min="6785" max="6785" width="18.33203125" style="6" customWidth="1"/>
    <col min="6786" max="6786" width="15.109375" style="6" customWidth="1"/>
    <col min="6787" max="6788" width="11.33203125" style="6" customWidth="1"/>
    <col min="6789" max="6789" width="17.109375" style="6" customWidth="1"/>
    <col min="6790" max="6790" width="15.109375" style="6" customWidth="1"/>
    <col min="6791" max="6792" width="11.33203125" style="6" customWidth="1"/>
    <col min="6793" max="6793" width="17.109375" style="6" customWidth="1"/>
    <col min="6794" max="6794" width="15.109375" style="6" customWidth="1"/>
    <col min="6795" max="6795" width="22.109375" style="6" customWidth="1"/>
    <col min="6796" max="6796" width="8.33203125" style="6" customWidth="1"/>
    <col min="6797" max="6797" width="10.109375" style="6" customWidth="1"/>
    <col min="6798" max="6798" width="17.109375" style="6" customWidth="1"/>
    <col min="6799" max="6799" width="8.33203125" style="6" customWidth="1"/>
    <col min="6800" max="6800" width="10.109375" style="6" customWidth="1"/>
    <col min="6801" max="6801" width="17.109375" style="6" customWidth="1"/>
    <col min="6802" max="6802" width="8.33203125" style="6" customWidth="1"/>
    <col min="6803" max="6803" width="10.109375" style="6" customWidth="1"/>
    <col min="6804" max="6804" width="17.109375" style="6" customWidth="1"/>
    <col min="6805" max="6805" width="7.88671875" style="6" customWidth="1"/>
    <col min="6806" max="6806" width="9.5546875" style="6" customWidth="1"/>
    <col min="6807" max="6807" width="15.77734375" style="6" customWidth="1"/>
    <col min="6808" max="6808" width="7.88671875" style="6" customWidth="1"/>
    <col min="6809" max="6809" width="9.5546875" style="6" customWidth="1"/>
    <col min="6810" max="6810" width="15.77734375" style="6" customWidth="1"/>
    <col min="6811" max="6811" width="7.88671875" style="6" customWidth="1"/>
    <col min="6812" max="6812" width="9.5546875" style="6" customWidth="1"/>
    <col min="6813" max="6813" width="15.77734375" style="6" customWidth="1"/>
    <col min="6814" max="6814" width="7.88671875" style="6" customWidth="1"/>
    <col min="6815" max="6815" width="9.5546875" style="6" customWidth="1"/>
    <col min="6816" max="6816" width="15.77734375" style="6" customWidth="1"/>
    <col min="6817" max="6817" width="22.109375" style="6" customWidth="1"/>
    <col min="6818" max="6819" width="12.109375" style="6" customWidth="1"/>
    <col min="6820" max="6820" width="17.109375" style="6" customWidth="1"/>
    <col min="6821" max="6821" width="14.5546875" style="6" customWidth="1"/>
    <col min="6822" max="6823" width="12.109375" style="6" customWidth="1"/>
    <col min="6824" max="6824" width="17.109375" style="6" customWidth="1"/>
    <col min="6825" max="6825" width="14.5546875" style="6" customWidth="1"/>
    <col min="6826" max="6827" width="9.5546875" style="6" customWidth="1"/>
    <col min="6828" max="6829" width="13.33203125" style="6" customWidth="1"/>
    <col min="6830" max="6831" width="9.5546875" style="6" customWidth="1"/>
    <col min="6832" max="6832" width="15.77734375" style="6" customWidth="1"/>
    <col min="6833" max="6833" width="13.33203125" style="6" customWidth="1"/>
    <col min="6834" max="6835" width="9.5546875" style="6" customWidth="1"/>
    <col min="6836" max="6836" width="15.77734375" style="6" customWidth="1"/>
    <col min="6837" max="6837" width="22.109375" style="6" customWidth="1"/>
    <col min="6838" max="6838" width="14.5546875" style="6" customWidth="1"/>
    <col min="6839" max="6840" width="10.77734375" style="6" customWidth="1"/>
    <col min="6841" max="6841" width="17.109375" style="6" customWidth="1"/>
    <col min="6842" max="6842" width="14.5546875" style="6" customWidth="1"/>
    <col min="6843" max="6844" width="10.77734375" style="6" customWidth="1"/>
    <col min="6845" max="6846" width="15.77734375" style="6" customWidth="1"/>
    <col min="6847" max="6848" width="12.109375" style="6" customWidth="1"/>
    <col min="6849" max="6849" width="18.33203125" style="6" customWidth="1"/>
    <col min="6850" max="6850" width="15.77734375" style="6" customWidth="1"/>
    <col min="6851" max="6852" width="12.109375" style="6" customWidth="1"/>
    <col min="6853" max="6853" width="18.33203125" style="6" customWidth="1"/>
    <col min="6854" max="6854" width="15.77734375" style="6" customWidth="1"/>
    <col min="6855" max="6855" width="22.109375" style="6" customWidth="1"/>
    <col min="6856" max="6856" width="11.33203125" style="6" customWidth="1"/>
    <col min="6857" max="6857" width="12.109375" style="6" customWidth="1"/>
    <col min="6858" max="6858" width="17.33203125" style="6" customWidth="1"/>
    <col min="6859" max="6859" width="14.88671875" style="6" customWidth="1"/>
    <col min="6860" max="6860" width="11.33203125" style="6" customWidth="1"/>
    <col min="6861" max="6861" width="12.109375" style="6" customWidth="1"/>
    <col min="6862" max="6862" width="17.33203125" style="6" customWidth="1"/>
    <col min="6863" max="6863" width="14.88671875" style="6" customWidth="1"/>
    <col min="6864" max="6871" width="16.33203125" style="6" customWidth="1"/>
    <col min="6872" max="6872" width="22.109375" style="6" customWidth="1"/>
    <col min="6873" max="6878" width="18.33203125" style="6" customWidth="1"/>
    <col min="6879" max="6880" width="13.88671875" style="6" customWidth="1"/>
    <col min="6881" max="6881" width="15.77734375" style="6" customWidth="1"/>
    <col min="6882" max="6883" width="13.88671875" style="6" customWidth="1"/>
    <col min="6884" max="6884" width="15.77734375" style="6" customWidth="1"/>
    <col min="6885" max="6886" width="13.88671875" style="6" customWidth="1"/>
    <col min="6887" max="6887" width="15.77734375" style="6" customWidth="1"/>
    <col min="6888" max="6888" width="22.109375" style="6" customWidth="1"/>
    <col min="6889" max="6890" width="13.33203125" style="6" customWidth="1"/>
    <col min="6891" max="6891" width="15.109375" style="6" customWidth="1"/>
    <col min="6892" max="6893" width="13.33203125" style="6" customWidth="1"/>
    <col min="6894" max="6894" width="15.109375" style="6" customWidth="1"/>
    <col min="6895" max="6896" width="13.33203125" style="6" customWidth="1"/>
    <col min="6897" max="6897" width="14.88671875" style="6" customWidth="1"/>
    <col min="6898" max="6898" width="12.109375" style="6" customWidth="1"/>
    <col min="6899" max="6899" width="12.88671875" style="6" customWidth="1"/>
    <col min="6900" max="6900" width="14.88671875" style="6" customWidth="1"/>
    <col min="6901" max="6901" width="12.109375" style="6" customWidth="1"/>
    <col min="6902" max="6902" width="12.88671875" style="6" customWidth="1"/>
    <col min="6903" max="6903" width="14.88671875" style="6" customWidth="1"/>
    <col min="6904" max="6904" width="12.109375" style="6" customWidth="1"/>
    <col min="6905" max="6905" width="12.88671875" style="6" customWidth="1"/>
    <col min="6906" max="6906" width="14.88671875" style="6" customWidth="1"/>
    <col min="6907" max="6912" width="11.109375" style="6" customWidth="1"/>
    <col min="6913" max="6913" width="22.109375" style="6" customWidth="1"/>
    <col min="6914" max="6914" width="17.109375" style="6" customWidth="1"/>
    <col min="6915" max="6915" width="20.77734375" style="6" customWidth="1"/>
    <col min="6916" max="6916" width="19.5546875" style="6" customWidth="1"/>
    <col min="6917" max="6917" width="15.77734375" style="6" customWidth="1"/>
    <col min="6918" max="6918" width="20.77734375" style="6" customWidth="1"/>
    <col min="6919" max="6919" width="19.5546875" style="6" customWidth="1"/>
    <col min="6920" max="6920" width="18.33203125" style="6" customWidth="1"/>
    <col min="6921" max="6922" width="24.5546875" style="6" customWidth="1"/>
    <col min="6923" max="6923" width="18.33203125" style="6" customWidth="1"/>
    <col min="6924" max="6925" width="24.5546875" style="6" customWidth="1"/>
    <col min="6926" max="6926" width="22.109375" style="6" customWidth="1"/>
    <col min="6927" max="6927" width="15.77734375" style="6" customWidth="1"/>
    <col min="6928" max="6929" width="19.5546875" style="6" customWidth="1"/>
    <col min="6930" max="6930" width="15.77734375" style="6" customWidth="1"/>
    <col min="6931" max="6932" width="19.5546875" style="6" customWidth="1"/>
    <col min="6933" max="6933" width="18.33203125" style="6" customWidth="1"/>
    <col min="6934" max="6935" width="24.5546875" style="6" customWidth="1"/>
    <col min="6936" max="6936" width="18.33203125" style="6" customWidth="1"/>
    <col min="6937" max="6938" width="24.5546875" style="6" customWidth="1"/>
    <col min="6939" max="6939" width="22.109375" style="6" customWidth="1"/>
    <col min="6940" max="6940" width="13.33203125" style="6" customWidth="1"/>
    <col min="6941" max="6942" width="23.33203125" style="6" customWidth="1"/>
    <col min="6943" max="6944" width="13.33203125" style="6" customWidth="1"/>
    <col min="6945" max="6945" width="23.33203125" style="6" customWidth="1"/>
    <col min="6946" max="6953" width="17.109375" style="6" customWidth="1"/>
    <col min="6954" max="6954" width="22.109375" style="6" customWidth="1"/>
    <col min="6955" max="6955" width="15.77734375" style="6" customWidth="1"/>
    <col min="6956" max="6957" width="19.5546875" style="6" customWidth="1"/>
    <col min="6958" max="6958" width="15.77734375" style="6" customWidth="1"/>
    <col min="6959" max="6960" width="19.5546875" style="6" customWidth="1"/>
    <col min="6961" max="6961" width="12.6640625" style="6" customWidth="1"/>
    <col min="6962" max="6962" width="13.88671875" style="6" customWidth="1"/>
    <col min="6963" max="6963" width="17.6640625" style="6" customWidth="1"/>
    <col min="6964" max="6964" width="12.6640625" style="6" customWidth="1"/>
    <col min="6965" max="6965" width="13.88671875" style="6" customWidth="1"/>
    <col min="6966" max="6966" width="17.6640625" style="6" customWidth="1"/>
    <col min="6967" max="6967" width="12.6640625" style="6" customWidth="1"/>
    <col min="6968" max="6968" width="13.88671875" style="6" customWidth="1"/>
    <col min="6969" max="6969" width="17.6640625" style="6" customWidth="1"/>
    <col min="6970" max="6970" width="22.109375" style="6" customWidth="1"/>
    <col min="6971" max="6971" width="17.109375" style="6" customWidth="1"/>
    <col min="6972" max="6973" width="19.5546875" style="6" customWidth="1"/>
    <col min="6974" max="6974" width="17.109375" style="6" customWidth="1"/>
    <col min="6975" max="6977" width="19.5546875" style="6" customWidth="1"/>
    <col min="6978" max="6979" width="23.33203125" style="6" customWidth="1"/>
    <col min="6980" max="6980" width="19.5546875" style="6" customWidth="1"/>
    <col min="6981" max="6982" width="23.33203125" style="6" customWidth="1"/>
    <col min="6983" max="6983" width="22.109375" style="6" customWidth="1"/>
    <col min="6984" max="6984" width="14.5546875" style="6" customWidth="1"/>
    <col min="6985" max="6986" width="20.77734375" style="6" customWidth="1"/>
    <col min="6987" max="6987" width="14.5546875" style="6" customWidth="1"/>
    <col min="6988" max="6989" width="20.77734375" style="6" customWidth="1"/>
    <col min="6990" max="6990" width="10.77734375" style="6" customWidth="1"/>
    <col min="6991" max="6992" width="17.109375" style="6" customWidth="1"/>
    <col min="6993" max="6993" width="10.77734375" style="6" customWidth="1"/>
    <col min="6994" max="6995" width="17.109375" style="6" customWidth="1"/>
    <col min="6996" max="6996" width="10.77734375" style="6" customWidth="1"/>
    <col min="6997" max="6998" width="17.109375" style="6" customWidth="1"/>
    <col min="6999" max="6999" width="22.109375" style="6" customWidth="1"/>
    <col min="7000" max="7000" width="10.77734375" style="6" customWidth="1"/>
    <col min="7001" max="7001" width="12.109375" style="6" customWidth="1"/>
    <col min="7002" max="7003" width="17.109375" style="6" customWidth="1"/>
    <col min="7004" max="7004" width="10.77734375" style="6" customWidth="1"/>
    <col min="7005" max="7005" width="12.109375" style="6" customWidth="1"/>
    <col min="7006" max="7007" width="17.109375" style="6" customWidth="1"/>
    <col min="7008" max="7008" width="12.109375" style="6" customWidth="1"/>
    <col min="7009" max="7009" width="15.77734375" style="6" customWidth="1"/>
    <col min="7010" max="7010" width="17.109375" style="6" customWidth="1"/>
    <col min="7011" max="7011" width="12.109375" style="6" customWidth="1"/>
    <col min="7012" max="7012" width="15.77734375" style="6" customWidth="1"/>
    <col min="7013" max="7013" width="17.109375" style="6" customWidth="1"/>
    <col min="7014" max="7014" width="12.109375" style="6" customWidth="1"/>
    <col min="7015" max="7015" width="15.77734375" style="6" customWidth="1"/>
    <col min="7016" max="7016" width="17.109375" style="6" customWidth="1"/>
    <col min="7017" max="7017" width="22.109375" style="6" customWidth="1"/>
    <col min="7018" max="7018" width="12.109375" style="6" customWidth="1"/>
    <col min="7019" max="7019" width="13.33203125" style="6" customWidth="1"/>
    <col min="7020" max="7020" width="18.33203125" style="6" customWidth="1"/>
    <col min="7021" max="7021" width="15.77734375" style="6" customWidth="1"/>
    <col min="7022" max="7022" width="12.109375" style="6" customWidth="1"/>
    <col min="7023" max="7023" width="13.33203125" style="6" customWidth="1"/>
    <col min="7024" max="7024" width="18.33203125" style="6" customWidth="1"/>
    <col min="7025" max="7025" width="15.109375" style="6" customWidth="1"/>
    <col min="7026" max="7026" width="10.77734375" style="6" customWidth="1"/>
    <col min="7027" max="7027" width="12.109375" style="6" customWidth="1"/>
    <col min="7028" max="7028" width="17.109375" style="6" customWidth="1"/>
    <col min="7029" max="7029" width="15.109375" style="6" customWidth="1"/>
    <col min="7030" max="7030" width="10.77734375" style="6" customWidth="1"/>
    <col min="7031" max="7031" width="12.109375" style="6" customWidth="1"/>
    <col min="7032" max="7032" width="17.109375" style="6" customWidth="1"/>
    <col min="7033" max="7033" width="15.109375" style="6" customWidth="1"/>
    <col min="7034" max="7034" width="22.109375" style="6" customWidth="1"/>
    <col min="7035" max="7036" width="12.6640625" style="6" customWidth="1"/>
    <col min="7037" max="7037" width="18.33203125" style="6" customWidth="1"/>
    <col min="7038" max="7038" width="15.77734375" style="6" customWidth="1"/>
    <col min="7039" max="7040" width="12.6640625" style="6" customWidth="1"/>
    <col min="7041" max="7041" width="18.33203125" style="6" customWidth="1"/>
    <col min="7042" max="7042" width="15.109375" style="6" customWidth="1"/>
    <col min="7043" max="7044" width="11.33203125" style="6" customWidth="1"/>
    <col min="7045" max="7045" width="17.109375" style="6" customWidth="1"/>
    <col min="7046" max="7046" width="15.109375" style="6" customWidth="1"/>
    <col min="7047" max="7048" width="11.33203125" style="6" customWidth="1"/>
    <col min="7049" max="7049" width="17.109375" style="6" customWidth="1"/>
    <col min="7050" max="7050" width="15.109375" style="6" customWidth="1"/>
    <col min="7051" max="7051" width="22.109375" style="6" customWidth="1"/>
    <col min="7052" max="7052" width="8.33203125" style="6" customWidth="1"/>
    <col min="7053" max="7053" width="10.109375" style="6" customWidth="1"/>
    <col min="7054" max="7054" width="17.109375" style="6" customWidth="1"/>
    <col min="7055" max="7055" width="8.33203125" style="6" customWidth="1"/>
    <col min="7056" max="7056" width="10.109375" style="6" customWidth="1"/>
    <col min="7057" max="7057" width="17.109375" style="6" customWidth="1"/>
    <col min="7058" max="7058" width="8.33203125" style="6" customWidth="1"/>
    <col min="7059" max="7059" width="10.109375" style="6" customWidth="1"/>
    <col min="7060" max="7060" width="17.109375" style="6" customWidth="1"/>
    <col min="7061" max="7061" width="7.88671875" style="6" customWidth="1"/>
    <col min="7062" max="7062" width="9.5546875" style="6" customWidth="1"/>
    <col min="7063" max="7063" width="15.77734375" style="6" customWidth="1"/>
    <col min="7064" max="7064" width="7.88671875" style="6" customWidth="1"/>
    <col min="7065" max="7065" width="9.5546875" style="6" customWidth="1"/>
    <col min="7066" max="7066" width="15.77734375" style="6" customWidth="1"/>
    <col min="7067" max="7067" width="7.88671875" style="6" customWidth="1"/>
    <col min="7068" max="7068" width="9.5546875" style="6" customWidth="1"/>
    <col min="7069" max="7069" width="15.77734375" style="6" customWidth="1"/>
    <col min="7070" max="7070" width="7.88671875" style="6" customWidth="1"/>
    <col min="7071" max="7071" width="9.5546875" style="6" customWidth="1"/>
    <col min="7072" max="7072" width="15.77734375" style="6" customWidth="1"/>
    <col min="7073" max="7073" width="22.109375" style="6" customWidth="1"/>
    <col min="7074" max="7075" width="12.109375" style="6" customWidth="1"/>
    <col min="7076" max="7076" width="17.109375" style="6" customWidth="1"/>
    <col min="7077" max="7077" width="14.5546875" style="6" customWidth="1"/>
    <col min="7078" max="7079" width="12.109375" style="6" customWidth="1"/>
    <col min="7080" max="7080" width="17.109375" style="6" customWidth="1"/>
    <col min="7081" max="7081" width="14.5546875" style="6" customWidth="1"/>
    <col min="7082" max="7083" width="9.5546875" style="6" customWidth="1"/>
    <col min="7084" max="7085" width="13.33203125" style="6" customWidth="1"/>
    <col min="7086" max="7087" width="9.5546875" style="6" customWidth="1"/>
    <col min="7088" max="7088" width="15.77734375" style="6" customWidth="1"/>
    <col min="7089" max="7089" width="13.33203125" style="6" customWidth="1"/>
    <col min="7090" max="7091" width="9.5546875" style="6" customWidth="1"/>
    <col min="7092" max="7092" width="15.77734375" style="6" customWidth="1"/>
    <col min="7093" max="7093" width="22.109375" style="6" customWidth="1"/>
    <col min="7094" max="7094" width="14.5546875" style="6" customWidth="1"/>
    <col min="7095" max="7096" width="10.77734375" style="6" customWidth="1"/>
    <col min="7097" max="7097" width="17.109375" style="6" customWidth="1"/>
    <col min="7098" max="7098" width="14.5546875" style="6" customWidth="1"/>
    <col min="7099" max="7100" width="10.77734375" style="6" customWidth="1"/>
    <col min="7101" max="7102" width="15.77734375" style="6" customWidth="1"/>
    <col min="7103" max="7104" width="12.109375" style="6" customWidth="1"/>
    <col min="7105" max="7105" width="18.33203125" style="6" customWidth="1"/>
    <col min="7106" max="7106" width="15.77734375" style="6" customWidth="1"/>
    <col min="7107" max="7108" width="12.109375" style="6" customWidth="1"/>
    <col min="7109" max="7109" width="18.33203125" style="6" customWidth="1"/>
    <col min="7110" max="7110" width="15.77734375" style="6" customWidth="1"/>
    <col min="7111" max="7111" width="22.109375" style="6" customWidth="1"/>
    <col min="7112" max="7112" width="11.33203125" style="6" customWidth="1"/>
    <col min="7113" max="7113" width="12.109375" style="6" customWidth="1"/>
    <col min="7114" max="7114" width="17.33203125" style="6" customWidth="1"/>
    <col min="7115" max="7115" width="14.88671875" style="6" customWidth="1"/>
    <col min="7116" max="7116" width="11.33203125" style="6" customWidth="1"/>
    <col min="7117" max="7117" width="12.109375" style="6" customWidth="1"/>
    <col min="7118" max="7118" width="17.33203125" style="6" customWidth="1"/>
    <col min="7119" max="7119" width="14.88671875" style="6" customWidth="1"/>
    <col min="7120" max="7127" width="16.33203125" style="6" customWidth="1"/>
    <col min="7128" max="7128" width="22.109375" style="6" customWidth="1"/>
    <col min="7129" max="7134" width="18.33203125" style="6" customWidth="1"/>
    <col min="7135" max="7136" width="13.88671875" style="6" customWidth="1"/>
    <col min="7137" max="7137" width="15.77734375" style="6" customWidth="1"/>
    <col min="7138" max="7139" width="13.88671875" style="6" customWidth="1"/>
    <col min="7140" max="7140" width="15.77734375" style="6" customWidth="1"/>
    <col min="7141" max="7142" width="13.88671875" style="6" customWidth="1"/>
    <col min="7143" max="7143" width="15.77734375" style="6" customWidth="1"/>
    <col min="7144" max="7144" width="22.109375" style="6" customWidth="1"/>
    <col min="7145" max="7146" width="13.33203125" style="6" customWidth="1"/>
    <col min="7147" max="7147" width="15.109375" style="6" customWidth="1"/>
    <col min="7148" max="7149" width="13.33203125" style="6" customWidth="1"/>
    <col min="7150" max="7150" width="15.109375" style="6" customWidth="1"/>
    <col min="7151" max="7152" width="13.33203125" style="6" customWidth="1"/>
    <col min="7153" max="7153" width="14.88671875" style="6" customWidth="1"/>
    <col min="7154" max="7154" width="12.109375" style="6" customWidth="1"/>
    <col min="7155" max="7155" width="12.88671875" style="6" customWidth="1"/>
    <col min="7156" max="7156" width="14.88671875" style="6" customWidth="1"/>
    <col min="7157" max="7157" width="12.109375" style="6" customWidth="1"/>
    <col min="7158" max="7158" width="12.88671875" style="6" customWidth="1"/>
    <col min="7159" max="7159" width="14.88671875" style="6" customWidth="1"/>
    <col min="7160" max="7160" width="12.109375" style="6" customWidth="1"/>
    <col min="7161" max="7161" width="12.88671875" style="6" customWidth="1"/>
    <col min="7162" max="7162" width="14.88671875" style="6" customWidth="1"/>
    <col min="7163" max="7168" width="11.109375" style="6" customWidth="1"/>
    <col min="7169" max="7169" width="22.109375" style="6" customWidth="1"/>
    <col min="7170" max="7170" width="17.109375" style="6" customWidth="1"/>
    <col min="7171" max="7171" width="20.77734375" style="6" customWidth="1"/>
    <col min="7172" max="7172" width="19.5546875" style="6" customWidth="1"/>
    <col min="7173" max="7173" width="15.77734375" style="6" customWidth="1"/>
    <col min="7174" max="7174" width="20.77734375" style="6" customWidth="1"/>
    <col min="7175" max="7175" width="19.5546875" style="6" customWidth="1"/>
    <col min="7176" max="7176" width="18.33203125" style="6" customWidth="1"/>
    <col min="7177" max="7178" width="24.5546875" style="6" customWidth="1"/>
    <col min="7179" max="7179" width="18.33203125" style="6" customWidth="1"/>
    <col min="7180" max="7181" width="24.5546875" style="6" customWidth="1"/>
    <col min="7182" max="7182" width="22.109375" style="6" customWidth="1"/>
    <col min="7183" max="7183" width="15.77734375" style="6" customWidth="1"/>
    <col min="7184" max="7185" width="19.5546875" style="6" customWidth="1"/>
    <col min="7186" max="7186" width="15.77734375" style="6" customWidth="1"/>
    <col min="7187" max="7188" width="19.5546875" style="6" customWidth="1"/>
    <col min="7189" max="7189" width="18.33203125" style="6" customWidth="1"/>
    <col min="7190" max="7191" width="24.5546875" style="6" customWidth="1"/>
    <col min="7192" max="7192" width="18.33203125" style="6" customWidth="1"/>
    <col min="7193" max="7194" width="24.5546875" style="6" customWidth="1"/>
    <col min="7195" max="7195" width="22.109375" style="6" customWidth="1"/>
    <col min="7196" max="7196" width="13.33203125" style="6" customWidth="1"/>
    <col min="7197" max="7198" width="23.33203125" style="6" customWidth="1"/>
    <col min="7199" max="7200" width="13.33203125" style="6" customWidth="1"/>
    <col min="7201" max="7201" width="23.33203125" style="6" customWidth="1"/>
    <col min="7202" max="7209" width="17.109375" style="6" customWidth="1"/>
    <col min="7210" max="7210" width="22.109375" style="6" customWidth="1"/>
    <col min="7211" max="7211" width="15.77734375" style="6" customWidth="1"/>
    <col min="7212" max="7213" width="19.5546875" style="6" customWidth="1"/>
    <col min="7214" max="7214" width="15.77734375" style="6" customWidth="1"/>
    <col min="7215" max="7216" width="19.5546875" style="6" customWidth="1"/>
    <col min="7217" max="7217" width="12.6640625" style="6" customWidth="1"/>
    <col min="7218" max="7218" width="13.88671875" style="6" customWidth="1"/>
    <col min="7219" max="7219" width="17.6640625" style="6" customWidth="1"/>
    <col min="7220" max="7220" width="12.6640625" style="6" customWidth="1"/>
    <col min="7221" max="7221" width="13.88671875" style="6" customWidth="1"/>
    <col min="7222" max="7222" width="17.6640625" style="6" customWidth="1"/>
    <col min="7223" max="7223" width="12.6640625" style="6" customWidth="1"/>
    <col min="7224" max="7224" width="13.88671875" style="6" customWidth="1"/>
    <col min="7225" max="7225" width="17.6640625" style="6" customWidth="1"/>
    <col min="7226" max="7226" width="22.109375" style="6" customWidth="1"/>
    <col min="7227" max="7227" width="17.109375" style="6" customWidth="1"/>
    <col min="7228" max="7229" width="19.5546875" style="6" customWidth="1"/>
    <col min="7230" max="7230" width="17.109375" style="6" customWidth="1"/>
    <col min="7231" max="7233" width="19.5546875" style="6" customWidth="1"/>
    <col min="7234" max="7235" width="23.33203125" style="6" customWidth="1"/>
    <col min="7236" max="7236" width="19.5546875" style="6" customWidth="1"/>
    <col min="7237" max="7238" width="23.33203125" style="6" customWidth="1"/>
    <col min="7239" max="7239" width="22.109375" style="6" customWidth="1"/>
    <col min="7240" max="7240" width="14.5546875" style="6" customWidth="1"/>
    <col min="7241" max="7242" width="20.77734375" style="6" customWidth="1"/>
    <col min="7243" max="7243" width="14.5546875" style="6" customWidth="1"/>
    <col min="7244" max="7245" width="20.77734375" style="6" customWidth="1"/>
    <col min="7246" max="7246" width="10.77734375" style="6" customWidth="1"/>
    <col min="7247" max="7248" width="17.109375" style="6" customWidth="1"/>
    <col min="7249" max="7249" width="10.77734375" style="6" customWidth="1"/>
    <col min="7250" max="7251" width="17.109375" style="6" customWidth="1"/>
    <col min="7252" max="7252" width="10.77734375" style="6" customWidth="1"/>
    <col min="7253" max="7254" width="17.109375" style="6" customWidth="1"/>
    <col min="7255" max="7255" width="22.109375" style="6" customWidth="1"/>
    <col min="7256" max="7256" width="10.77734375" style="6" customWidth="1"/>
    <col min="7257" max="7257" width="12.109375" style="6" customWidth="1"/>
    <col min="7258" max="7259" width="17.109375" style="6" customWidth="1"/>
    <col min="7260" max="7260" width="10.77734375" style="6" customWidth="1"/>
    <col min="7261" max="7261" width="12.109375" style="6" customWidth="1"/>
    <col min="7262" max="7263" width="17.109375" style="6" customWidth="1"/>
    <col min="7264" max="7264" width="12.109375" style="6" customWidth="1"/>
    <col min="7265" max="7265" width="15.77734375" style="6" customWidth="1"/>
    <col min="7266" max="7266" width="17.109375" style="6" customWidth="1"/>
    <col min="7267" max="7267" width="12.109375" style="6" customWidth="1"/>
    <col min="7268" max="7268" width="15.77734375" style="6" customWidth="1"/>
    <col min="7269" max="7269" width="17.109375" style="6" customWidth="1"/>
    <col min="7270" max="7270" width="12.109375" style="6" customWidth="1"/>
    <col min="7271" max="7271" width="15.77734375" style="6" customWidth="1"/>
    <col min="7272" max="7272" width="17.109375" style="6" customWidth="1"/>
    <col min="7273" max="7273" width="22.109375" style="6" customWidth="1"/>
    <col min="7274" max="7274" width="12.109375" style="6" customWidth="1"/>
    <col min="7275" max="7275" width="13.33203125" style="6" customWidth="1"/>
    <col min="7276" max="7276" width="18.33203125" style="6" customWidth="1"/>
    <col min="7277" max="7277" width="15.77734375" style="6" customWidth="1"/>
    <col min="7278" max="7278" width="12.109375" style="6" customWidth="1"/>
    <col min="7279" max="7279" width="13.33203125" style="6" customWidth="1"/>
    <col min="7280" max="7280" width="18.33203125" style="6" customWidth="1"/>
    <col min="7281" max="7281" width="15.109375" style="6" customWidth="1"/>
    <col min="7282" max="7282" width="10.77734375" style="6" customWidth="1"/>
    <col min="7283" max="7283" width="12.109375" style="6" customWidth="1"/>
    <col min="7284" max="7284" width="17.109375" style="6" customWidth="1"/>
    <col min="7285" max="7285" width="15.109375" style="6" customWidth="1"/>
    <col min="7286" max="7286" width="10.77734375" style="6" customWidth="1"/>
    <col min="7287" max="7287" width="12.109375" style="6" customWidth="1"/>
    <col min="7288" max="7288" width="17.109375" style="6" customWidth="1"/>
    <col min="7289" max="7289" width="15.109375" style="6" customWidth="1"/>
    <col min="7290" max="7290" width="22.109375" style="6" customWidth="1"/>
    <col min="7291" max="7292" width="12.6640625" style="6" customWidth="1"/>
    <col min="7293" max="7293" width="18.33203125" style="6" customWidth="1"/>
    <col min="7294" max="7294" width="15.77734375" style="6" customWidth="1"/>
    <col min="7295" max="7296" width="12.6640625" style="6" customWidth="1"/>
    <col min="7297" max="7297" width="18.33203125" style="6" customWidth="1"/>
    <col min="7298" max="7298" width="15.109375" style="6" customWidth="1"/>
    <col min="7299" max="7300" width="11.33203125" style="6" customWidth="1"/>
    <col min="7301" max="7301" width="17.109375" style="6" customWidth="1"/>
    <col min="7302" max="7302" width="15.109375" style="6" customWidth="1"/>
    <col min="7303" max="7304" width="11.33203125" style="6" customWidth="1"/>
    <col min="7305" max="7305" width="17.109375" style="6" customWidth="1"/>
    <col min="7306" max="7306" width="15.109375" style="6" customWidth="1"/>
    <col min="7307" max="7307" width="22.109375" style="6" customWidth="1"/>
    <col min="7308" max="7308" width="8.33203125" style="6" customWidth="1"/>
    <col min="7309" max="7309" width="10.109375" style="6" customWidth="1"/>
    <col min="7310" max="7310" width="17.109375" style="6" customWidth="1"/>
    <col min="7311" max="7311" width="8.33203125" style="6" customWidth="1"/>
    <col min="7312" max="7312" width="10.109375" style="6" customWidth="1"/>
    <col min="7313" max="7313" width="17.109375" style="6" customWidth="1"/>
    <col min="7314" max="7314" width="8.33203125" style="6" customWidth="1"/>
    <col min="7315" max="7315" width="10.109375" style="6" customWidth="1"/>
    <col min="7316" max="7316" width="17.109375" style="6" customWidth="1"/>
    <col min="7317" max="7317" width="7.88671875" style="6" customWidth="1"/>
    <col min="7318" max="7318" width="9.5546875" style="6" customWidth="1"/>
    <col min="7319" max="7319" width="15.77734375" style="6" customWidth="1"/>
    <col min="7320" max="7320" width="7.88671875" style="6" customWidth="1"/>
    <col min="7321" max="7321" width="9.5546875" style="6" customWidth="1"/>
    <col min="7322" max="7322" width="15.77734375" style="6" customWidth="1"/>
    <col min="7323" max="7323" width="7.88671875" style="6" customWidth="1"/>
    <col min="7324" max="7324" width="9.5546875" style="6" customWidth="1"/>
    <col min="7325" max="7325" width="15.77734375" style="6" customWidth="1"/>
    <col min="7326" max="7326" width="7.88671875" style="6" customWidth="1"/>
    <col min="7327" max="7327" width="9.5546875" style="6" customWidth="1"/>
    <col min="7328" max="7328" width="15.77734375" style="6" customWidth="1"/>
    <col min="7329" max="7329" width="22.109375" style="6" customWidth="1"/>
    <col min="7330" max="7331" width="12.109375" style="6" customWidth="1"/>
    <col min="7332" max="7332" width="17.109375" style="6" customWidth="1"/>
    <col min="7333" max="7333" width="14.5546875" style="6" customWidth="1"/>
    <col min="7334" max="7335" width="12.109375" style="6" customWidth="1"/>
    <col min="7336" max="7336" width="17.109375" style="6" customWidth="1"/>
    <col min="7337" max="7337" width="14.5546875" style="6" customWidth="1"/>
    <col min="7338" max="7339" width="9.5546875" style="6" customWidth="1"/>
    <col min="7340" max="7341" width="13.33203125" style="6" customWidth="1"/>
    <col min="7342" max="7343" width="9.5546875" style="6" customWidth="1"/>
    <col min="7344" max="7344" width="15.77734375" style="6" customWidth="1"/>
    <col min="7345" max="7345" width="13.33203125" style="6" customWidth="1"/>
    <col min="7346" max="7347" width="9.5546875" style="6" customWidth="1"/>
    <col min="7348" max="7348" width="15.77734375" style="6" customWidth="1"/>
    <col min="7349" max="7349" width="22.109375" style="6" customWidth="1"/>
    <col min="7350" max="7350" width="14.5546875" style="6" customWidth="1"/>
    <col min="7351" max="7352" width="10.77734375" style="6" customWidth="1"/>
    <col min="7353" max="7353" width="17.109375" style="6" customWidth="1"/>
    <col min="7354" max="7354" width="14.5546875" style="6" customWidth="1"/>
    <col min="7355" max="7356" width="10.77734375" style="6" customWidth="1"/>
    <col min="7357" max="7358" width="15.77734375" style="6" customWidth="1"/>
    <col min="7359" max="7360" width="12.109375" style="6" customWidth="1"/>
    <col min="7361" max="7361" width="18.33203125" style="6" customWidth="1"/>
    <col min="7362" max="7362" width="15.77734375" style="6" customWidth="1"/>
    <col min="7363" max="7364" width="12.109375" style="6" customWidth="1"/>
    <col min="7365" max="7365" width="18.33203125" style="6" customWidth="1"/>
    <col min="7366" max="7366" width="15.77734375" style="6" customWidth="1"/>
    <col min="7367" max="7367" width="22.109375" style="6" customWidth="1"/>
    <col min="7368" max="7368" width="11.33203125" style="6" customWidth="1"/>
    <col min="7369" max="7369" width="12.109375" style="6" customWidth="1"/>
    <col min="7370" max="7370" width="17.33203125" style="6" customWidth="1"/>
    <col min="7371" max="7371" width="14.88671875" style="6" customWidth="1"/>
    <col min="7372" max="7372" width="11.33203125" style="6" customWidth="1"/>
    <col min="7373" max="7373" width="12.109375" style="6" customWidth="1"/>
    <col min="7374" max="7374" width="17.33203125" style="6" customWidth="1"/>
    <col min="7375" max="7375" width="14.88671875" style="6" customWidth="1"/>
    <col min="7376" max="7383" width="16.33203125" style="6" customWidth="1"/>
    <col min="7384" max="7384" width="22.109375" style="6" customWidth="1"/>
    <col min="7385" max="7390" width="18.33203125" style="6" customWidth="1"/>
    <col min="7391" max="7392" width="13.88671875" style="6" customWidth="1"/>
    <col min="7393" max="7393" width="15.77734375" style="6" customWidth="1"/>
    <col min="7394" max="7395" width="13.88671875" style="6" customWidth="1"/>
    <col min="7396" max="7396" width="15.77734375" style="6" customWidth="1"/>
    <col min="7397" max="7398" width="13.88671875" style="6" customWidth="1"/>
    <col min="7399" max="7399" width="15.77734375" style="6" customWidth="1"/>
    <col min="7400" max="7400" width="22.109375" style="6" customWidth="1"/>
    <col min="7401" max="7402" width="13.33203125" style="6" customWidth="1"/>
    <col min="7403" max="7403" width="15.109375" style="6" customWidth="1"/>
    <col min="7404" max="7405" width="13.33203125" style="6" customWidth="1"/>
    <col min="7406" max="7406" width="15.109375" style="6" customWidth="1"/>
    <col min="7407" max="7408" width="13.33203125" style="6" customWidth="1"/>
    <col min="7409" max="7409" width="14.88671875" style="6" customWidth="1"/>
    <col min="7410" max="7410" width="12.109375" style="6" customWidth="1"/>
    <col min="7411" max="7411" width="12.88671875" style="6" customWidth="1"/>
    <col min="7412" max="7412" width="14.88671875" style="6" customWidth="1"/>
    <col min="7413" max="7413" width="12.109375" style="6" customWidth="1"/>
    <col min="7414" max="7414" width="12.88671875" style="6" customWidth="1"/>
    <col min="7415" max="7415" width="14.88671875" style="6" customWidth="1"/>
    <col min="7416" max="7416" width="12.109375" style="6" customWidth="1"/>
    <col min="7417" max="7417" width="12.88671875" style="6" customWidth="1"/>
    <col min="7418" max="7418" width="14.88671875" style="6" customWidth="1"/>
    <col min="7419" max="7424" width="11.109375" style="6" customWidth="1"/>
    <col min="7425" max="7425" width="22.109375" style="6" customWidth="1"/>
    <col min="7426" max="7426" width="17.109375" style="6" customWidth="1"/>
    <col min="7427" max="7427" width="20.77734375" style="6" customWidth="1"/>
    <col min="7428" max="7428" width="19.5546875" style="6" customWidth="1"/>
    <col min="7429" max="7429" width="15.77734375" style="6" customWidth="1"/>
    <col min="7430" max="7430" width="20.77734375" style="6" customWidth="1"/>
    <col min="7431" max="7431" width="19.5546875" style="6" customWidth="1"/>
    <col min="7432" max="7432" width="18.33203125" style="6" customWidth="1"/>
    <col min="7433" max="7434" width="24.5546875" style="6" customWidth="1"/>
    <col min="7435" max="7435" width="18.33203125" style="6" customWidth="1"/>
    <col min="7436" max="7437" width="24.5546875" style="6" customWidth="1"/>
    <col min="7438" max="7438" width="22.109375" style="6" customWidth="1"/>
    <col min="7439" max="7439" width="15.77734375" style="6" customWidth="1"/>
    <col min="7440" max="7441" width="19.5546875" style="6" customWidth="1"/>
    <col min="7442" max="7442" width="15.77734375" style="6" customWidth="1"/>
    <col min="7443" max="7444" width="19.5546875" style="6" customWidth="1"/>
    <col min="7445" max="7445" width="18.33203125" style="6" customWidth="1"/>
    <col min="7446" max="7447" width="24.5546875" style="6" customWidth="1"/>
    <col min="7448" max="7448" width="18.33203125" style="6" customWidth="1"/>
    <col min="7449" max="7450" width="24.5546875" style="6" customWidth="1"/>
    <col min="7451" max="7451" width="22.109375" style="6" customWidth="1"/>
    <col min="7452" max="7452" width="13.33203125" style="6" customWidth="1"/>
    <col min="7453" max="7454" width="23.33203125" style="6" customWidth="1"/>
    <col min="7455" max="7456" width="13.33203125" style="6" customWidth="1"/>
    <col min="7457" max="7457" width="23.33203125" style="6" customWidth="1"/>
    <col min="7458" max="7465" width="17.109375" style="6" customWidth="1"/>
    <col min="7466" max="7466" width="22.109375" style="6" customWidth="1"/>
    <col min="7467" max="7467" width="15.77734375" style="6" customWidth="1"/>
    <col min="7468" max="7469" width="19.5546875" style="6" customWidth="1"/>
    <col min="7470" max="7470" width="15.77734375" style="6" customWidth="1"/>
    <col min="7471" max="7472" width="19.5546875" style="6" customWidth="1"/>
    <col min="7473" max="7473" width="12.6640625" style="6" customWidth="1"/>
    <col min="7474" max="7474" width="13.88671875" style="6" customWidth="1"/>
    <col min="7475" max="7475" width="17.6640625" style="6" customWidth="1"/>
    <col min="7476" max="7476" width="12.6640625" style="6" customWidth="1"/>
    <col min="7477" max="7477" width="13.88671875" style="6" customWidth="1"/>
    <col min="7478" max="7478" width="17.6640625" style="6" customWidth="1"/>
    <col min="7479" max="7479" width="12.6640625" style="6" customWidth="1"/>
    <col min="7480" max="7480" width="13.88671875" style="6" customWidth="1"/>
    <col min="7481" max="7481" width="17.6640625" style="6" customWidth="1"/>
    <col min="7482" max="7482" width="22.109375" style="6" customWidth="1"/>
    <col min="7483" max="7483" width="17.109375" style="6" customWidth="1"/>
    <col min="7484" max="7485" width="19.5546875" style="6" customWidth="1"/>
    <col min="7486" max="7486" width="17.109375" style="6" customWidth="1"/>
    <col min="7487" max="7489" width="19.5546875" style="6" customWidth="1"/>
    <col min="7490" max="7491" width="23.33203125" style="6" customWidth="1"/>
    <col min="7492" max="7492" width="19.5546875" style="6" customWidth="1"/>
    <col min="7493" max="7494" width="23.33203125" style="6" customWidth="1"/>
    <col min="7495" max="7495" width="22.109375" style="6" customWidth="1"/>
    <col min="7496" max="7496" width="14.5546875" style="6" customWidth="1"/>
    <col min="7497" max="7498" width="20.77734375" style="6" customWidth="1"/>
    <col min="7499" max="7499" width="14.5546875" style="6" customWidth="1"/>
    <col min="7500" max="7501" width="20.77734375" style="6" customWidth="1"/>
    <col min="7502" max="7502" width="10.77734375" style="6" customWidth="1"/>
    <col min="7503" max="7504" width="17.109375" style="6" customWidth="1"/>
    <col min="7505" max="7505" width="10.77734375" style="6" customWidth="1"/>
    <col min="7506" max="7507" width="17.109375" style="6" customWidth="1"/>
    <col min="7508" max="7508" width="10.77734375" style="6" customWidth="1"/>
    <col min="7509" max="7510" width="17.109375" style="6" customWidth="1"/>
    <col min="7511" max="7511" width="22.109375" style="6" customWidth="1"/>
    <col min="7512" max="7512" width="10.77734375" style="6" customWidth="1"/>
    <col min="7513" max="7513" width="12.109375" style="6" customWidth="1"/>
    <col min="7514" max="7515" width="17.109375" style="6" customWidth="1"/>
    <col min="7516" max="7516" width="10.77734375" style="6" customWidth="1"/>
    <col min="7517" max="7517" width="12.109375" style="6" customWidth="1"/>
    <col min="7518" max="7519" width="17.109375" style="6" customWidth="1"/>
    <col min="7520" max="7520" width="12.109375" style="6" customWidth="1"/>
    <col min="7521" max="7521" width="15.77734375" style="6" customWidth="1"/>
    <col min="7522" max="7522" width="17.109375" style="6" customWidth="1"/>
    <col min="7523" max="7523" width="12.109375" style="6" customWidth="1"/>
    <col min="7524" max="7524" width="15.77734375" style="6" customWidth="1"/>
    <col min="7525" max="7525" width="17.109375" style="6" customWidth="1"/>
    <col min="7526" max="7526" width="12.109375" style="6" customWidth="1"/>
    <col min="7527" max="7527" width="15.77734375" style="6" customWidth="1"/>
    <col min="7528" max="7528" width="17.109375" style="6" customWidth="1"/>
    <col min="7529" max="7529" width="22.109375" style="6" customWidth="1"/>
    <col min="7530" max="7530" width="12.109375" style="6" customWidth="1"/>
    <col min="7531" max="7531" width="13.33203125" style="6" customWidth="1"/>
    <col min="7532" max="7532" width="18.33203125" style="6" customWidth="1"/>
    <col min="7533" max="7533" width="15.77734375" style="6" customWidth="1"/>
    <col min="7534" max="7534" width="12.109375" style="6" customWidth="1"/>
    <col min="7535" max="7535" width="13.33203125" style="6" customWidth="1"/>
    <col min="7536" max="7536" width="18.33203125" style="6" customWidth="1"/>
    <col min="7537" max="7537" width="15.109375" style="6" customWidth="1"/>
    <col min="7538" max="7538" width="10.77734375" style="6" customWidth="1"/>
    <col min="7539" max="7539" width="12.109375" style="6" customWidth="1"/>
    <col min="7540" max="7540" width="17.109375" style="6" customWidth="1"/>
    <col min="7541" max="7541" width="15.109375" style="6" customWidth="1"/>
    <col min="7542" max="7542" width="10.77734375" style="6" customWidth="1"/>
    <col min="7543" max="7543" width="12.109375" style="6" customWidth="1"/>
    <col min="7544" max="7544" width="17.109375" style="6" customWidth="1"/>
    <col min="7545" max="7545" width="15.109375" style="6" customWidth="1"/>
    <col min="7546" max="7546" width="22.109375" style="6" customWidth="1"/>
    <col min="7547" max="7548" width="12.6640625" style="6" customWidth="1"/>
    <col min="7549" max="7549" width="18.33203125" style="6" customWidth="1"/>
    <col min="7550" max="7550" width="15.77734375" style="6" customWidth="1"/>
    <col min="7551" max="7552" width="12.6640625" style="6" customWidth="1"/>
    <col min="7553" max="7553" width="18.33203125" style="6" customWidth="1"/>
    <col min="7554" max="7554" width="15.109375" style="6" customWidth="1"/>
    <col min="7555" max="7556" width="11.33203125" style="6" customWidth="1"/>
    <col min="7557" max="7557" width="17.109375" style="6" customWidth="1"/>
    <col min="7558" max="7558" width="15.109375" style="6" customWidth="1"/>
    <col min="7559" max="7560" width="11.33203125" style="6" customWidth="1"/>
    <col min="7561" max="7561" width="17.109375" style="6" customWidth="1"/>
    <col min="7562" max="7562" width="15.109375" style="6" customWidth="1"/>
    <col min="7563" max="7563" width="22.109375" style="6" customWidth="1"/>
    <col min="7564" max="7564" width="8.33203125" style="6" customWidth="1"/>
    <col min="7565" max="7565" width="10.109375" style="6" customWidth="1"/>
    <col min="7566" max="7566" width="17.109375" style="6" customWidth="1"/>
    <col min="7567" max="7567" width="8.33203125" style="6" customWidth="1"/>
    <col min="7568" max="7568" width="10.109375" style="6" customWidth="1"/>
    <col min="7569" max="7569" width="17.109375" style="6" customWidth="1"/>
    <col min="7570" max="7570" width="8.33203125" style="6" customWidth="1"/>
    <col min="7571" max="7571" width="10.109375" style="6" customWidth="1"/>
    <col min="7572" max="7572" width="17.109375" style="6" customWidth="1"/>
    <col min="7573" max="7573" width="7.88671875" style="6" customWidth="1"/>
    <col min="7574" max="7574" width="9.5546875" style="6" customWidth="1"/>
    <col min="7575" max="7575" width="15.77734375" style="6" customWidth="1"/>
    <col min="7576" max="7576" width="7.88671875" style="6" customWidth="1"/>
    <col min="7577" max="7577" width="9.5546875" style="6" customWidth="1"/>
    <col min="7578" max="7578" width="15.77734375" style="6" customWidth="1"/>
    <col min="7579" max="7579" width="7.88671875" style="6" customWidth="1"/>
    <col min="7580" max="7580" width="9.5546875" style="6" customWidth="1"/>
    <col min="7581" max="7581" width="15.77734375" style="6" customWidth="1"/>
    <col min="7582" max="7582" width="7.88671875" style="6" customWidth="1"/>
    <col min="7583" max="7583" width="9.5546875" style="6" customWidth="1"/>
    <col min="7584" max="7584" width="15.77734375" style="6" customWidth="1"/>
    <col min="7585" max="7585" width="22.109375" style="6" customWidth="1"/>
    <col min="7586" max="7587" width="12.109375" style="6" customWidth="1"/>
    <col min="7588" max="7588" width="17.109375" style="6" customWidth="1"/>
    <col min="7589" max="7589" width="14.5546875" style="6" customWidth="1"/>
    <col min="7590" max="7591" width="12.109375" style="6" customWidth="1"/>
    <col min="7592" max="7592" width="17.109375" style="6" customWidth="1"/>
    <col min="7593" max="7593" width="14.5546875" style="6" customWidth="1"/>
    <col min="7594" max="7595" width="9.5546875" style="6" customWidth="1"/>
    <col min="7596" max="7597" width="13.33203125" style="6" customWidth="1"/>
    <col min="7598" max="7599" width="9.5546875" style="6" customWidth="1"/>
    <col min="7600" max="7600" width="15.77734375" style="6" customWidth="1"/>
    <col min="7601" max="7601" width="13.33203125" style="6" customWidth="1"/>
    <col min="7602" max="7603" width="9.5546875" style="6" customWidth="1"/>
    <col min="7604" max="7604" width="15.77734375" style="6" customWidth="1"/>
    <col min="7605" max="7605" width="22.109375" style="6" customWidth="1"/>
    <col min="7606" max="7606" width="14.5546875" style="6" customWidth="1"/>
    <col min="7607" max="7608" width="10.77734375" style="6" customWidth="1"/>
    <col min="7609" max="7609" width="17.109375" style="6" customWidth="1"/>
    <col min="7610" max="7610" width="14.5546875" style="6" customWidth="1"/>
    <col min="7611" max="7612" width="10.77734375" style="6" customWidth="1"/>
    <col min="7613" max="7614" width="15.77734375" style="6" customWidth="1"/>
    <col min="7615" max="7616" width="12.109375" style="6" customWidth="1"/>
    <col min="7617" max="7617" width="18.33203125" style="6" customWidth="1"/>
    <col min="7618" max="7618" width="15.77734375" style="6" customWidth="1"/>
    <col min="7619" max="7620" width="12.109375" style="6" customWidth="1"/>
    <col min="7621" max="7621" width="18.33203125" style="6" customWidth="1"/>
    <col min="7622" max="7622" width="15.77734375" style="6" customWidth="1"/>
    <col min="7623" max="7623" width="22.109375" style="6" customWidth="1"/>
    <col min="7624" max="7624" width="11.33203125" style="6" customWidth="1"/>
    <col min="7625" max="7625" width="12.109375" style="6" customWidth="1"/>
    <col min="7626" max="7626" width="17.33203125" style="6" customWidth="1"/>
    <col min="7627" max="7627" width="14.88671875" style="6" customWidth="1"/>
    <col min="7628" max="7628" width="11.33203125" style="6" customWidth="1"/>
    <col min="7629" max="7629" width="12.109375" style="6" customWidth="1"/>
    <col min="7630" max="7630" width="17.33203125" style="6" customWidth="1"/>
    <col min="7631" max="7631" width="14.88671875" style="6" customWidth="1"/>
    <col min="7632" max="7639" width="16.33203125" style="6" customWidth="1"/>
    <col min="7640" max="7640" width="22.109375" style="6" customWidth="1"/>
    <col min="7641" max="7646" width="18.33203125" style="6" customWidth="1"/>
    <col min="7647" max="7648" width="13.88671875" style="6" customWidth="1"/>
    <col min="7649" max="7649" width="15.77734375" style="6" customWidth="1"/>
    <col min="7650" max="7651" width="13.88671875" style="6" customWidth="1"/>
    <col min="7652" max="7652" width="15.77734375" style="6" customWidth="1"/>
    <col min="7653" max="7654" width="13.88671875" style="6" customWidth="1"/>
    <col min="7655" max="7655" width="15.77734375" style="6" customWidth="1"/>
    <col min="7656" max="7656" width="22.109375" style="6" customWidth="1"/>
    <col min="7657" max="7658" width="13.33203125" style="6" customWidth="1"/>
    <col min="7659" max="7659" width="15.109375" style="6" customWidth="1"/>
    <col min="7660" max="7661" width="13.33203125" style="6" customWidth="1"/>
    <col min="7662" max="7662" width="15.109375" style="6" customWidth="1"/>
    <col min="7663" max="7664" width="13.33203125" style="6" customWidth="1"/>
    <col min="7665" max="7665" width="14.88671875" style="6" customWidth="1"/>
    <col min="7666" max="7666" width="12.109375" style="6" customWidth="1"/>
    <col min="7667" max="7667" width="12.88671875" style="6" customWidth="1"/>
    <col min="7668" max="7668" width="14.88671875" style="6" customWidth="1"/>
    <col min="7669" max="7669" width="12.109375" style="6" customWidth="1"/>
    <col min="7670" max="7670" width="12.88671875" style="6" customWidth="1"/>
    <col min="7671" max="7671" width="14.88671875" style="6" customWidth="1"/>
    <col min="7672" max="7672" width="12.109375" style="6" customWidth="1"/>
    <col min="7673" max="7673" width="12.88671875" style="6" customWidth="1"/>
    <col min="7674" max="7674" width="14.88671875" style="6" customWidth="1"/>
    <col min="7675" max="7680" width="11.109375" style="6" customWidth="1"/>
    <col min="7681" max="7681" width="22.109375" style="6" customWidth="1"/>
    <col min="7682" max="7682" width="17.109375" style="6" customWidth="1"/>
    <col min="7683" max="7683" width="20.77734375" style="6" customWidth="1"/>
    <col min="7684" max="7684" width="19.5546875" style="6" customWidth="1"/>
    <col min="7685" max="7685" width="15.77734375" style="6" customWidth="1"/>
    <col min="7686" max="7686" width="20.77734375" style="6" customWidth="1"/>
    <col min="7687" max="7687" width="19.5546875" style="6" customWidth="1"/>
    <col min="7688" max="7688" width="18.33203125" style="6" customWidth="1"/>
    <col min="7689" max="7690" width="24.5546875" style="6" customWidth="1"/>
    <col min="7691" max="7691" width="18.33203125" style="6" customWidth="1"/>
    <col min="7692" max="7693" width="24.5546875" style="6" customWidth="1"/>
    <col min="7694" max="7694" width="22.109375" style="6" customWidth="1"/>
    <col min="7695" max="7695" width="15.77734375" style="6" customWidth="1"/>
    <col min="7696" max="7697" width="19.5546875" style="6" customWidth="1"/>
    <col min="7698" max="7698" width="15.77734375" style="6" customWidth="1"/>
    <col min="7699" max="7700" width="19.5546875" style="6" customWidth="1"/>
    <col min="7701" max="7701" width="18.33203125" style="6" customWidth="1"/>
    <col min="7702" max="7703" width="24.5546875" style="6" customWidth="1"/>
    <col min="7704" max="7704" width="18.33203125" style="6" customWidth="1"/>
    <col min="7705" max="7706" width="24.5546875" style="6" customWidth="1"/>
    <col min="7707" max="7707" width="22.109375" style="6" customWidth="1"/>
    <col min="7708" max="7708" width="13.33203125" style="6" customWidth="1"/>
    <col min="7709" max="7710" width="23.33203125" style="6" customWidth="1"/>
    <col min="7711" max="7712" width="13.33203125" style="6" customWidth="1"/>
    <col min="7713" max="7713" width="23.33203125" style="6" customWidth="1"/>
    <col min="7714" max="7721" width="17.109375" style="6" customWidth="1"/>
    <col min="7722" max="7722" width="22.109375" style="6" customWidth="1"/>
    <col min="7723" max="7723" width="15.77734375" style="6" customWidth="1"/>
    <col min="7724" max="7725" width="19.5546875" style="6" customWidth="1"/>
    <col min="7726" max="7726" width="15.77734375" style="6" customWidth="1"/>
    <col min="7727" max="7728" width="19.5546875" style="6" customWidth="1"/>
    <col min="7729" max="7729" width="12.6640625" style="6" customWidth="1"/>
    <col min="7730" max="7730" width="13.88671875" style="6" customWidth="1"/>
    <col min="7731" max="7731" width="17.6640625" style="6" customWidth="1"/>
    <col min="7732" max="7732" width="12.6640625" style="6" customWidth="1"/>
    <col min="7733" max="7733" width="13.88671875" style="6" customWidth="1"/>
    <col min="7734" max="7734" width="17.6640625" style="6" customWidth="1"/>
    <col min="7735" max="7735" width="12.6640625" style="6" customWidth="1"/>
    <col min="7736" max="7736" width="13.88671875" style="6" customWidth="1"/>
    <col min="7737" max="7737" width="17.6640625" style="6" customWidth="1"/>
    <col min="7738" max="7738" width="22.109375" style="6" customWidth="1"/>
    <col min="7739" max="7739" width="17.109375" style="6" customWidth="1"/>
    <col min="7740" max="7741" width="19.5546875" style="6" customWidth="1"/>
    <col min="7742" max="7742" width="17.109375" style="6" customWidth="1"/>
    <col min="7743" max="7745" width="19.5546875" style="6" customWidth="1"/>
    <col min="7746" max="7747" width="23.33203125" style="6" customWidth="1"/>
    <col min="7748" max="7748" width="19.5546875" style="6" customWidth="1"/>
    <col min="7749" max="7750" width="23.33203125" style="6" customWidth="1"/>
    <col min="7751" max="7751" width="22.109375" style="6" customWidth="1"/>
    <col min="7752" max="7752" width="14.5546875" style="6" customWidth="1"/>
    <col min="7753" max="7754" width="20.77734375" style="6" customWidth="1"/>
    <col min="7755" max="7755" width="14.5546875" style="6" customWidth="1"/>
    <col min="7756" max="7757" width="20.77734375" style="6" customWidth="1"/>
    <col min="7758" max="7758" width="10.77734375" style="6" customWidth="1"/>
    <col min="7759" max="7760" width="17.109375" style="6" customWidth="1"/>
    <col min="7761" max="7761" width="10.77734375" style="6" customWidth="1"/>
    <col min="7762" max="7763" width="17.109375" style="6" customWidth="1"/>
    <col min="7764" max="7764" width="10.77734375" style="6" customWidth="1"/>
    <col min="7765" max="7766" width="17.109375" style="6" customWidth="1"/>
    <col min="7767" max="7767" width="22.109375" style="6" customWidth="1"/>
    <col min="7768" max="7768" width="10.77734375" style="6" customWidth="1"/>
    <col min="7769" max="7769" width="12.109375" style="6" customWidth="1"/>
    <col min="7770" max="7771" width="17.109375" style="6" customWidth="1"/>
    <col min="7772" max="7772" width="10.77734375" style="6" customWidth="1"/>
    <col min="7773" max="7773" width="12.109375" style="6" customWidth="1"/>
    <col min="7774" max="7775" width="17.109375" style="6" customWidth="1"/>
    <col min="7776" max="7776" width="12.109375" style="6" customWidth="1"/>
    <col min="7777" max="7777" width="15.77734375" style="6" customWidth="1"/>
    <col min="7778" max="7778" width="17.109375" style="6" customWidth="1"/>
    <col min="7779" max="7779" width="12.109375" style="6" customWidth="1"/>
    <col min="7780" max="7780" width="15.77734375" style="6" customWidth="1"/>
    <col min="7781" max="7781" width="17.109375" style="6" customWidth="1"/>
    <col min="7782" max="7782" width="12.109375" style="6" customWidth="1"/>
    <col min="7783" max="7783" width="15.77734375" style="6" customWidth="1"/>
    <col min="7784" max="7784" width="17.109375" style="6" customWidth="1"/>
    <col min="7785" max="7785" width="22.109375" style="6" customWidth="1"/>
    <col min="7786" max="7786" width="12.109375" style="6" customWidth="1"/>
    <col min="7787" max="7787" width="13.33203125" style="6" customWidth="1"/>
    <col min="7788" max="7788" width="18.33203125" style="6" customWidth="1"/>
    <col min="7789" max="7789" width="15.77734375" style="6" customWidth="1"/>
    <col min="7790" max="7790" width="12.109375" style="6" customWidth="1"/>
    <col min="7791" max="7791" width="13.33203125" style="6" customWidth="1"/>
    <col min="7792" max="7792" width="18.33203125" style="6" customWidth="1"/>
    <col min="7793" max="7793" width="15.109375" style="6" customWidth="1"/>
    <col min="7794" max="7794" width="10.77734375" style="6" customWidth="1"/>
    <col min="7795" max="7795" width="12.109375" style="6" customWidth="1"/>
    <col min="7796" max="7796" width="17.109375" style="6" customWidth="1"/>
    <col min="7797" max="7797" width="15.109375" style="6" customWidth="1"/>
    <col min="7798" max="7798" width="10.77734375" style="6" customWidth="1"/>
    <col min="7799" max="7799" width="12.109375" style="6" customWidth="1"/>
    <col min="7800" max="7800" width="17.109375" style="6" customWidth="1"/>
    <col min="7801" max="7801" width="15.109375" style="6" customWidth="1"/>
    <col min="7802" max="7802" width="22.109375" style="6" customWidth="1"/>
    <col min="7803" max="7804" width="12.6640625" style="6" customWidth="1"/>
    <col min="7805" max="7805" width="18.33203125" style="6" customWidth="1"/>
    <col min="7806" max="7806" width="15.77734375" style="6" customWidth="1"/>
    <col min="7807" max="7808" width="12.6640625" style="6" customWidth="1"/>
    <col min="7809" max="7809" width="18.33203125" style="6" customWidth="1"/>
    <col min="7810" max="7810" width="15.109375" style="6" customWidth="1"/>
    <col min="7811" max="7812" width="11.33203125" style="6" customWidth="1"/>
    <col min="7813" max="7813" width="17.109375" style="6" customWidth="1"/>
    <col min="7814" max="7814" width="15.109375" style="6" customWidth="1"/>
    <col min="7815" max="7816" width="11.33203125" style="6" customWidth="1"/>
    <col min="7817" max="7817" width="17.109375" style="6" customWidth="1"/>
    <col min="7818" max="7818" width="15.109375" style="6" customWidth="1"/>
    <col min="7819" max="7819" width="22.109375" style="6" customWidth="1"/>
    <col min="7820" max="7820" width="8.33203125" style="6" customWidth="1"/>
    <col min="7821" max="7821" width="10.109375" style="6" customWidth="1"/>
    <col min="7822" max="7822" width="17.109375" style="6" customWidth="1"/>
    <col min="7823" max="7823" width="8.33203125" style="6" customWidth="1"/>
    <col min="7824" max="7824" width="10.109375" style="6" customWidth="1"/>
    <col min="7825" max="7825" width="17.109375" style="6" customWidth="1"/>
    <col min="7826" max="7826" width="8.33203125" style="6" customWidth="1"/>
    <col min="7827" max="7827" width="10.109375" style="6" customWidth="1"/>
    <col min="7828" max="7828" width="17.109375" style="6" customWidth="1"/>
    <col min="7829" max="7829" width="7.88671875" style="6" customWidth="1"/>
    <col min="7830" max="7830" width="9.5546875" style="6" customWidth="1"/>
    <col min="7831" max="7831" width="15.77734375" style="6" customWidth="1"/>
    <col min="7832" max="7832" width="7.88671875" style="6" customWidth="1"/>
    <col min="7833" max="7833" width="9.5546875" style="6" customWidth="1"/>
    <col min="7834" max="7834" width="15.77734375" style="6" customWidth="1"/>
    <col min="7835" max="7835" width="7.88671875" style="6" customWidth="1"/>
    <col min="7836" max="7836" width="9.5546875" style="6" customWidth="1"/>
    <col min="7837" max="7837" width="15.77734375" style="6" customWidth="1"/>
    <col min="7838" max="7838" width="7.88671875" style="6" customWidth="1"/>
    <col min="7839" max="7839" width="9.5546875" style="6" customWidth="1"/>
    <col min="7840" max="7840" width="15.77734375" style="6" customWidth="1"/>
    <col min="7841" max="7841" width="22.109375" style="6" customWidth="1"/>
    <col min="7842" max="7843" width="12.109375" style="6" customWidth="1"/>
    <col min="7844" max="7844" width="17.109375" style="6" customWidth="1"/>
    <col min="7845" max="7845" width="14.5546875" style="6" customWidth="1"/>
    <col min="7846" max="7847" width="12.109375" style="6" customWidth="1"/>
    <col min="7848" max="7848" width="17.109375" style="6" customWidth="1"/>
    <col min="7849" max="7849" width="14.5546875" style="6" customWidth="1"/>
    <col min="7850" max="7851" width="9.5546875" style="6" customWidth="1"/>
    <col min="7852" max="7853" width="13.33203125" style="6" customWidth="1"/>
    <col min="7854" max="7855" width="9.5546875" style="6" customWidth="1"/>
    <col min="7856" max="7856" width="15.77734375" style="6" customWidth="1"/>
    <col min="7857" max="7857" width="13.33203125" style="6" customWidth="1"/>
    <col min="7858" max="7859" width="9.5546875" style="6" customWidth="1"/>
    <col min="7860" max="7860" width="15.77734375" style="6" customWidth="1"/>
    <col min="7861" max="7861" width="22.109375" style="6" customWidth="1"/>
    <col min="7862" max="7862" width="14.5546875" style="6" customWidth="1"/>
    <col min="7863" max="7864" width="10.77734375" style="6" customWidth="1"/>
    <col min="7865" max="7865" width="17.109375" style="6" customWidth="1"/>
    <col min="7866" max="7866" width="14.5546875" style="6" customWidth="1"/>
    <col min="7867" max="7868" width="10.77734375" style="6" customWidth="1"/>
    <col min="7869" max="7870" width="15.77734375" style="6" customWidth="1"/>
    <col min="7871" max="7872" width="12.109375" style="6" customWidth="1"/>
    <col min="7873" max="7873" width="18.33203125" style="6" customWidth="1"/>
    <col min="7874" max="7874" width="15.77734375" style="6" customWidth="1"/>
    <col min="7875" max="7876" width="12.109375" style="6" customWidth="1"/>
    <col min="7877" max="7877" width="18.33203125" style="6" customWidth="1"/>
    <col min="7878" max="7878" width="15.77734375" style="6" customWidth="1"/>
    <col min="7879" max="7879" width="22.109375" style="6" customWidth="1"/>
    <col min="7880" max="7880" width="11.33203125" style="6" customWidth="1"/>
    <col min="7881" max="7881" width="12.109375" style="6" customWidth="1"/>
    <col min="7882" max="7882" width="17.33203125" style="6" customWidth="1"/>
    <col min="7883" max="7883" width="14.88671875" style="6" customWidth="1"/>
    <col min="7884" max="7884" width="11.33203125" style="6" customWidth="1"/>
    <col min="7885" max="7885" width="12.109375" style="6" customWidth="1"/>
    <col min="7886" max="7886" width="17.33203125" style="6" customWidth="1"/>
    <col min="7887" max="7887" width="14.88671875" style="6" customWidth="1"/>
    <col min="7888" max="7895" width="16.33203125" style="6" customWidth="1"/>
    <col min="7896" max="7896" width="22.109375" style="6" customWidth="1"/>
    <col min="7897" max="7902" width="18.33203125" style="6" customWidth="1"/>
    <col min="7903" max="7904" width="13.88671875" style="6" customWidth="1"/>
    <col min="7905" max="7905" width="15.77734375" style="6" customWidth="1"/>
    <col min="7906" max="7907" width="13.88671875" style="6" customWidth="1"/>
    <col min="7908" max="7908" width="15.77734375" style="6" customWidth="1"/>
    <col min="7909" max="7910" width="13.88671875" style="6" customWidth="1"/>
    <col min="7911" max="7911" width="15.77734375" style="6" customWidth="1"/>
    <col min="7912" max="7912" width="22.109375" style="6" customWidth="1"/>
    <col min="7913" max="7914" width="13.33203125" style="6" customWidth="1"/>
    <col min="7915" max="7915" width="15.109375" style="6" customWidth="1"/>
    <col min="7916" max="7917" width="13.33203125" style="6" customWidth="1"/>
    <col min="7918" max="7918" width="15.109375" style="6" customWidth="1"/>
    <col min="7919" max="7920" width="13.33203125" style="6" customWidth="1"/>
    <col min="7921" max="7921" width="14.88671875" style="6" customWidth="1"/>
    <col min="7922" max="7922" width="12.109375" style="6" customWidth="1"/>
    <col min="7923" max="7923" width="12.88671875" style="6" customWidth="1"/>
    <col min="7924" max="7924" width="14.88671875" style="6" customWidth="1"/>
    <col min="7925" max="7925" width="12.109375" style="6" customWidth="1"/>
    <col min="7926" max="7926" width="12.88671875" style="6" customWidth="1"/>
    <col min="7927" max="7927" width="14.88671875" style="6" customWidth="1"/>
    <col min="7928" max="7928" width="12.109375" style="6" customWidth="1"/>
    <col min="7929" max="7929" width="12.88671875" style="6" customWidth="1"/>
    <col min="7930" max="7930" width="14.88671875" style="6" customWidth="1"/>
    <col min="7931" max="7936" width="11.109375" style="6" customWidth="1"/>
    <col min="7937" max="7937" width="22.109375" style="6" customWidth="1"/>
    <col min="7938" max="7938" width="17.109375" style="6" customWidth="1"/>
    <col min="7939" max="7939" width="20.77734375" style="6" customWidth="1"/>
    <col min="7940" max="7940" width="19.5546875" style="6" customWidth="1"/>
    <col min="7941" max="7941" width="15.77734375" style="6" customWidth="1"/>
    <col min="7942" max="7942" width="20.77734375" style="6" customWidth="1"/>
    <col min="7943" max="7943" width="19.5546875" style="6" customWidth="1"/>
    <col min="7944" max="7944" width="18.33203125" style="6" customWidth="1"/>
    <col min="7945" max="7946" width="24.5546875" style="6" customWidth="1"/>
    <col min="7947" max="7947" width="18.33203125" style="6" customWidth="1"/>
    <col min="7948" max="7949" width="24.5546875" style="6" customWidth="1"/>
    <col min="7950" max="7950" width="22.109375" style="6" customWidth="1"/>
    <col min="7951" max="7951" width="15.77734375" style="6" customWidth="1"/>
    <col min="7952" max="7953" width="19.5546875" style="6" customWidth="1"/>
    <col min="7954" max="7954" width="15.77734375" style="6" customWidth="1"/>
    <col min="7955" max="7956" width="19.5546875" style="6" customWidth="1"/>
    <col min="7957" max="7957" width="18.33203125" style="6" customWidth="1"/>
    <col min="7958" max="7959" width="24.5546875" style="6" customWidth="1"/>
    <col min="7960" max="7960" width="18.33203125" style="6" customWidth="1"/>
    <col min="7961" max="7962" width="24.5546875" style="6" customWidth="1"/>
    <col min="7963" max="7963" width="22.109375" style="6" customWidth="1"/>
    <col min="7964" max="7964" width="13.33203125" style="6" customWidth="1"/>
    <col min="7965" max="7966" width="23.33203125" style="6" customWidth="1"/>
    <col min="7967" max="7968" width="13.33203125" style="6" customWidth="1"/>
    <col min="7969" max="7969" width="23.33203125" style="6" customWidth="1"/>
    <col min="7970" max="7977" width="17.109375" style="6" customWidth="1"/>
    <col min="7978" max="7978" width="22.109375" style="6" customWidth="1"/>
    <col min="7979" max="7979" width="15.77734375" style="6" customWidth="1"/>
    <col min="7980" max="7981" width="19.5546875" style="6" customWidth="1"/>
    <col min="7982" max="7982" width="15.77734375" style="6" customWidth="1"/>
    <col min="7983" max="7984" width="19.5546875" style="6" customWidth="1"/>
    <col min="7985" max="7985" width="12.6640625" style="6" customWidth="1"/>
    <col min="7986" max="7986" width="13.88671875" style="6" customWidth="1"/>
    <col min="7987" max="7987" width="17.6640625" style="6" customWidth="1"/>
    <col min="7988" max="7988" width="12.6640625" style="6" customWidth="1"/>
    <col min="7989" max="7989" width="13.88671875" style="6" customWidth="1"/>
    <col min="7990" max="7990" width="17.6640625" style="6" customWidth="1"/>
    <col min="7991" max="7991" width="12.6640625" style="6" customWidth="1"/>
    <col min="7992" max="7992" width="13.88671875" style="6" customWidth="1"/>
    <col min="7993" max="7993" width="17.6640625" style="6" customWidth="1"/>
    <col min="7994" max="7994" width="22.109375" style="6" customWidth="1"/>
    <col min="7995" max="7995" width="17.109375" style="6" customWidth="1"/>
    <col min="7996" max="7997" width="19.5546875" style="6" customWidth="1"/>
    <col min="7998" max="7998" width="17.109375" style="6" customWidth="1"/>
    <col min="7999" max="8001" width="19.5546875" style="6" customWidth="1"/>
    <col min="8002" max="8003" width="23.33203125" style="6" customWidth="1"/>
    <col min="8004" max="8004" width="19.5546875" style="6" customWidth="1"/>
    <col min="8005" max="8006" width="23.33203125" style="6" customWidth="1"/>
    <col min="8007" max="8007" width="22.109375" style="6" customWidth="1"/>
    <col min="8008" max="8008" width="14.5546875" style="6" customWidth="1"/>
    <col min="8009" max="8010" width="20.77734375" style="6" customWidth="1"/>
    <col min="8011" max="8011" width="14.5546875" style="6" customWidth="1"/>
    <col min="8012" max="8013" width="20.77734375" style="6" customWidth="1"/>
    <col min="8014" max="8014" width="10.77734375" style="6" customWidth="1"/>
    <col min="8015" max="8016" width="17.109375" style="6" customWidth="1"/>
    <col min="8017" max="8017" width="10.77734375" style="6" customWidth="1"/>
    <col min="8018" max="8019" width="17.109375" style="6" customWidth="1"/>
    <col min="8020" max="8020" width="10.77734375" style="6" customWidth="1"/>
    <col min="8021" max="8022" width="17.109375" style="6" customWidth="1"/>
    <col min="8023" max="8023" width="22.109375" style="6" customWidth="1"/>
    <col min="8024" max="8024" width="10.77734375" style="6" customWidth="1"/>
    <col min="8025" max="8025" width="12.109375" style="6" customWidth="1"/>
    <col min="8026" max="8027" width="17.109375" style="6" customWidth="1"/>
    <col min="8028" max="8028" width="10.77734375" style="6" customWidth="1"/>
    <col min="8029" max="8029" width="12.109375" style="6" customWidth="1"/>
    <col min="8030" max="8031" width="17.109375" style="6" customWidth="1"/>
    <col min="8032" max="8032" width="12.109375" style="6" customWidth="1"/>
    <col min="8033" max="8033" width="15.77734375" style="6" customWidth="1"/>
    <col min="8034" max="8034" width="17.109375" style="6" customWidth="1"/>
    <col min="8035" max="8035" width="12.109375" style="6" customWidth="1"/>
    <col min="8036" max="8036" width="15.77734375" style="6" customWidth="1"/>
    <col min="8037" max="8037" width="17.109375" style="6" customWidth="1"/>
    <col min="8038" max="8038" width="12.109375" style="6" customWidth="1"/>
    <col min="8039" max="8039" width="15.77734375" style="6" customWidth="1"/>
    <col min="8040" max="8040" width="17.109375" style="6" customWidth="1"/>
    <col min="8041" max="8041" width="22.109375" style="6" customWidth="1"/>
    <col min="8042" max="8042" width="12.109375" style="6" customWidth="1"/>
    <col min="8043" max="8043" width="13.33203125" style="6" customWidth="1"/>
    <col min="8044" max="8044" width="18.33203125" style="6" customWidth="1"/>
    <col min="8045" max="8045" width="15.77734375" style="6" customWidth="1"/>
    <col min="8046" max="8046" width="12.109375" style="6" customWidth="1"/>
    <col min="8047" max="8047" width="13.33203125" style="6" customWidth="1"/>
    <col min="8048" max="8048" width="18.33203125" style="6" customWidth="1"/>
    <col min="8049" max="8049" width="15.109375" style="6" customWidth="1"/>
    <col min="8050" max="8050" width="10.77734375" style="6" customWidth="1"/>
    <col min="8051" max="8051" width="12.109375" style="6" customWidth="1"/>
    <col min="8052" max="8052" width="17.109375" style="6" customWidth="1"/>
    <col min="8053" max="8053" width="15.109375" style="6" customWidth="1"/>
    <col min="8054" max="8054" width="10.77734375" style="6" customWidth="1"/>
    <col min="8055" max="8055" width="12.109375" style="6" customWidth="1"/>
    <col min="8056" max="8056" width="17.109375" style="6" customWidth="1"/>
    <col min="8057" max="8057" width="15.109375" style="6" customWidth="1"/>
    <col min="8058" max="8058" width="22.109375" style="6" customWidth="1"/>
    <col min="8059" max="8060" width="12.6640625" style="6" customWidth="1"/>
    <col min="8061" max="8061" width="18.33203125" style="6" customWidth="1"/>
    <col min="8062" max="8062" width="15.77734375" style="6" customWidth="1"/>
    <col min="8063" max="8064" width="12.6640625" style="6" customWidth="1"/>
    <col min="8065" max="8065" width="18.33203125" style="6" customWidth="1"/>
    <col min="8066" max="8066" width="15.109375" style="6" customWidth="1"/>
    <col min="8067" max="8068" width="11.33203125" style="6" customWidth="1"/>
    <col min="8069" max="8069" width="17.109375" style="6" customWidth="1"/>
    <col min="8070" max="8070" width="15.109375" style="6" customWidth="1"/>
    <col min="8071" max="8072" width="11.33203125" style="6" customWidth="1"/>
    <col min="8073" max="8073" width="17.109375" style="6" customWidth="1"/>
    <col min="8074" max="8074" width="15.109375" style="6" customWidth="1"/>
    <col min="8075" max="8075" width="22.109375" style="6" customWidth="1"/>
    <col min="8076" max="8076" width="8.33203125" style="6" customWidth="1"/>
    <col min="8077" max="8077" width="10.109375" style="6" customWidth="1"/>
    <col min="8078" max="8078" width="17.109375" style="6" customWidth="1"/>
    <col min="8079" max="8079" width="8.33203125" style="6" customWidth="1"/>
    <col min="8080" max="8080" width="10.109375" style="6" customWidth="1"/>
    <col min="8081" max="8081" width="17.109375" style="6" customWidth="1"/>
    <col min="8082" max="8082" width="8.33203125" style="6" customWidth="1"/>
    <col min="8083" max="8083" width="10.109375" style="6" customWidth="1"/>
    <col min="8084" max="8084" width="17.109375" style="6" customWidth="1"/>
    <col min="8085" max="8085" width="7.88671875" style="6" customWidth="1"/>
    <col min="8086" max="8086" width="9.5546875" style="6" customWidth="1"/>
    <col min="8087" max="8087" width="15.77734375" style="6" customWidth="1"/>
    <col min="8088" max="8088" width="7.88671875" style="6" customWidth="1"/>
    <col min="8089" max="8089" width="9.5546875" style="6" customWidth="1"/>
    <col min="8090" max="8090" width="15.77734375" style="6" customWidth="1"/>
    <col min="8091" max="8091" width="7.88671875" style="6" customWidth="1"/>
    <col min="8092" max="8092" width="9.5546875" style="6" customWidth="1"/>
    <col min="8093" max="8093" width="15.77734375" style="6" customWidth="1"/>
    <col min="8094" max="8094" width="7.88671875" style="6" customWidth="1"/>
    <col min="8095" max="8095" width="9.5546875" style="6" customWidth="1"/>
    <col min="8096" max="8096" width="15.77734375" style="6" customWidth="1"/>
    <col min="8097" max="8097" width="22.109375" style="6" customWidth="1"/>
    <col min="8098" max="8099" width="12.109375" style="6" customWidth="1"/>
    <col min="8100" max="8100" width="17.109375" style="6" customWidth="1"/>
    <col min="8101" max="8101" width="14.5546875" style="6" customWidth="1"/>
    <col min="8102" max="8103" width="12.109375" style="6" customWidth="1"/>
    <col min="8104" max="8104" width="17.109375" style="6" customWidth="1"/>
    <col min="8105" max="8105" width="14.5546875" style="6" customWidth="1"/>
    <col min="8106" max="8107" width="9.5546875" style="6" customWidth="1"/>
    <col min="8108" max="8109" width="13.33203125" style="6" customWidth="1"/>
    <col min="8110" max="8111" width="9.5546875" style="6" customWidth="1"/>
    <col min="8112" max="8112" width="15.77734375" style="6" customWidth="1"/>
    <col min="8113" max="8113" width="13.33203125" style="6" customWidth="1"/>
    <col min="8114" max="8115" width="9.5546875" style="6" customWidth="1"/>
    <col min="8116" max="8116" width="15.77734375" style="6" customWidth="1"/>
    <col min="8117" max="8117" width="22.109375" style="6" customWidth="1"/>
    <col min="8118" max="8118" width="14.5546875" style="6" customWidth="1"/>
    <col min="8119" max="8120" width="10.77734375" style="6" customWidth="1"/>
    <col min="8121" max="8121" width="17.109375" style="6" customWidth="1"/>
    <col min="8122" max="8122" width="14.5546875" style="6" customWidth="1"/>
    <col min="8123" max="8124" width="10.77734375" style="6" customWidth="1"/>
    <col min="8125" max="8126" width="15.77734375" style="6" customWidth="1"/>
    <col min="8127" max="8128" width="12.109375" style="6" customWidth="1"/>
    <col min="8129" max="8129" width="18.33203125" style="6" customWidth="1"/>
    <col min="8130" max="8130" width="15.77734375" style="6" customWidth="1"/>
    <col min="8131" max="8132" width="12.109375" style="6" customWidth="1"/>
    <col min="8133" max="8133" width="18.33203125" style="6" customWidth="1"/>
    <col min="8134" max="8134" width="15.77734375" style="6" customWidth="1"/>
    <col min="8135" max="8135" width="22.109375" style="6" customWidth="1"/>
    <col min="8136" max="8136" width="11.33203125" style="6" customWidth="1"/>
    <col min="8137" max="8137" width="12.109375" style="6" customWidth="1"/>
    <col min="8138" max="8138" width="17.33203125" style="6" customWidth="1"/>
    <col min="8139" max="8139" width="14.88671875" style="6" customWidth="1"/>
    <col min="8140" max="8140" width="11.33203125" style="6" customWidth="1"/>
    <col min="8141" max="8141" width="12.109375" style="6" customWidth="1"/>
    <col min="8142" max="8142" width="17.33203125" style="6" customWidth="1"/>
    <col min="8143" max="8143" width="14.88671875" style="6" customWidth="1"/>
    <col min="8144" max="8151" width="16.33203125" style="6" customWidth="1"/>
    <col min="8152" max="8152" width="22.109375" style="6" customWidth="1"/>
    <col min="8153" max="8158" width="18.33203125" style="6" customWidth="1"/>
    <col min="8159" max="8160" width="13.88671875" style="6" customWidth="1"/>
    <col min="8161" max="8161" width="15.77734375" style="6" customWidth="1"/>
    <col min="8162" max="8163" width="13.88671875" style="6" customWidth="1"/>
    <col min="8164" max="8164" width="15.77734375" style="6" customWidth="1"/>
    <col min="8165" max="8166" width="13.88671875" style="6" customWidth="1"/>
    <col min="8167" max="8167" width="15.77734375" style="6" customWidth="1"/>
    <col min="8168" max="8168" width="22.109375" style="6" customWidth="1"/>
    <col min="8169" max="8170" width="13.33203125" style="6" customWidth="1"/>
    <col min="8171" max="8171" width="15.109375" style="6" customWidth="1"/>
    <col min="8172" max="8173" width="13.33203125" style="6" customWidth="1"/>
    <col min="8174" max="8174" width="15.109375" style="6" customWidth="1"/>
    <col min="8175" max="8176" width="13.33203125" style="6" customWidth="1"/>
    <col min="8177" max="8177" width="14.88671875" style="6" customWidth="1"/>
    <col min="8178" max="8178" width="12.109375" style="6" customWidth="1"/>
    <col min="8179" max="8179" width="12.88671875" style="6" customWidth="1"/>
    <col min="8180" max="8180" width="14.88671875" style="6" customWidth="1"/>
    <col min="8181" max="8181" width="12.109375" style="6" customWidth="1"/>
    <col min="8182" max="8182" width="12.88671875" style="6" customWidth="1"/>
    <col min="8183" max="8183" width="14.88671875" style="6" customWidth="1"/>
    <col min="8184" max="8184" width="12.109375" style="6" customWidth="1"/>
    <col min="8185" max="8185" width="12.88671875" style="6" customWidth="1"/>
    <col min="8186" max="8186" width="14.88671875" style="6" customWidth="1"/>
    <col min="8187" max="8192" width="11.109375" style="6" customWidth="1"/>
    <col min="8193" max="8193" width="22.109375" style="6" customWidth="1"/>
    <col min="8194" max="8194" width="17.109375" style="6" customWidth="1"/>
    <col min="8195" max="8195" width="20.77734375" style="6" customWidth="1"/>
    <col min="8196" max="8196" width="19.5546875" style="6" customWidth="1"/>
    <col min="8197" max="8197" width="15.77734375" style="6" customWidth="1"/>
    <col min="8198" max="8198" width="20.77734375" style="6" customWidth="1"/>
    <col min="8199" max="8199" width="19.5546875" style="6" customWidth="1"/>
    <col min="8200" max="8200" width="18.33203125" style="6" customWidth="1"/>
    <col min="8201" max="8202" width="24.5546875" style="6" customWidth="1"/>
    <col min="8203" max="8203" width="18.33203125" style="6" customWidth="1"/>
    <col min="8204" max="8205" width="24.5546875" style="6" customWidth="1"/>
    <col min="8206" max="8206" width="22.109375" style="6" customWidth="1"/>
    <col min="8207" max="8207" width="15.77734375" style="6" customWidth="1"/>
    <col min="8208" max="8209" width="19.5546875" style="6" customWidth="1"/>
    <col min="8210" max="8210" width="15.77734375" style="6" customWidth="1"/>
    <col min="8211" max="8212" width="19.5546875" style="6" customWidth="1"/>
    <col min="8213" max="8213" width="18.33203125" style="6" customWidth="1"/>
    <col min="8214" max="8215" width="24.5546875" style="6" customWidth="1"/>
    <col min="8216" max="8216" width="18.33203125" style="6" customWidth="1"/>
    <col min="8217" max="8218" width="24.5546875" style="6" customWidth="1"/>
    <col min="8219" max="8219" width="22.109375" style="6" customWidth="1"/>
    <col min="8220" max="8220" width="13.33203125" style="6" customWidth="1"/>
    <col min="8221" max="8222" width="23.33203125" style="6" customWidth="1"/>
    <col min="8223" max="8224" width="13.33203125" style="6" customWidth="1"/>
    <col min="8225" max="8225" width="23.33203125" style="6" customWidth="1"/>
    <col min="8226" max="8233" width="17.109375" style="6" customWidth="1"/>
    <col min="8234" max="8234" width="22.109375" style="6" customWidth="1"/>
    <col min="8235" max="8235" width="15.77734375" style="6" customWidth="1"/>
    <col min="8236" max="8237" width="19.5546875" style="6" customWidth="1"/>
    <col min="8238" max="8238" width="15.77734375" style="6" customWidth="1"/>
    <col min="8239" max="8240" width="19.5546875" style="6" customWidth="1"/>
    <col min="8241" max="8241" width="12.6640625" style="6" customWidth="1"/>
    <col min="8242" max="8242" width="13.88671875" style="6" customWidth="1"/>
    <col min="8243" max="8243" width="17.6640625" style="6" customWidth="1"/>
    <col min="8244" max="8244" width="12.6640625" style="6" customWidth="1"/>
    <col min="8245" max="8245" width="13.88671875" style="6" customWidth="1"/>
    <col min="8246" max="8246" width="17.6640625" style="6" customWidth="1"/>
    <col min="8247" max="8247" width="12.6640625" style="6" customWidth="1"/>
    <col min="8248" max="8248" width="13.88671875" style="6" customWidth="1"/>
    <col min="8249" max="8249" width="17.6640625" style="6" customWidth="1"/>
    <col min="8250" max="8250" width="22.109375" style="6" customWidth="1"/>
    <col min="8251" max="8251" width="17.109375" style="6" customWidth="1"/>
    <col min="8252" max="8253" width="19.5546875" style="6" customWidth="1"/>
    <col min="8254" max="8254" width="17.109375" style="6" customWidth="1"/>
    <col min="8255" max="8257" width="19.5546875" style="6" customWidth="1"/>
    <col min="8258" max="8259" width="23.33203125" style="6" customWidth="1"/>
    <col min="8260" max="8260" width="19.5546875" style="6" customWidth="1"/>
    <col min="8261" max="8262" width="23.33203125" style="6" customWidth="1"/>
    <col min="8263" max="8263" width="22.109375" style="6" customWidth="1"/>
    <col min="8264" max="8264" width="14.5546875" style="6" customWidth="1"/>
    <col min="8265" max="8266" width="20.77734375" style="6" customWidth="1"/>
    <col min="8267" max="8267" width="14.5546875" style="6" customWidth="1"/>
    <col min="8268" max="8269" width="20.77734375" style="6" customWidth="1"/>
    <col min="8270" max="8270" width="10.77734375" style="6" customWidth="1"/>
    <col min="8271" max="8272" width="17.109375" style="6" customWidth="1"/>
    <col min="8273" max="8273" width="10.77734375" style="6" customWidth="1"/>
    <col min="8274" max="8275" width="17.109375" style="6" customWidth="1"/>
    <col min="8276" max="8276" width="10.77734375" style="6" customWidth="1"/>
    <col min="8277" max="8278" width="17.109375" style="6" customWidth="1"/>
    <col min="8279" max="8279" width="22.109375" style="6" customWidth="1"/>
    <col min="8280" max="8280" width="10.77734375" style="6" customWidth="1"/>
    <col min="8281" max="8281" width="12.109375" style="6" customWidth="1"/>
    <col min="8282" max="8283" width="17.109375" style="6" customWidth="1"/>
    <col min="8284" max="8284" width="10.77734375" style="6" customWidth="1"/>
    <col min="8285" max="8285" width="12.109375" style="6" customWidth="1"/>
    <col min="8286" max="8287" width="17.109375" style="6" customWidth="1"/>
    <col min="8288" max="8288" width="12.109375" style="6" customWidth="1"/>
    <col min="8289" max="8289" width="15.77734375" style="6" customWidth="1"/>
    <col min="8290" max="8290" width="17.109375" style="6" customWidth="1"/>
    <col min="8291" max="8291" width="12.109375" style="6" customWidth="1"/>
    <col min="8292" max="8292" width="15.77734375" style="6" customWidth="1"/>
    <col min="8293" max="8293" width="17.109375" style="6" customWidth="1"/>
    <col min="8294" max="8294" width="12.109375" style="6" customWidth="1"/>
    <col min="8295" max="8295" width="15.77734375" style="6" customWidth="1"/>
    <col min="8296" max="8296" width="17.109375" style="6" customWidth="1"/>
    <col min="8297" max="8297" width="22.109375" style="6" customWidth="1"/>
    <col min="8298" max="8298" width="12.109375" style="6" customWidth="1"/>
    <col min="8299" max="8299" width="13.33203125" style="6" customWidth="1"/>
    <col min="8300" max="8300" width="18.33203125" style="6" customWidth="1"/>
    <col min="8301" max="8301" width="15.77734375" style="6" customWidth="1"/>
    <col min="8302" max="8302" width="12.109375" style="6" customWidth="1"/>
    <col min="8303" max="8303" width="13.33203125" style="6" customWidth="1"/>
    <col min="8304" max="8304" width="18.33203125" style="6" customWidth="1"/>
    <col min="8305" max="8305" width="15.109375" style="6" customWidth="1"/>
    <col min="8306" max="8306" width="10.77734375" style="6" customWidth="1"/>
    <col min="8307" max="8307" width="12.109375" style="6" customWidth="1"/>
    <col min="8308" max="8308" width="17.109375" style="6" customWidth="1"/>
    <col min="8309" max="8309" width="15.109375" style="6" customWidth="1"/>
    <col min="8310" max="8310" width="10.77734375" style="6" customWidth="1"/>
    <col min="8311" max="8311" width="12.109375" style="6" customWidth="1"/>
    <col min="8312" max="8312" width="17.109375" style="6" customWidth="1"/>
    <col min="8313" max="8313" width="15.109375" style="6" customWidth="1"/>
    <col min="8314" max="8314" width="22.109375" style="6" customWidth="1"/>
    <col min="8315" max="8316" width="12.6640625" style="6" customWidth="1"/>
    <col min="8317" max="8317" width="18.33203125" style="6" customWidth="1"/>
    <col min="8318" max="8318" width="15.77734375" style="6" customWidth="1"/>
    <col min="8319" max="8320" width="12.6640625" style="6" customWidth="1"/>
    <col min="8321" max="8321" width="18.33203125" style="6" customWidth="1"/>
    <col min="8322" max="8322" width="15.109375" style="6" customWidth="1"/>
    <col min="8323" max="8324" width="11.33203125" style="6" customWidth="1"/>
    <col min="8325" max="8325" width="17.109375" style="6" customWidth="1"/>
    <col min="8326" max="8326" width="15.109375" style="6" customWidth="1"/>
    <col min="8327" max="8328" width="11.33203125" style="6" customWidth="1"/>
    <col min="8329" max="8329" width="17.109375" style="6" customWidth="1"/>
    <col min="8330" max="8330" width="15.109375" style="6" customWidth="1"/>
    <col min="8331" max="8331" width="22.109375" style="6" customWidth="1"/>
    <col min="8332" max="8332" width="8.33203125" style="6" customWidth="1"/>
    <col min="8333" max="8333" width="10.109375" style="6" customWidth="1"/>
    <col min="8334" max="8334" width="17.109375" style="6" customWidth="1"/>
    <col min="8335" max="8335" width="8.33203125" style="6" customWidth="1"/>
    <col min="8336" max="8336" width="10.109375" style="6" customWidth="1"/>
    <col min="8337" max="8337" width="17.109375" style="6" customWidth="1"/>
    <col min="8338" max="8338" width="8.33203125" style="6" customWidth="1"/>
    <col min="8339" max="8339" width="10.109375" style="6" customWidth="1"/>
    <col min="8340" max="8340" width="17.109375" style="6" customWidth="1"/>
    <col min="8341" max="8341" width="7.88671875" style="6" customWidth="1"/>
    <col min="8342" max="8342" width="9.5546875" style="6" customWidth="1"/>
    <col min="8343" max="8343" width="15.77734375" style="6" customWidth="1"/>
    <col min="8344" max="8344" width="7.88671875" style="6" customWidth="1"/>
    <col min="8345" max="8345" width="9.5546875" style="6" customWidth="1"/>
    <col min="8346" max="8346" width="15.77734375" style="6" customWidth="1"/>
    <col min="8347" max="8347" width="7.88671875" style="6" customWidth="1"/>
    <col min="8348" max="8348" width="9.5546875" style="6" customWidth="1"/>
    <col min="8349" max="8349" width="15.77734375" style="6" customWidth="1"/>
    <col min="8350" max="8350" width="7.88671875" style="6" customWidth="1"/>
    <col min="8351" max="8351" width="9.5546875" style="6" customWidth="1"/>
    <col min="8352" max="8352" width="15.77734375" style="6" customWidth="1"/>
    <col min="8353" max="8353" width="22.109375" style="6" customWidth="1"/>
    <col min="8354" max="8355" width="12.109375" style="6" customWidth="1"/>
    <col min="8356" max="8356" width="17.109375" style="6" customWidth="1"/>
    <col min="8357" max="8357" width="14.5546875" style="6" customWidth="1"/>
    <col min="8358" max="8359" width="12.109375" style="6" customWidth="1"/>
    <col min="8360" max="8360" width="17.109375" style="6" customWidth="1"/>
    <col min="8361" max="8361" width="14.5546875" style="6" customWidth="1"/>
    <col min="8362" max="8363" width="9.5546875" style="6" customWidth="1"/>
    <col min="8364" max="8365" width="13.33203125" style="6" customWidth="1"/>
    <col min="8366" max="8367" width="9.5546875" style="6" customWidth="1"/>
    <col min="8368" max="8368" width="15.77734375" style="6" customWidth="1"/>
    <col min="8369" max="8369" width="13.33203125" style="6" customWidth="1"/>
    <col min="8370" max="8371" width="9.5546875" style="6" customWidth="1"/>
    <col min="8372" max="8372" width="15.77734375" style="6" customWidth="1"/>
    <col min="8373" max="8373" width="22.109375" style="6" customWidth="1"/>
    <col min="8374" max="8374" width="14.5546875" style="6" customWidth="1"/>
    <col min="8375" max="8376" width="10.77734375" style="6" customWidth="1"/>
    <col min="8377" max="8377" width="17.109375" style="6" customWidth="1"/>
    <col min="8378" max="8378" width="14.5546875" style="6" customWidth="1"/>
    <col min="8379" max="8380" width="10.77734375" style="6" customWidth="1"/>
    <col min="8381" max="8382" width="15.77734375" style="6" customWidth="1"/>
    <col min="8383" max="8384" width="12.109375" style="6" customWidth="1"/>
    <col min="8385" max="8385" width="18.33203125" style="6" customWidth="1"/>
    <col min="8386" max="8386" width="15.77734375" style="6" customWidth="1"/>
    <col min="8387" max="8388" width="12.109375" style="6" customWidth="1"/>
    <col min="8389" max="8389" width="18.33203125" style="6" customWidth="1"/>
    <col min="8390" max="8390" width="15.77734375" style="6" customWidth="1"/>
    <col min="8391" max="8391" width="22.109375" style="6" customWidth="1"/>
    <col min="8392" max="8392" width="11.33203125" style="6" customWidth="1"/>
    <col min="8393" max="8393" width="12.109375" style="6" customWidth="1"/>
    <col min="8394" max="8394" width="17.33203125" style="6" customWidth="1"/>
    <col min="8395" max="8395" width="14.88671875" style="6" customWidth="1"/>
    <col min="8396" max="8396" width="11.33203125" style="6" customWidth="1"/>
    <col min="8397" max="8397" width="12.109375" style="6" customWidth="1"/>
    <col min="8398" max="8398" width="17.33203125" style="6" customWidth="1"/>
    <col min="8399" max="8399" width="14.88671875" style="6" customWidth="1"/>
    <col min="8400" max="8407" width="16.33203125" style="6" customWidth="1"/>
    <col min="8408" max="8408" width="22.109375" style="6" customWidth="1"/>
    <col min="8409" max="8414" width="18.33203125" style="6" customWidth="1"/>
    <col min="8415" max="8416" width="13.88671875" style="6" customWidth="1"/>
    <col min="8417" max="8417" width="15.77734375" style="6" customWidth="1"/>
    <col min="8418" max="8419" width="13.88671875" style="6" customWidth="1"/>
    <col min="8420" max="8420" width="15.77734375" style="6" customWidth="1"/>
    <col min="8421" max="8422" width="13.88671875" style="6" customWidth="1"/>
    <col min="8423" max="8423" width="15.77734375" style="6" customWidth="1"/>
    <col min="8424" max="8424" width="22.109375" style="6" customWidth="1"/>
    <col min="8425" max="8426" width="13.33203125" style="6" customWidth="1"/>
    <col min="8427" max="8427" width="15.109375" style="6" customWidth="1"/>
    <col min="8428" max="8429" width="13.33203125" style="6" customWidth="1"/>
    <col min="8430" max="8430" width="15.109375" style="6" customWidth="1"/>
    <col min="8431" max="8432" width="13.33203125" style="6" customWidth="1"/>
    <col min="8433" max="8433" width="14.88671875" style="6" customWidth="1"/>
    <col min="8434" max="8434" width="12.109375" style="6" customWidth="1"/>
    <col min="8435" max="8435" width="12.88671875" style="6" customWidth="1"/>
    <col min="8436" max="8436" width="14.88671875" style="6" customWidth="1"/>
    <col min="8437" max="8437" width="12.109375" style="6" customWidth="1"/>
    <col min="8438" max="8438" width="12.88671875" style="6" customWidth="1"/>
    <col min="8439" max="8439" width="14.88671875" style="6" customWidth="1"/>
    <col min="8440" max="8440" width="12.109375" style="6" customWidth="1"/>
    <col min="8441" max="8441" width="12.88671875" style="6" customWidth="1"/>
    <col min="8442" max="8442" width="14.88671875" style="6" customWidth="1"/>
    <col min="8443" max="8448" width="11.109375" style="6" customWidth="1"/>
    <col min="8449" max="8449" width="22.109375" style="6" customWidth="1"/>
    <col min="8450" max="8450" width="17.109375" style="6" customWidth="1"/>
    <col min="8451" max="8451" width="20.77734375" style="6" customWidth="1"/>
    <col min="8452" max="8452" width="19.5546875" style="6" customWidth="1"/>
    <col min="8453" max="8453" width="15.77734375" style="6" customWidth="1"/>
    <col min="8454" max="8454" width="20.77734375" style="6" customWidth="1"/>
    <col min="8455" max="8455" width="19.5546875" style="6" customWidth="1"/>
    <col min="8456" max="8456" width="18.33203125" style="6" customWidth="1"/>
    <col min="8457" max="8458" width="24.5546875" style="6" customWidth="1"/>
    <col min="8459" max="8459" width="18.33203125" style="6" customWidth="1"/>
    <col min="8460" max="8461" width="24.5546875" style="6" customWidth="1"/>
    <col min="8462" max="8462" width="22.109375" style="6" customWidth="1"/>
    <col min="8463" max="8463" width="15.77734375" style="6" customWidth="1"/>
    <col min="8464" max="8465" width="19.5546875" style="6" customWidth="1"/>
    <col min="8466" max="8466" width="15.77734375" style="6" customWidth="1"/>
    <col min="8467" max="8468" width="19.5546875" style="6" customWidth="1"/>
    <col min="8469" max="8469" width="18.33203125" style="6" customWidth="1"/>
    <col min="8470" max="8471" width="24.5546875" style="6" customWidth="1"/>
    <col min="8472" max="8472" width="18.33203125" style="6" customWidth="1"/>
    <col min="8473" max="8474" width="24.5546875" style="6" customWidth="1"/>
    <col min="8475" max="8475" width="22.109375" style="6" customWidth="1"/>
    <col min="8476" max="8476" width="13.33203125" style="6" customWidth="1"/>
    <col min="8477" max="8478" width="23.33203125" style="6" customWidth="1"/>
    <col min="8479" max="8480" width="13.33203125" style="6" customWidth="1"/>
    <col min="8481" max="8481" width="23.33203125" style="6" customWidth="1"/>
    <col min="8482" max="8489" width="17.109375" style="6" customWidth="1"/>
    <col min="8490" max="8490" width="22.109375" style="6" customWidth="1"/>
    <col min="8491" max="8491" width="15.77734375" style="6" customWidth="1"/>
    <col min="8492" max="8493" width="19.5546875" style="6" customWidth="1"/>
    <col min="8494" max="8494" width="15.77734375" style="6" customWidth="1"/>
    <col min="8495" max="8496" width="19.5546875" style="6" customWidth="1"/>
    <col min="8497" max="8497" width="12.6640625" style="6" customWidth="1"/>
    <col min="8498" max="8498" width="13.88671875" style="6" customWidth="1"/>
    <col min="8499" max="8499" width="17.6640625" style="6" customWidth="1"/>
    <col min="8500" max="8500" width="12.6640625" style="6" customWidth="1"/>
    <col min="8501" max="8501" width="13.88671875" style="6" customWidth="1"/>
    <col min="8502" max="8502" width="17.6640625" style="6" customWidth="1"/>
    <col min="8503" max="8503" width="12.6640625" style="6" customWidth="1"/>
    <col min="8504" max="8504" width="13.88671875" style="6" customWidth="1"/>
    <col min="8505" max="8505" width="17.6640625" style="6" customWidth="1"/>
    <col min="8506" max="8506" width="22.109375" style="6" customWidth="1"/>
    <col min="8507" max="8507" width="17.109375" style="6" customWidth="1"/>
    <col min="8508" max="8509" width="19.5546875" style="6" customWidth="1"/>
    <col min="8510" max="8510" width="17.109375" style="6" customWidth="1"/>
    <col min="8511" max="8513" width="19.5546875" style="6" customWidth="1"/>
    <col min="8514" max="8515" width="23.33203125" style="6" customWidth="1"/>
    <col min="8516" max="8516" width="19.5546875" style="6" customWidth="1"/>
    <col min="8517" max="8518" width="23.33203125" style="6" customWidth="1"/>
    <col min="8519" max="8519" width="22.109375" style="6" customWidth="1"/>
    <col min="8520" max="8520" width="14.5546875" style="6" customWidth="1"/>
    <col min="8521" max="8522" width="20.77734375" style="6" customWidth="1"/>
    <col min="8523" max="8523" width="14.5546875" style="6" customWidth="1"/>
    <col min="8524" max="8525" width="20.77734375" style="6" customWidth="1"/>
    <col min="8526" max="8526" width="10.77734375" style="6" customWidth="1"/>
    <col min="8527" max="8528" width="17.109375" style="6" customWidth="1"/>
    <col min="8529" max="8529" width="10.77734375" style="6" customWidth="1"/>
    <col min="8530" max="8531" width="17.109375" style="6" customWidth="1"/>
    <col min="8532" max="8532" width="10.77734375" style="6" customWidth="1"/>
    <col min="8533" max="8534" width="17.109375" style="6" customWidth="1"/>
    <col min="8535" max="8535" width="22.109375" style="6" customWidth="1"/>
    <col min="8536" max="8536" width="10.77734375" style="6" customWidth="1"/>
    <col min="8537" max="8537" width="12.109375" style="6" customWidth="1"/>
    <col min="8538" max="8539" width="17.109375" style="6" customWidth="1"/>
    <col min="8540" max="8540" width="10.77734375" style="6" customWidth="1"/>
    <col min="8541" max="8541" width="12.109375" style="6" customWidth="1"/>
    <col min="8542" max="8543" width="17.109375" style="6" customWidth="1"/>
    <col min="8544" max="8544" width="12.109375" style="6" customWidth="1"/>
    <col min="8545" max="8545" width="15.77734375" style="6" customWidth="1"/>
    <col min="8546" max="8546" width="17.109375" style="6" customWidth="1"/>
    <col min="8547" max="8547" width="12.109375" style="6" customWidth="1"/>
    <col min="8548" max="8548" width="15.77734375" style="6" customWidth="1"/>
    <col min="8549" max="8549" width="17.109375" style="6" customWidth="1"/>
    <col min="8550" max="8550" width="12.109375" style="6" customWidth="1"/>
    <col min="8551" max="8551" width="15.77734375" style="6" customWidth="1"/>
    <col min="8552" max="8552" width="17.109375" style="6" customWidth="1"/>
    <col min="8553" max="8553" width="22.109375" style="6" customWidth="1"/>
    <col min="8554" max="8554" width="12.109375" style="6" customWidth="1"/>
    <col min="8555" max="8555" width="13.33203125" style="6" customWidth="1"/>
    <col min="8556" max="8556" width="18.33203125" style="6" customWidth="1"/>
    <col min="8557" max="8557" width="15.77734375" style="6" customWidth="1"/>
    <col min="8558" max="8558" width="12.109375" style="6" customWidth="1"/>
    <col min="8559" max="8559" width="13.33203125" style="6" customWidth="1"/>
    <col min="8560" max="8560" width="18.33203125" style="6" customWidth="1"/>
    <col min="8561" max="8561" width="15.109375" style="6" customWidth="1"/>
    <col min="8562" max="8562" width="10.77734375" style="6" customWidth="1"/>
    <col min="8563" max="8563" width="12.109375" style="6" customWidth="1"/>
    <col min="8564" max="8564" width="17.109375" style="6" customWidth="1"/>
    <col min="8565" max="8565" width="15.109375" style="6" customWidth="1"/>
    <col min="8566" max="8566" width="10.77734375" style="6" customWidth="1"/>
    <col min="8567" max="8567" width="12.109375" style="6" customWidth="1"/>
    <col min="8568" max="8568" width="17.109375" style="6" customWidth="1"/>
    <col min="8569" max="8569" width="15.109375" style="6" customWidth="1"/>
    <col min="8570" max="8570" width="22.109375" style="6" customWidth="1"/>
    <col min="8571" max="8572" width="12.6640625" style="6" customWidth="1"/>
    <col min="8573" max="8573" width="18.33203125" style="6" customWidth="1"/>
    <col min="8574" max="8574" width="15.77734375" style="6" customWidth="1"/>
    <col min="8575" max="8576" width="12.6640625" style="6" customWidth="1"/>
    <col min="8577" max="8577" width="18.33203125" style="6" customWidth="1"/>
    <col min="8578" max="8578" width="15.109375" style="6" customWidth="1"/>
    <col min="8579" max="8580" width="11.33203125" style="6" customWidth="1"/>
    <col min="8581" max="8581" width="17.109375" style="6" customWidth="1"/>
    <col min="8582" max="8582" width="15.109375" style="6" customWidth="1"/>
    <col min="8583" max="8584" width="11.33203125" style="6" customWidth="1"/>
    <col min="8585" max="8585" width="17.109375" style="6" customWidth="1"/>
    <col min="8586" max="8586" width="15.109375" style="6" customWidth="1"/>
    <col min="8587" max="8587" width="22.109375" style="6" customWidth="1"/>
    <col min="8588" max="8588" width="8.33203125" style="6" customWidth="1"/>
    <col min="8589" max="8589" width="10.109375" style="6" customWidth="1"/>
    <col min="8590" max="8590" width="17.109375" style="6" customWidth="1"/>
    <col min="8591" max="8591" width="8.33203125" style="6" customWidth="1"/>
    <col min="8592" max="8592" width="10.109375" style="6" customWidth="1"/>
    <col min="8593" max="8593" width="17.109375" style="6" customWidth="1"/>
    <col min="8594" max="8594" width="8.33203125" style="6" customWidth="1"/>
    <col min="8595" max="8595" width="10.109375" style="6" customWidth="1"/>
    <col min="8596" max="8596" width="17.109375" style="6" customWidth="1"/>
    <col min="8597" max="8597" width="7.88671875" style="6" customWidth="1"/>
    <col min="8598" max="8598" width="9.5546875" style="6" customWidth="1"/>
    <col min="8599" max="8599" width="15.77734375" style="6" customWidth="1"/>
    <col min="8600" max="8600" width="7.88671875" style="6" customWidth="1"/>
    <col min="8601" max="8601" width="9.5546875" style="6" customWidth="1"/>
    <col min="8602" max="8602" width="15.77734375" style="6" customWidth="1"/>
    <col min="8603" max="8603" width="7.88671875" style="6" customWidth="1"/>
    <col min="8604" max="8604" width="9.5546875" style="6" customWidth="1"/>
    <col min="8605" max="8605" width="15.77734375" style="6" customWidth="1"/>
    <col min="8606" max="8606" width="7.88671875" style="6" customWidth="1"/>
    <col min="8607" max="8607" width="9.5546875" style="6" customWidth="1"/>
    <col min="8608" max="8608" width="15.77734375" style="6" customWidth="1"/>
    <col min="8609" max="8609" width="22.109375" style="6" customWidth="1"/>
    <col min="8610" max="8611" width="12.109375" style="6" customWidth="1"/>
    <col min="8612" max="8612" width="17.109375" style="6" customWidth="1"/>
    <col min="8613" max="8613" width="14.5546875" style="6" customWidth="1"/>
    <col min="8614" max="8615" width="12.109375" style="6" customWidth="1"/>
    <col min="8616" max="8616" width="17.109375" style="6" customWidth="1"/>
    <col min="8617" max="8617" width="14.5546875" style="6" customWidth="1"/>
    <col min="8618" max="8619" width="9.5546875" style="6" customWidth="1"/>
    <col min="8620" max="8621" width="13.33203125" style="6" customWidth="1"/>
    <col min="8622" max="8623" width="9.5546875" style="6" customWidth="1"/>
    <col min="8624" max="8624" width="15.77734375" style="6" customWidth="1"/>
    <col min="8625" max="8625" width="13.33203125" style="6" customWidth="1"/>
    <col min="8626" max="8627" width="9.5546875" style="6" customWidth="1"/>
    <col min="8628" max="8628" width="15.77734375" style="6" customWidth="1"/>
    <col min="8629" max="8629" width="22.109375" style="6" customWidth="1"/>
    <col min="8630" max="8630" width="14.5546875" style="6" customWidth="1"/>
    <col min="8631" max="8632" width="10.77734375" style="6" customWidth="1"/>
    <col min="8633" max="8633" width="17.109375" style="6" customWidth="1"/>
    <col min="8634" max="8634" width="14.5546875" style="6" customWidth="1"/>
    <col min="8635" max="8636" width="10.77734375" style="6" customWidth="1"/>
    <col min="8637" max="8638" width="15.77734375" style="6" customWidth="1"/>
    <col min="8639" max="8640" width="12.109375" style="6" customWidth="1"/>
    <col min="8641" max="8641" width="18.33203125" style="6" customWidth="1"/>
    <col min="8642" max="8642" width="15.77734375" style="6" customWidth="1"/>
    <col min="8643" max="8644" width="12.109375" style="6" customWidth="1"/>
    <col min="8645" max="8645" width="18.33203125" style="6" customWidth="1"/>
    <col min="8646" max="8646" width="15.77734375" style="6" customWidth="1"/>
    <col min="8647" max="8647" width="22.109375" style="6" customWidth="1"/>
    <col min="8648" max="8648" width="11.33203125" style="6" customWidth="1"/>
    <col min="8649" max="8649" width="12.109375" style="6" customWidth="1"/>
    <col min="8650" max="8650" width="17.33203125" style="6" customWidth="1"/>
    <col min="8651" max="8651" width="14.88671875" style="6" customWidth="1"/>
    <col min="8652" max="8652" width="11.33203125" style="6" customWidth="1"/>
    <col min="8653" max="8653" width="12.109375" style="6" customWidth="1"/>
    <col min="8654" max="8654" width="17.33203125" style="6" customWidth="1"/>
    <col min="8655" max="8655" width="14.88671875" style="6" customWidth="1"/>
    <col min="8656" max="8663" width="16.33203125" style="6" customWidth="1"/>
    <col min="8664" max="8664" width="22.109375" style="6" customWidth="1"/>
    <col min="8665" max="8670" width="18.33203125" style="6" customWidth="1"/>
    <col min="8671" max="8672" width="13.88671875" style="6" customWidth="1"/>
    <col min="8673" max="8673" width="15.77734375" style="6" customWidth="1"/>
    <col min="8674" max="8675" width="13.88671875" style="6" customWidth="1"/>
    <col min="8676" max="8676" width="15.77734375" style="6" customWidth="1"/>
    <col min="8677" max="8678" width="13.88671875" style="6" customWidth="1"/>
    <col min="8679" max="8679" width="15.77734375" style="6" customWidth="1"/>
    <col min="8680" max="8680" width="22.109375" style="6" customWidth="1"/>
    <col min="8681" max="8682" width="13.33203125" style="6" customWidth="1"/>
    <col min="8683" max="8683" width="15.109375" style="6" customWidth="1"/>
    <col min="8684" max="8685" width="13.33203125" style="6" customWidth="1"/>
    <col min="8686" max="8686" width="15.109375" style="6" customWidth="1"/>
    <col min="8687" max="8688" width="13.33203125" style="6" customWidth="1"/>
    <col min="8689" max="8689" width="14.88671875" style="6" customWidth="1"/>
    <col min="8690" max="8690" width="12.109375" style="6" customWidth="1"/>
    <col min="8691" max="8691" width="12.88671875" style="6" customWidth="1"/>
    <col min="8692" max="8692" width="14.88671875" style="6" customWidth="1"/>
    <col min="8693" max="8693" width="12.109375" style="6" customWidth="1"/>
    <col min="8694" max="8694" width="12.88671875" style="6" customWidth="1"/>
    <col min="8695" max="8695" width="14.88671875" style="6" customWidth="1"/>
    <col min="8696" max="8696" width="12.109375" style="6" customWidth="1"/>
    <col min="8697" max="8697" width="12.88671875" style="6" customWidth="1"/>
    <col min="8698" max="8698" width="14.88671875" style="6" customWidth="1"/>
    <col min="8699" max="8704" width="11.109375" style="6" customWidth="1"/>
    <col min="8705" max="8705" width="22.109375" style="6" customWidth="1"/>
    <col min="8706" max="8706" width="17.109375" style="6" customWidth="1"/>
    <col min="8707" max="8707" width="20.77734375" style="6" customWidth="1"/>
    <col min="8708" max="8708" width="19.5546875" style="6" customWidth="1"/>
    <col min="8709" max="8709" width="15.77734375" style="6" customWidth="1"/>
    <col min="8710" max="8710" width="20.77734375" style="6" customWidth="1"/>
    <col min="8711" max="8711" width="19.5546875" style="6" customWidth="1"/>
    <col min="8712" max="8712" width="18.33203125" style="6" customWidth="1"/>
    <col min="8713" max="8714" width="24.5546875" style="6" customWidth="1"/>
    <col min="8715" max="8715" width="18.33203125" style="6" customWidth="1"/>
    <col min="8716" max="8717" width="24.5546875" style="6" customWidth="1"/>
    <col min="8718" max="8718" width="22.109375" style="6" customWidth="1"/>
    <col min="8719" max="8719" width="15.77734375" style="6" customWidth="1"/>
    <col min="8720" max="8721" width="19.5546875" style="6" customWidth="1"/>
    <col min="8722" max="8722" width="15.77734375" style="6" customWidth="1"/>
    <col min="8723" max="8724" width="19.5546875" style="6" customWidth="1"/>
    <col min="8725" max="8725" width="18.33203125" style="6" customWidth="1"/>
    <col min="8726" max="8727" width="24.5546875" style="6" customWidth="1"/>
    <col min="8728" max="8728" width="18.33203125" style="6" customWidth="1"/>
    <col min="8729" max="8730" width="24.5546875" style="6" customWidth="1"/>
    <col min="8731" max="8731" width="22.109375" style="6" customWidth="1"/>
    <col min="8732" max="8732" width="13.33203125" style="6" customWidth="1"/>
    <col min="8733" max="8734" width="23.33203125" style="6" customWidth="1"/>
    <col min="8735" max="8736" width="13.33203125" style="6" customWidth="1"/>
    <col min="8737" max="8737" width="23.33203125" style="6" customWidth="1"/>
    <col min="8738" max="8745" width="17.109375" style="6" customWidth="1"/>
    <col min="8746" max="8746" width="22.109375" style="6" customWidth="1"/>
    <col min="8747" max="8747" width="15.77734375" style="6" customWidth="1"/>
    <col min="8748" max="8749" width="19.5546875" style="6" customWidth="1"/>
    <col min="8750" max="8750" width="15.77734375" style="6" customWidth="1"/>
    <col min="8751" max="8752" width="19.5546875" style="6" customWidth="1"/>
    <col min="8753" max="8753" width="12.6640625" style="6" customWidth="1"/>
    <col min="8754" max="8754" width="13.88671875" style="6" customWidth="1"/>
    <col min="8755" max="8755" width="17.6640625" style="6" customWidth="1"/>
    <col min="8756" max="8756" width="12.6640625" style="6" customWidth="1"/>
    <col min="8757" max="8757" width="13.88671875" style="6" customWidth="1"/>
    <col min="8758" max="8758" width="17.6640625" style="6" customWidth="1"/>
    <col min="8759" max="8759" width="12.6640625" style="6" customWidth="1"/>
    <col min="8760" max="8760" width="13.88671875" style="6" customWidth="1"/>
    <col min="8761" max="8761" width="17.6640625" style="6" customWidth="1"/>
    <col min="8762" max="8762" width="22.109375" style="6" customWidth="1"/>
    <col min="8763" max="8763" width="17.109375" style="6" customWidth="1"/>
    <col min="8764" max="8765" width="19.5546875" style="6" customWidth="1"/>
    <col min="8766" max="8766" width="17.109375" style="6" customWidth="1"/>
    <col min="8767" max="8769" width="19.5546875" style="6" customWidth="1"/>
    <col min="8770" max="8771" width="23.33203125" style="6" customWidth="1"/>
    <col min="8772" max="8772" width="19.5546875" style="6" customWidth="1"/>
    <col min="8773" max="8774" width="23.33203125" style="6" customWidth="1"/>
    <col min="8775" max="8775" width="22.109375" style="6" customWidth="1"/>
    <col min="8776" max="8776" width="14.5546875" style="6" customWidth="1"/>
    <col min="8777" max="8778" width="20.77734375" style="6" customWidth="1"/>
    <col min="8779" max="8779" width="14.5546875" style="6" customWidth="1"/>
    <col min="8780" max="8781" width="20.77734375" style="6" customWidth="1"/>
    <col min="8782" max="8782" width="10.77734375" style="6" customWidth="1"/>
    <col min="8783" max="8784" width="17.109375" style="6" customWidth="1"/>
    <col min="8785" max="8785" width="10.77734375" style="6" customWidth="1"/>
    <col min="8786" max="8787" width="17.109375" style="6" customWidth="1"/>
    <col min="8788" max="8788" width="10.77734375" style="6" customWidth="1"/>
    <col min="8789" max="8790" width="17.109375" style="6" customWidth="1"/>
    <col min="8791" max="8791" width="22.109375" style="6" customWidth="1"/>
    <col min="8792" max="8792" width="10.77734375" style="6" customWidth="1"/>
    <col min="8793" max="8793" width="12.109375" style="6" customWidth="1"/>
    <col min="8794" max="8795" width="17.109375" style="6" customWidth="1"/>
    <col min="8796" max="8796" width="10.77734375" style="6" customWidth="1"/>
    <col min="8797" max="8797" width="12.109375" style="6" customWidth="1"/>
    <col min="8798" max="8799" width="17.109375" style="6" customWidth="1"/>
    <col min="8800" max="8800" width="12.109375" style="6" customWidth="1"/>
    <col min="8801" max="8801" width="15.77734375" style="6" customWidth="1"/>
    <col min="8802" max="8802" width="17.109375" style="6" customWidth="1"/>
    <col min="8803" max="8803" width="12.109375" style="6" customWidth="1"/>
    <col min="8804" max="8804" width="15.77734375" style="6" customWidth="1"/>
    <col min="8805" max="8805" width="17.109375" style="6" customWidth="1"/>
    <col min="8806" max="8806" width="12.109375" style="6" customWidth="1"/>
    <col min="8807" max="8807" width="15.77734375" style="6" customWidth="1"/>
    <col min="8808" max="8808" width="17.109375" style="6" customWidth="1"/>
    <col min="8809" max="8809" width="22.109375" style="6" customWidth="1"/>
    <col min="8810" max="8810" width="12.109375" style="6" customWidth="1"/>
    <col min="8811" max="8811" width="13.33203125" style="6" customWidth="1"/>
    <col min="8812" max="8812" width="18.33203125" style="6" customWidth="1"/>
    <col min="8813" max="8813" width="15.77734375" style="6" customWidth="1"/>
    <col min="8814" max="8814" width="12.109375" style="6" customWidth="1"/>
    <col min="8815" max="8815" width="13.33203125" style="6" customWidth="1"/>
    <col min="8816" max="8816" width="18.33203125" style="6" customWidth="1"/>
    <col min="8817" max="8817" width="15.109375" style="6" customWidth="1"/>
    <col min="8818" max="8818" width="10.77734375" style="6" customWidth="1"/>
    <col min="8819" max="8819" width="12.109375" style="6" customWidth="1"/>
    <col min="8820" max="8820" width="17.109375" style="6" customWidth="1"/>
    <col min="8821" max="8821" width="15.109375" style="6" customWidth="1"/>
    <col min="8822" max="8822" width="10.77734375" style="6" customWidth="1"/>
    <col min="8823" max="8823" width="12.109375" style="6" customWidth="1"/>
    <col min="8824" max="8824" width="17.109375" style="6" customWidth="1"/>
    <col min="8825" max="8825" width="15.109375" style="6" customWidth="1"/>
    <col min="8826" max="8826" width="22.109375" style="6" customWidth="1"/>
    <col min="8827" max="8828" width="12.6640625" style="6" customWidth="1"/>
    <col min="8829" max="8829" width="18.33203125" style="6" customWidth="1"/>
    <col min="8830" max="8830" width="15.77734375" style="6" customWidth="1"/>
    <col min="8831" max="8832" width="12.6640625" style="6" customWidth="1"/>
    <col min="8833" max="8833" width="18.33203125" style="6" customWidth="1"/>
    <col min="8834" max="8834" width="15.109375" style="6" customWidth="1"/>
    <col min="8835" max="8836" width="11.33203125" style="6" customWidth="1"/>
    <col min="8837" max="8837" width="17.109375" style="6" customWidth="1"/>
    <col min="8838" max="8838" width="15.109375" style="6" customWidth="1"/>
    <col min="8839" max="8840" width="11.33203125" style="6" customWidth="1"/>
    <col min="8841" max="8841" width="17.109375" style="6" customWidth="1"/>
    <col min="8842" max="8842" width="15.109375" style="6" customWidth="1"/>
    <col min="8843" max="8843" width="22.109375" style="6" customWidth="1"/>
    <col min="8844" max="8844" width="8.33203125" style="6" customWidth="1"/>
    <col min="8845" max="8845" width="10.109375" style="6" customWidth="1"/>
    <col min="8846" max="8846" width="17.109375" style="6" customWidth="1"/>
    <col min="8847" max="8847" width="8.33203125" style="6" customWidth="1"/>
    <col min="8848" max="8848" width="10.109375" style="6" customWidth="1"/>
    <col min="8849" max="8849" width="17.109375" style="6" customWidth="1"/>
    <col min="8850" max="8850" width="8.33203125" style="6" customWidth="1"/>
    <col min="8851" max="8851" width="10.109375" style="6" customWidth="1"/>
    <col min="8852" max="8852" width="17.109375" style="6" customWidth="1"/>
    <col min="8853" max="8853" width="7.88671875" style="6" customWidth="1"/>
    <col min="8854" max="8854" width="9.5546875" style="6" customWidth="1"/>
    <col min="8855" max="8855" width="15.77734375" style="6" customWidth="1"/>
    <col min="8856" max="8856" width="7.88671875" style="6" customWidth="1"/>
    <col min="8857" max="8857" width="9.5546875" style="6" customWidth="1"/>
    <col min="8858" max="8858" width="15.77734375" style="6" customWidth="1"/>
    <col min="8859" max="8859" width="7.88671875" style="6" customWidth="1"/>
    <col min="8860" max="8860" width="9.5546875" style="6" customWidth="1"/>
    <col min="8861" max="8861" width="15.77734375" style="6" customWidth="1"/>
    <col min="8862" max="8862" width="7.88671875" style="6" customWidth="1"/>
    <col min="8863" max="8863" width="9.5546875" style="6" customWidth="1"/>
    <col min="8864" max="8864" width="15.77734375" style="6" customWidth="1"/>
    <col min="8865" max="8865" width="22.109375" style="6" customWidth="1"/>
    <col min="8866" max="8867" width="12.109375" style="6" customWidth="1"/>
    <col min="8868" max="8868" width="17.109375" style="6" customWidth="1"/>
    <col min="8869" max="8869" width="14.5546875" style="6" customWidth="1"/>
    <col min="8870" max="8871" width="12.109375" style="6" customWidth="1"/>
    <col min="8872" max="8872" width="17.109375" style="6" customWidth="1"/>
    <col min="8873" max="8873" width="14.5546875" style="6" customWidth="1"/>
    <col min="8874" max="8875" width="9.5546875" style="6" customWidth="1"/>
    <col min="8876" max="8877" width="13.33203125" style="6" customWidth="1"/>
    <col min="8878" max="8879" width="9.5546875" style="6" customWidth="1"/>
    <col min="8880" max="8880" width="15.77734375" style="6" customWidth="1"/>
    <col min="8881" max="8881" width="13.33203125" style="6" customWidth="1"/>
    <col min="8882" max="8883" width="9.5546875" style="6" customWidth="1"/>
    <col min="8884" max="8884" width="15.77734375" style="6" customWidth="1"/>
    <col min="8885" max="8885" width="22.109375" style="6" customWidth="1"/>
    <col min="8886" max="8886" width="14.5546875" style="6" customWidth="1"/>
    <col min="8887" max="8888" width="10.77734375" style="6" customWidth="1"/>
    <col min="8889" max="8889" width="17.109375" style="6" customWidth="1"/>
    <col min="8890" max="8890" width="14.5546875" style="6" customWidth="1"/>
    <col min="8891" max="8892" width="10.77734375" style="6" customWidth="1"/>
    <col min="8893" max="8894" width="15.77734375" style="6" customWidth="1"/>
    <col min="8895" max="8896" width="12.109375" style="6" customWidth="1"/>
    <col min="8897" max="8897" width="18.33203125" style="6" customWidth="1"/>
    <col min="8898" max="8898" width="15.77734375" style="6" customWidth="1"/>
    <col min="8899" max="8900" width="12.109375" style="6" customWidth="1"/>
    <col min="8901" max="8901" width="18.33203125" style="6" customWidth="1"/>
    <col min="8902" max="8902" width="15.77734375" style="6" customWidth="1"/>
    <col min="8903" max="8903" width="22.109375" style="6" customWidth="1"/>
    <col min="8904" max="8904" width="11.33203125" style="6" customWidth="1"/>
    <col min="8905" max="8905" width="12.109375" style="6" customWidth="1"/>
    <col min="8906" max="8906" width="17.33203125" style="6" customWidth="1"/>
    <col min="8907" max="8907" width="14.88671875" style="6" customWidth="1"/>
    <col min="8908" max="8908" width="11.33203125" style="6" customWidth="1"/>
    <col min="8909" max="8909" width="12.109375" style="6" customWidth="1"/>
    <col min="8910" max="8910" width="17.33203125" style="6" customWidth="1"/>
    <col min="8911" max="8911" width="14.88671875" style="6" customWidth="1"/>
    <col min="8912" max="8919" width="16.33203125" style="6" customWidth="1"/>
    <col min="8920" max="8920" width="22.109375" style="6" customWidth="1"/>
    <col min="8921" max="8926" width="18.33203125" style="6" customWidth="1"/>
    <col min="8927" max="8928" width="13.88671875" style="6" customWidth="1"/>
    <col min="8929" max="8929" width="15.77734375" style="6" customWidth="1"/>
    <col min="8930" max="8931" width="13.88671875" style="6" customWidth="1"/>
    <col min="8932" max="8932" width="15.77734375" style="6" customWidth="1"/>
    <col min="8933" max="8934" width="13.88671875" style="6" customWidth="1"/>
    <col min="8935" max="8935" width="15.77734375" style="6" customWidth="1"/>
    <col min="8936" max="8936" width="22.109375" style="6" customWidth="1"/>
    <col min="8937" max="8938" width="13.33203125" style="6" customWidth="1"/>
    <col min="8939" max="8939" width="15.109375" style="6" customWidth="1"/>
    <col min="8940" max="8941" width="13.33203125" style="6" customWidth="1"/>
    <col min="8942" max="8942" width="15.109375" style="6" customWidth="1"/>
    <col min="8943" max="8944" width="13.33203125" style="6" customWidth="1"/>
    <col min="8945" max="8945" width="14.88671875" style="6" customWidth="1"/>
    <col min="8946" max="8946" width="12.109375" style="6" customWidth="1"/>
    <col min="8947" max="8947" width="12.88671875" style="6" customWidth="1"/>
    <col min="8948" max="8948" width="14.88671875" style="6" customWidth="1"/>
    <col min="8949" max="8949" width="12.109375" style="6" customWidth="1"/>
    <col min="8950" max="8950" width="12.88671875" style="6" customWidth="1"/>
    <col min="8951" max="8951" width="14.88671875" style="6" customWidth="1"/>
    <col min="8952" max="8952" width="12.109375" style="6" customWidth="1"/>
    <col min="8953" max="8953" width="12.88671875" style="6" customWidth="1"/>
    <col min="8954" max="8954" width="14.88671875" style="6" customWidth="1"/>
    <col min="8955" max="8960" width="11.109375" style="6" customWidth="1"/>
    <col min="8961" max="8961" width="22.109375" style="6" customWidth="1"/>
    <col min="8962" max="8962" width="17.109375" style="6" customWidth="1"/>
    <col min="8963" max="8963" width="20.77734375" style="6" customWidth="1"/>
    <col min="8964" max="8964" width="19.5546875" style="6" customWidth="1"/>
    <col min="8965" max="8965" width="15.77734375" style="6" customWidth="1"/>
    <col min="8966" max="8966" width="20.77734375" style="6" customWidth="1"/>
    <col min="8967" max="8967" width="19.5546875" style="6" customWidth="1"/>
    <col min="8968" max="8968" width="18.33203125" style="6" customWidth="1"/>
    <col min="8969" max="8970" width="24.5546875" style="6" customWidth="1"/>
    <col min="8971" max="8971" width="18.33203125" style="6" customWidth="1"/>
    <col min="8972" max="8973" width="24.5546875" style="6" customWidth="1"/>
    <col min="8974" max="8974" width="22.109375" style="6" customWidth="1"/>
    <col min="8975" max="8975" width="15.77734375" style="6" customWidth="1"/>
    <col min="8976" max="8977" width="19.5546875" style="6" customWidth="1"/>
    <col min="8978" max="8978" width="15.77734375" style="6" customWidth="1"/>
    <col min="8979" max="8980" width="19.5546875" style="6" customWidth="1"/>
    <col min="8981" max="8981" width="18.33203125" style="6" customWidth="1"/>
    <col min="8982" max="8983" width="24.5546875" style="6" customWidth="1"/>
    <col min="8984" max="8984" width="18.33203125" style="6" customWidth="1"/>
    <col min="8985" max="8986" width="24.5546875" style="6" customWidth="1"/>
    <col min="8987" max="8987" width="22.109375" style="6" customWidth="1"/>
    <col min="8988" max="8988" width="13.33203125" style="6" customWidth="1"/>
    <col min="8989" max="8990" width="23.33203125" style="6" customWidth="1"/>
    <col min="8991" max="8992" width="13.33203125" style="6" customWidth="1"/>
    <col min="8993" max="8993" width="23.33203125" style="6" customWidth="1"/>
    <col min="8994" max="9001" width="17.109375" style="6" customWidth="1"/>
    <col min="9002" max="9002" width="22.109375" style="6" customWidth="1"/>
    <col min="9003" max="9003" width="15.77734375" style="6" customWidth="1"/>
    <col min="9004" max="9005" width="19.5546875" style="6" customWidth="1"/>
    <col min="9006" max="9006" width="15.77734375" style="6" customWidth="1"/>
    <col min="9007" max="9008" width="19.5546875" style="6" customWidth="1"/>
    <col min="9009" max="9009" width="12.6640625" style="6" customWidth="1"/>
    <col min="9010" max="9010" width="13.88671875" style="6" customWidth="1"/>
    <col min="9011" max="9011" width="17.6640625" style="6" customWidth="1"/>
    <col min="9012" max="9012" width="12.6640625" style="6" customWidth="1"/>
    <col min="9013" max="9013" width="13.88671875" style="6" customWidth="1"/>
    <col min="9014" max="9014" width="17.6640625" style="6" customWidth="1"/>
    <col min="9015" max="9015" width="12.6640625" style="6" customWidth="1"/>
    <col min="9016" max="9016" width="13.88671875" style="6" customWidth="1"/>
    <col min="9017" max="9017" width="17.6640625" style="6" customWidth="1"/>
    <col min="9018" max="9018" width="22.109375" style="6" customWidth="1"/>
    <col min="9019" max="9019" width="17.109375" style="6" customWidth="1"/>
    <col min="9020" max="9021" width="19.5546875" style="6" customWidth="1"/>
    <col min="9022" max="9022" width="17.109375" style="6" customWidth="1"/>
    <col min="9023" max="9025" width="19.5546875" style="6" customWidth="1"/>
    <col min="9026" max="9027" width="23.33203125" style="6" customWidth="1"/>
    <col min="9028" max="9028" width="19.5546875" style="6" customWidth="1"/>
    <col min="9029" max="9030" width="23.33203125" style="6" customWidth="1"/>
    <col min="9031" max="9031" width="22.109375" style="6" customWidth="1"/>
    <col min="9032" max="9032" width="14.5546875" style="6" customWidth="1"/>
    <col min="9033" max="9034" width="20.77734375" style="6" customWidth="1"/>
    <col min="9035" max="9035" width="14.5546875" style="6" customWidth="1"/>
    <col min="9036" max="9037" width="20.77734375" style="6" customWidth="1"/>
    <col min="9038" max="9038" width="10.77734375" style="6" customWidth="1"/>
    <col min="9039" max="9040" width="17.109375" style="6" customWidth="1"/>
    <col min="9041" max="9041" width="10.77734375" style="6" customWidth="1"/>
    <col min="9042" max="9043" width="17.109375" style="6" customWidth="1"/>
    <col min="9044" max="9044" width="10.77734375" style="6" customWidth="1"/>
    <col min="9045" max="9046" width="17.109375" style="6" customWidth="1"/>
    <col min="9047" max="9047" width="22.109375" style="6" customWidth="1"/>
    <col min="9048" max="9048" width="10.77734375" style="6" customWidth="1"/>
    <col min="9049" max="9049" width="12.109375" style="6" customWidth="1"/>
    <col min="9050" max="9051" width="17.109375" style="6" customWidth="1"/>
    <col min="9052" max="9052" width="10.77734375" style="6" customWidth="1"/>
    <col min="9053" max="9053" width="12.109375" style="6" customWidth="1"/>
    <col min="9054" max="9055" width="17.109375" style="6" customWidth="1"/>
    <col min="9056" max="9056" width="12.109375" style="6" customWidth="1"/>
    <col min="9057" max="9057" width="15.77734375" style="6" customWidth="1"/>
    <col min="9058" max="9058" width="17.109375" style="6" customWidth="1"/>
    <col min="9059" max="9059" width="12.109375" style="6" customWidth="1"/>
    <col min="9060" max="9060" width="15.77734375" style="6" customWidth="1"/>
    <col min="9061" max="9061" width="17.109375" style="6" customWidth="1"/>
    <col min="9062" max="9062" width="12.109375" style="6" customWidth="1"/>
    <col min="9063" max="9063" width="15.77734375" style="6" customWidth="1"/>
    <col min="9064" max="9064" width="17.109375" style="6" customWidth="1"/>
    <col min="9065" max="9065" width="22.109375" style="6" customWidth="1"/>
    <col min="9066" max="9066" width="12.109375" style="6" customWidth="1"/>
    <col min="9067" max="9067" width="13.33203125" style="6" customWidth="1"/>
    <col min="9068" max="9068" width="18.33203125" style="6" customWidth="1"/>
    <col min="9069" max="9069" width="15.77734375" style="6" customWidth="1"/>
    <col min="9070" max="9070" width="12.109375" style="6" customWidth="1"/>
    <col min="9071" max="9071" width="13.33203125" style="6" customWidth="1"/>
    <col min="9072" max="9072" width="18.33203125" style="6" customWidth="1"/>
    <col min="9073" max="9073" width="15.109375" style="6" customWidth="1"/>
    <col min="9074" max="9074" width="10.77734375" style="6" customWidth="1"/>
    <col min="9075" max="9075" width="12.109375" style="6" customWidth="1"/>
    <col min="9076" max="9076" width="17.109375" style="6" customWidth="1"/>
    <col min="9077" max="9077" width="15.109375" style="6" customWidth="1"/>
    <col min="9078" max="9078" width="10.77734375" style="6" customWidth="1"/>
    <col min="9079" max="9079" width="12.109375" style="6" customWidth="1"/>
    <col min="9080" max="9080" width="17.109375" style="6" customWidth="1"/>
    <col min="9081" max="9081" width="15.109375" style="6" customWidth="1"/>
    <col min="9082" max="9082" width="22.109375" style="6" customWidth="1"/>
    <col min="9083" max="9084" width="12.6640625" style="6" customWidth="1"/>
    <col min="9085" max="9085" width="18.33203125" style="6" customWidth="1"/>
    <col min="9086" max="9086" width="15.77734375" style="6" customWidth="1"/>
    <col min="9087" max="9088" width="12.6640625" style="6" customWidth="1"/>
    <col min="9089" max="9089" width="18.33203125" style="6" customWidth="1"/>
    <col min="9090" max="9090" width="15.109375" style="6" customWidth="1"/>
    <col min="9091" max="9092" width="11.33203125" style="6" customWidth="1"/>
    <col min="9093" max="9093" width="17.109375" style="6" customWidth="1"/>
    <col min="9094" max="9094" width="15.109375" style="6" customWidth="1"/>
    <col min="9095" max="9096" width="11.33203125" style="6" customWidth="1"/>
    <col min="9097" max="9097" width="17.109375" style="6" customWidth="1"/>
    <col min="9098" max="9098" width="15.109375" style="6" customWidth="1"/>
    <col min="9099" max="9099" width="22.109375" style="6" customWidth="1"/>
    <col min="9100" max="9100" width="8.33203125" style="6" customWidth="1"/>
    <col min="9101" max="9101" width="10.109375" style="6" customWidth="1"/>
    <col min="9102" max="9102" width="17.109375" style="6" customWidth="1"/>
    <col min="9103" max="9103" width="8.33203125" style="6" customWidth="1"/>
    <col min="9104" max="9104" width="10.109375" style="6" customWidth="1"/>
    <col min="9105" max="9105" width="17.109375" style="6" customWidth="1"/>
    <col min="9106" max="9106" width="8.33203125" style="6" customWidth="1"/>
    <col min="9107" max="9107" width="10.109375" style="6" customWidth="1"/>
    <col min="9108" max="9108" width="17.109375" style="6" customWidth="1"/>
    <col min="9109" max="9109" width="7.88671875" style="6" customWidth="1"/>
    <col min="9110" max="9110" width="9.5546875" style="6" customWidth="1"/>
    <col min="9111" max="9111" width="15.77734375" style="6" customWidth="1"/>
    <col min="9112" max="9112" width="7.88671875" style="6" customWidth="1"/>
    <col min="9113" max="9113" width="9.5546875" style="6" customWidth="1"/>
    <col min="9114" max="9114" width="15.77734375" style="6" customWidth="1"/>
    <col min="9115" max="9115" width="7.88671875" style="6" customWidth="1"/>
    <col min="9116" max="9116" width="9.5546875" style="6" customWidth="1"/>
    <col min="9117" max="9117" width="15.77734375" style="6" customWidth="1"/>
    <col min="9118" max="9118" width="7.88671875" style="6" customWidth="1"/>
    <col min="9119" max="9119" width="9.5546875" style="6" customWidth="1"/>
    <col min="9120" max="9120" width="15.77734375" style="6" customWidth="1"/>
    <col min="9121" max="9121" width="22.109375" style="6" customWidth="1"/>
    <col min="9122" max="9123" width="12.109375" style="6" customWidth="1"/>
    <col min="9124" max="9124" width="17.109375" style="6" customWidth="1"/>
    <col min="9125" max="9125" width="14.5546875" style="6" customWidth="1"/>
    <col min="9126" max="9127" width="12.109375" style="6" customWidth="1"/>
    <col min="9128" max="9128" width="17.109375" style="6" customWidth="1"/>
    <col min="9129" max="9129" width="14.5546875" style="6" customWidth="1"/>
    <col min="9130" max="9131" width="9.5546875" style="6" customWidth="1"/>
    <col min="9132" max="9133" width="13.33203125" style="6" customWidth="1"/>
    <col min="9134" max="9135" width="9.5546875" style="6" customWidth="1"/>
    <col min="9136" max="9136" width="15.77734375" style="6" customWidth="1"/>
    <col min="9137" max="9137" width="13.33203125" style="6" customWidth="1"/>
    <col min="9138" max="9139" width="9.5546875" style="6" customWidth="1"/>
    <col min="9140" max="9140" width="15.77734375" style="6" customWidth="1"/>
    <col min="9141" max="9141" width="22.109375" style="6" customWidth="1"/>
    <col min="9142" max="9142" width="14.5546875" style="6" customWidth="1"/>
    <col min="9143" max="9144" width="10.77734375" style="6" customWidth="1"/>
    <col min="9145" max="9145" width="17.109375" style="6" customWidth="1"/>
    <col min="9146" max="9146" width="14.5546875" style="6" customWidth="1"/>
    <col min="9147" max="9148" width="10.77734375" style="6" customWidth="1"/>
    <col min="9149" max="9150" width="15.77734375" style="6" customWidth="1"/>
    <col min="9151" max="9152" width="12.109375" style="6" customWidth="1"/>
    <col min="9153" max="9153" width="18.33203125" style="6" customWidth="1"/>
    <col min="9154" max="9154" width="15.77734375" style="6" customWidth="1"/>
    <col min="9155" max="9156" width="12.109375" style="6" customWidth="1"/>
    <col min="9157" max="9157" width="18.33203125" style="6" customWidth="1"/>
    <col min="9158" max="9158" width="15.77734375" style="6" customWidth="1"/>
    <col min="9159" max="9159" width="22.109375" style="6" customWidth="1"/>
    <col min="9160" max="9160" width="11.33203125" style="6" customWidth="1"/>
    <col min="9161" max="9161" width="12.109375" style="6" customWidth="1"/>
    <col min="9162" max="9162" width="17.33203125" style="6" customWidth="1"/>
    <col min="9163" max="9163" width="14.88671875" style="6" customWidth="1"/>
    <col min="9164" max="9164" width="11.33203125" style="6" customWidth="1"/>
    <col min="9165" max="9165" width="12.109375" style="6" customWidth="1"/>
    <col min="9166" max="9166" width="17.33203125" style="6" customWidth="1"/>
    <col min="9167" max="9167" width="14.88671875" style="6" customWidth="1"/>
    <col min="9168" max="9175" width="16.33203125" style="6" customWidth="1"/>
    <col min="9176" max="9176" width="22.109375" style="6" customWidth="1"/>
    <col min="9177" max="9182" width="18.33203125" style="6" customWidth="1"/>
    <col min="9183" max="9184" width="13.88671875" style="6" customWidth="1"/>
    <col min="9185" max="9185" width="15.77734375" style="6" customWidth="1"/>
    <col min="9186" max="9187" width="13.88671875" style="6" customWidth="1"/>
    <col min="9188" max="9188" width="15.77734375" style="6" customWidth="1"/>
    <col min="9189" max="9190" width="13.88671875" style="6" customWidth="1"/>
    <col min="9191" max="9191" width="15.77734375" style="6" customWidth="1"/>
    <col min="9192" max="9192" width="22.109375" style="6" customWidth="1"/>
    <col min="9193" max="9194" width="13.33203125" style="6" customWidth="1"/>
    <col min="9195" max="9195" width="15.109375" style="6" customWidth="1"/>
    <col min="9196" max="9197" width="13.33203125" style="6" customWidth="1"/>
    <col min="9198" max="9198" width="15.109375" style="6" customWidth="1"/>
    <col min="9199" max="9200" width="13.33203125" style="6" customWidth="1"/>
    <col min="9201" max="9201" width="14.88671875" style="6" customWidth="1"/>
    <col min="9202" max="9202" width="12.109375" style="6" customWidth="1"/>
    <col min="9203" max="9203" width="12.88671875" style="6" customWidth="1"/>
    <col min="9204" max="9204" width="14.88671875" style="6" customWidth="1"/>
    <col min="9205" max="9205" width="12.109375" style="6" customWidth="1"/>
    <col min="9206" max="9206" width="12.88671875" style="6" customWidth="1"/>
    <col min="9207" max="9207" width="14.88671875" style="6" customWidth="1"/>
    <col min="9208" max="9208" width="12.109375" style="6" customWidth="1"/>
    <col min="9209" max="9209" width="12.88671875" style="6" customWidth="1"/>
    <col min="9210" max="9210" width="14.88671875" style="6" customWidth="1"/>
    <col min="9211" max="9216" width="11.109375" style="6" customWidth="1"/>
    <col min="9217" max="9217" width="22.109375" style="6" customWidth="1"/>
    <col min="9218" max="9218" width="17.109375" style="6" customWidth="1"/>
    <col min="9219" max="9219" width="20.77734375" style="6" customWidth="1"/>
    <col min="9220" max="9220" width="19.5546875" style="6" customWidth="1"/>
    <col min="9221" max="9221" width="15.77734375" style="6" customWidth="1"/>
    <col min="9222" max="9222" width="20.77734375" style="6" customWidth="1"/>
    <col min="9223" max="9223" width="19.5546875" style="6" customWidth="1"/>
    <col min="9224" max="9224" width="18.33203125" style="6" customWidth="1"/>
    <col min="9225" max="9226" width="24.5546875" style="6" customWidth="1"/>
    <col min="9227" max="9227" width="18.33203125" style="6" customWidth="1"/>
    <col min="9228" max="9229" width="24.5546875" style="6" customWidth="1"/>
    <col min="9230" max="9230" width="22.109375" style="6" customWidth="1"/>
    <col min="9231" max="9231" width="15.77734375" style="6" customWidth="1"/>
    <col min="9232" max="9233" width="19.5546875" style="6" customWidth="1"/>
    <col min="9234" max="9234" width="15.77734375" style="6" customWidth="1"/>
    <col min="9235" max="9236" width="19.5546875" style="6" customWidth="1"/>
    <col min="9237" max="9237" width="18.33203125" style="6" customWidth="1"/>
    <col min="9238" max="9239" width="24.5546875" style="6" customWidth="1"/>
    <col min="9240" max="9240" width="18.33203125" style="6" customWidth="1"/>
    <col min="9241" max="9242" width="24.5546875" style="6" customWidth="1"/>
    <col min="9243" max="9243" width="22.109375" style="6" customWidth="1"/>
    <col min="9244" max="9244" width="13.33203125" style="6" customWidth="1"/>
    <col min="9245" max="9246" width="23.33203125" style="6" customWidth="1"/>
    <col min="9247" max="9248" width="13.33203125" style="6" customWidth="1"/>
    <col min="9249" max="9249" width="23.33203125" style="6" customWidth="1"/>
    <col min="9250" max="9257" width="17.109375" style="6" customWidth="1"/>
    <col min="9258" max="9258" width="22.109375" style="6" customWidth="1"/>
    <col min="9259" max="9259" width="15.77734375" style="6" customWidth="1"/>
    <col min="9260" max="9261" width="19.5546875" style="6" customWidth="1"/>
    <col min="9262" max="9262" width="15.77734375" style="6" customWidth="1"/>
    <col min="9263" max="9264" width="19.5546875" style="6" customWidth="1"/>
    <col min="9265" max="9265" width="12.6640625" style="6" customWidth="1"/>
    <col min="9266" max="9266" width="13.88671875" style="6" customWidth="1"/>
    <col min="9267" max="9267" width="17.6640625" style="6" customWidth="1"/>
    <col min="9268" max="9268" width="12.6640625" style="6" customWidth="1"/>
    <col min="9269" max="9269" width="13.88671875" style="6" customWidth="1"/>
    <col min="9270" max="9270" width="17.6640625" style="6" customWidth="1"/>
    <col min="9271" max="9271" width="12.6640625" style="6" customWidth="1"/>
    <col min="9272" max="9272" width="13.88671875" style="6" customWidth="1"/>
    <col min="9273" max="9273" width="17.6640625" style="6" customWidth="1"/>
    <col min="9274" max="9274" width="22.109375" style="6" customWidth="1"/>
    <col min="9275" max="9275" width="17.109375" style="6" customWidth="1"/>
    <col min="9276" max="9277" width="19.5546875" style="6" customWidth="1"/>
    <col min="9278" max="9278" width="17.109375" style="6" customWidth="1"/>
    <col min="9279" max="9281" width="19.5546875" style="6" customWidth="1"/>
    <col min="9282" max="9283" width="23.33203125" style="6" customWidth="1"/>
    <col min="9284" max="9284" width="19.5546875" style="6" customWidth="1"/>
    <col min="9285" max="9286" width="23.33203125" style="6" customWidth="1"/>
    <col min="9287" max="9287" width="22.109375" style="6" customWidth="1"/>
    <col min="9288" max="9288" width="14.5546875" style="6" customWidth="1"/>
    <col min="9289" max="9290" width="20.77734375" style="6" customWidth="1"/>
    <col min="9291" max="9291" width="14.5546875" style="6" customWidth="1"/>
    <col min="9292" max="9293" width="20.77734375" style="6" customWidth="1"/>
    <col min="9294" max="9294" width="10.77734375" style="6" customWidth="1"/>
    <col min="9295" max="9296" width="17.109375" style="6" customWidth="1"/>
    <col min="9297" max="9297" width="10.77734375" style="6" customWidth="1"/>
    <col min="9298" max="9299" width="17.109375" style="6" customWidth="1"/>
    <col min="9300" max="9300" width="10.77734375" style="6" customWidth="1"/>
    <col min="9301" max="9302" width="17.109375" style="6" customWidth="1"/>
    <col min="9303" max="9303" width="22.109375" style="6" customWidth="1"/>
    <col min="9304" max="9304" width="10.77734375" style="6" customWidth="1"/>
    <col min="9305" max="9305" width="12.109375" style="6" customWidth="1"/>
    <col min="9306" max="9307" width="17.109375" style="6" customWidth="1"/>
    <col min="9308" max="9308" width="10.77734375" style="6" customWidth="1"/>
    <col min="9309" max="9309" width="12.109375" style="6" customWidth="1"/>
    <col min="9310" max="9311" width="17.109375" style="6" customWidth="1"/>
    <col min="9312" max="9312" width="12.109375" style="6" customWidth="1"/>
    <col min="9313" max="9313" width="15.77734375" style="6" customWidth="1"/>
    <col min="9314" max="9314" width="17.109375" style="6" customWidth="1"/>
    <col min="9315" max="9315" width="12.109375" style="6" customWidth="1"/>
    <col min="9316" max="9316" width="15.77734375" style="6" customWidth="1"/>
    <col min="9317" max="9317" width="17.109375" style="6" customWidth="1"/>
    <col min="9318" max="9318" width="12.109375" style="6" customWidth="1"/>
    <col min="9319" max="9319" width="15.77734375" style="6" customWidth="1"/>
    <col min="9320" max="9320" width="17.109375" style="6" customWidth="1"/>
    <col min="9321" max="9321" width="22.109375" style="6" customWidth="1"/>
    <col min="9322" max="9322" width="12.109375" style="6" customWidth="1"/>
    <col min="9323" max="9323" width="13.33203125" style="6" customWidth="1"/>
    <col min="9324" max="9324" width="18.33203125" style="6" customWidth="1"/>
    <col min="9325" max="9325" width="15.77734375" style="6" customWidth="1"/>
    <col min="9326" max="9326" width="12.109375" style="6" customWidth="1"/>
    <col min="9327" max="9327" width="13.33203125" style="6" customWidth="1"/>
    <col min="9328" max="9328" width="18.33203125" style="6" customWidth="1"/>
    <col min="9329" max="9329" width="15.109375" style="6" customWidth="1"/>
    <col min="9330" max="9330" width="10.77734375" style="6" customWidth="1"/>
    <col min="9331" max="9331" width="12.109375" style="6" customWidth="1"/>
    <col min="9332" max="9332" width="17.109375" style="6" customWidth="1"/>
    <col min="9333" max="9333" width="15.109375" style="6" customWidth="1"/>
    <col min="9334" max="9334" width="10.77734375" style="6" customWidth="1"/>
    <col min="9335" max="9335" width="12.109375" style="6" customWidth="1"/>
    <col min="9336" max="9336" width="17.109375" style="6" customWidth="1"/>
    <col min="9337" max="9337" width="15.109375" style="6" customWidth="1"/>
    <col min="9338" max="9338" width="22.109375" style="6" customWidth="1"/>
    <col min="9339" max="9340" width="12.6640625" style="6" customWidth="1"/>
    <col min="9341" max="9341" width="18.33203125" style="6" customWidth="1"/>
    <col min="9342" max="9342" width="15.77734375" style="6" customWidth="1"/>
    <col min="9343" max="9344" width="12.6640625" style="6" customWidth="1"/>
    <col min="9345" max="9345" width="18.33203125" style="6" customWidth="1"/>
    <col min="9346" max="9346" width="15.109375" style="6" customWidth="1"/>
    <col min="9347" max="9348" width="11.33203125" style="6" customWidth="1"/>
    <col min="9349" max="9349" width="17.109375" style="6" customWidth="1"/>
    <col min="9350" max="9350" width="15.109375" style="6" customWidth="1"/>
    <col min="9351" max="9352" width="11.33203125" style="6" customWidth="1"/>
    <col min="9353" max="9353" width="17.109375" style="6" customWidth="1"/>
    <col min="9354" max="9354" width="15.109375" style="6" customWidth="1"/>
    <col min="9355" max="9355" width="22.109375" style="6" customWidth="1"/>
    <col min="9356" max="9356" width="8.33203125" style="6" customWidth="1"/>
    <col min="9357" max="9357" width="10.109375" style="6" customWidth="1"/>
    <col min="9358" max="9358" width="17.109375" style="6" customWidth="1"/>
    <col min="9359" max="9359" width="8.33203125" style="6" customWidth="1"/>
    <col min="9360" max="9360" width="10.109375" style="6" customWidth="1"/>
    <col min="9361" max="9361" width="17.109375" style="6" customWidth="1"/>
    <col min="9362" max="9362" width="8.33203125" style="6" customWidth="1"/>
    <col min="9363" max="9363" width="10.109375" style="6" customWidth="1"/>
    <col min="9364" max="9364" width="17.109375" style="6" customWidth="1"/>
    <col min="9365" max="9365" width="7.88671875" style="6" customWidth="1"/>
    <col min="9366" max="9366" width="9.5546875" style="6" customWidth="1"/>
    <col min="9367" max="9367" width="15.77734375" style="6" customWidth="1"/>
    <col min="9368" max="9368" width="7.88671875" style="6" customWidth="1"/>
    <col min="9369" max="9369" width="9.5546875" style="6" customWidth="1"/>
    <col min="9370" max="9370" width="15.77734375" style="6" customWidth="1"/>
    <col min="9371" max="9371" width="7.88671875" style="6" customWidth="1"/>
    <col min="9372" max="9372" width="9.5546875" style="6" customWidth="1"/>
    <col min="9373" max="9373" width="15.77734375" style="6" customWidth="1"/>
    <col min="9374" max="9374" width="7.88671875" style="6" customWidth="1"/>
    <col min="9375" max="9375" width="9.5546875" style="6" customWidth="1"/>
    <col min="9376" max="9376" width="15.77734375" style="6" customWidth="1"/>
    <col min="9377" max="9377" width="22.109375" style="6" customWidth="1"/>
    <col min="9378" max="9379" width="12.109375" style="6" customWidth="1"/>
    <col min="9380" max="9380" width="17.109375" style="6" customWidth="1"/>
    <col min="9381" max="9381" width="14.5546875" style="6" customWidth="1"/>
    <col min="9382" max="9383" width="12.109375" style="6" customWidth="1"/>
    <col min="9384" max="9384" width="17.109375" style="6" customWidth="1"/>
    <col min="9385" max="9385" width="14.5546875" style="6" customWidth="1"/>
    <col min="9386" max="9387" width="9.5546875" style="6" customWidth="1"/>
    <col min="9388" max="9389" width="13.33203125" style="6" customWidth="1"/>
    <col min="9390" max="9391" width="9.5546875" style="6" customWidth="1"/>
    <col min="9392" max="9392" width="15.77734375" style="6" customWidth="1"/>
    <col min="9393" max="9393" width="13.33203125" style="6" customWidth="1"/>
    <col min="9394" max="9395" width="9.5546875" style="6" customWidth="1"/>
    <col min="9396" max="9396" width="15.77734375" style="6" customWidth="1"/>
    <col min="9397" max="9397" width="22.109375" style="6" customWidth="1"/>
    <col min="9398" max="9398" width="14.5546875" style="6" customWidth="1"/>
    <col min="9399" max="9400" width="10.77734375" style="6" customWidth="1"/>
    <col min="9401" max="9401" width="17.109375" style="6" customWidth="1"/>
    <col min="9402" max="9402" width="14.5546875" style="6" customWidth="1"/>
    <col min="9403" max="9404" width="10.77734375" style="6" customWidth="1"/>
    <col min="9405" max="9406" width="15.77734375" style="6" customWidth="1"/>
    <col min="9407" max="9408" width="12.109375" style="6" customWidth="1"/>
    <col min="9409" max="9409" width="18.33203125" style="6" customWidth="1"/>
    <col min="9410" max="9410" width="15.77734375" style="6" customWidth="1"/>
    <col min="9411" max="9412" width="12.109375" style="6" customWidth="1"/>
    <col min="9413" max="9413" width="18.33203125" style="6" customWidth="1"/>
    <col min="9414" max="9414" width="15.77734375" style="6" customWidth="1"/>
    <col min="9415" max="9415" width="22.109375" style="6" customWidth="1"/>
    <col min="9416" max="9416" width="11.33203125" style="6" customWidth="1"/>
    <col min="9417" max="9417" width="12.109375" style="6" customWidth="1"/>
    <col min="9418" max="9418" width="17.33203125" style="6" customWidth="1"/>
    <col min="9419" max="9419" width="14.88671875" style="6" customWidth="1"/>
    <col min="9420" max="9420" width="11.33203125" style="6" customWidth="1"/>
    <col min="9421" max="9421" width="12.109375" style="6" customWidth="1"/>
    <col min="9422" max="9422" width="17.33203125" style="6" customWidth="1"/>
    <col min="9423" max="9423" width="14.88671875" style="6" customWidth="1"/>
    <col min="9424" max="9431" width="16.33203125" style="6" customWidth="1"/>
    <col min="9432" max="9432" width="22.109375" style="6" customWidth="1"/>
    <col min="9433" max="9438" width="18.33203125" style="6" customWidth="1"/>
    <col min="9439" max="9440" width="13.88671875" style="6" customWidth="1"/>
    <col min="9441" max="9441" width="15.77734375" style="6" customWidth="1"/>
    <col min="9442" max="9443" width="13.88671875" style="6" customWidth="1"/>
    <col min="9444" max="9444" width="15.77734375" style="6" customWidth="1"/>
    <col min="9445" max="9446" width="13.88671875" style="6" customWidth="1"/>
    <col min="9447" max="9447" width="15.77734375" style="6" customWidth="1"/>
    <col min="9448" max="9448" width="22.109375" style="6" customWidth="1"/>
    <col min="9449" max="9450" width="13.33203125" style="6" customWidth="1"/>
    <col min="9451" max="9451" width="15.109375" style="6" customWidth="1"/>
    <col min="9452" max="9453" width="13.33203125" style="6" customWidth="1"/>
    <col min="9454" max="9454" width="15.109375" style="6" customWidth="1"/>
    <col min="9455" max="9456" width="13.33203125" style="6" customWidth="1"/>
    <col min="9457" max="9457" width="14.88671875" style="6" customWidth="1"/>
    <col min="9458" max="9458" width="12.109375" style="6" customWidth="1"/>
    <col min="9459" max="9459" width="12.88671875" style="6" customWidth="1"/>
    <col min="9460" max="9460" width="14.88671875" style="6" customWidth="1"/>
    <col min="9461" max="9461" width="12.109375" style="6" customWidth="1"/>
    <col min="9462" max="9462" width="12.88671875" style="6" customWidth="1"/>
    <col min="9463" max="9463" width="14.88671875" style="6" customWidth="1"/>
    <col min="9464" max="9464" width="12.109375" style="6" customWidth="1"/>
    <col min="9465" max="9465" width="12.88671875" style="6" customWidth="1"/>
    <col min="9466" max="9466" width="14.88671875" style="6" customWidth="1"/>
    <col min="9467" max="9472" width="11.109375" style="6" customWidth="1"/>
    <col min="9473" max="9473" width="22.109375" style="6" customWidth="1"/>
    <col min="9474" max="9474" width="17.109375" style="6" customWidth="1"/>
    <col min="9475" max="9475" width="20.77734375" style="6" customWidth="1"/>
    <col min="9476" max="9476" width="19.5546875" style="6" customWidth="1"/>
    <col min="9477" max="9477" width="15.77734375" style="6" customWidth="1"/>
    <col min="9478" max="9478" width="20.77734375" style="6" customWidth="1"/>
    <col min="9479" max="9479" width="19.5546875" style="6" customWidth="1"/>
    <col min="9480" max="9480" width="18.33203125" style="6" customWidth="1"/>
    <col min="9481" max="9482" width="24.5546875" style="6" customWidth="1"/>
    <col min="9483" max="9483" width="18.33203125" style="6" customWidth="1"/>
    <col min="9484" max="9485" width="24.5546875" style="6" customWidth="1"/>
    <col min="9486" max="9486" width="22.109375" style="6" customWidth="1"/>
    <col min="9487" max="9487" width="15.77734375" style="6" customWidth="1"/>
    <col min="9488" max="9489" width="19.5546875" style="6" customWidth="1"/>
    <col min="9490" max="9490" width="15.77734375" style="6" customWidth="1"/>
    <col min="9491" max="9492" width="19.5546875" style="6" customWidth="1"/>
    <col min="9493" max="9493" width="18.33203125" style="6" customWidth="1"/>
    <col min="9494" max="9495" width="24.5546875" style="6" customWidth="1"/>
    <col min="9496" max="9496" width="18.33203125" style="6" customWidth="1"/>
    <col min="9497" max="9498" width="24.5546875" style="6" customWidth="1"/>
    <col min="9499" max="9499" width="22.109375" style="6" customWidth="1"/>
    <col min="9500" max="9500" width="13.33203125" style="6" customWidth="1"/>
    <col min="9501" max="9502" width="23.33203125" style="6" customWidth="1"/>
    <col min="9503" max="9504" width="13.33203125" style="6" customWidth="1"/>
    <col min="9505" max="9505" width="23.33203125" style="6" customWidth="1"/>
    <col min="9506" max="9513" width="17.109375" style="6" customWidth="1"/>
    <col min="9514" max="9514" width="22.109375" style="6" customWidth="1"/>
    <col min="9515" max="9515" width="15.77734375" style="6" customWidth="1"/>
    <col min="9516" max="9517" width="19.5546875" style="6" customWidth="1"/>
    <col min="9518" max="9518" width="15.77734375" style="6" customWidth="1"/>
    <col min="9519" max="9520" width="19.5546875" style="6" customWidth="1"/>
    <col min="9521" max="9521" width="12.6640625" style="6" customWidth="1"/>
    <col min="9522" max="9522" width="13.88671875" style="6" customWidth="1"/>
    <col min="9523" max="9523" width="17.6640625" style="6" customWidth="1"/>
    <col min="9524" max="9524" width="12.6640625" style="6" customWidth="1"/>
    <col min="9525" max="9525" width="13.88671875" style="6" customWidth="1"/>
    <col min="9526" max="9526" width="17.6640625" style="6" customWidth="1"/>
    <col min="9527" max="9527" width="12.6640625" style="6" customWidth="1"/>
    <col min="9528" max="9528" width="13.88671875" style="6" customWidth="1"/>
    <col min="9529" max="9529" width="17.6640625" style="6" customWidth="1"/>
    <col min="9530" max="9530" width="22.109375" style="6" customWidth="1"/>
    <col min="9531" max="9531" width="17.109375" style="6" customWidth="1"/>
    <col min="9532" max="9533" width="19.5546875" style="6" customWidth="1"/>
    <col min="9534" max="9534" width="17.109375" style="6" customWidth="1"/>
    <col min="9535" max="9537" width="19.5546875" style="6" customWidth="1"/>
    <col min="9538" max="9539" width="23.33203125" style="6" customWidth="1"/>
    <col min="9540" max="9540" width="19.5546875" style="6" customWidth="1"/>
    <col min="9541" max="9542" width="23.33203125" style="6" customWidth="1"/>
    <col min="9543" max="9543" width="22.109375" style="6" customWidth="1"/>
    <col min="9544" max="9544" width="14.5546875" style="6" customWidth="1"/>
    <col min="9545" max="9546" width="20.77734375" style="6" customWidth="1"/>
    <col min="9547" max="9547" width="14.5546875" style="6" customWidth="1"/>
    <col min="9548" max="9549" width="20.77734375" style="6" customWidth="1"/>
    <col min="9550" max="9550" width="10.77734375" style="6" customWidth="1"/>
    <col min="9551" max="9552" width="17.109375" style="6" customWidth="1"/>
    <col min="9553" max="9553" width="10.77734375" style="6" customWidth="1"/>
    <col min="9554" max="9555" width="17.109375" style="6" customWidth="1"/>
    <col min="9556" max="9556" width="10.77734375" style="6" customWidth="1"/>
    <col min="9557" max="9558" width="17.109375" style="6" customWidth="1"/>
    <col min="9559" max="9559" width="22.109375" style="6" customWidth="1"/>
    <col min="9560" max="9560" width="10.77734375" style="6" customWidth="1"/>
    <col min="9561" max="9561" width="12.109375" style="6" customWidth="1"/>
    <col min="9562" max="9563" width="17.109375" style="6" customWidth="1"/>
    <col min="9564" max="9564" width="10.77734375" style="6" customWidth="1"/>
    <col min="9565" max="9565" width="12.109375" style="6" customWidth="1"/>
    <col min="9566" max="9567" width="17.109375" style="6" customWidth="1"/>
    <col min="9568" max="9568" width="12.109375" style="6" customWidth="1"/>
    <col min="9569" max="9569" width="15.77734375" style="6" customWidth="1"/>
    <col min="9570" max="9570" width="17.109375" style="6" customWidth="1"/>
    <col min="9571" max="9571" width="12.109375" style="6" customWidth="1"/>
    <col min="9572" max="9572" width="15.77734375" style="6" customWidth="1"/>
    <col min="9573" max="9573" width="17.109375" style="6" customWidth="1"/>
    <col min="9574" max="9574" width="12.109375" style="6" customWidth="1"/>
    <col min="9575" max="9575" width="15.77734375" style="6" customWidth="1"/>
    <col min="9576" max="9576" width="17.109375" style="6" customWidth="1"/>
    <col min="9577" max="9577" width="22.109375" style="6" customWidth="1"/>
    <col min="9578" max="9578" width="12.109375" style="6" customWidth="1"/>
    <col min="9579" max="9579" width="13.33203125" style="6" customWidth="1"/>
    <col min="9580" max="9580" width="18.33203125" style="6" customWidth="1"/>
    <col min="9581" max="9581" width="15.77734375" style="6" customWidth="1"/>
    <col min="9582" max="9582" width="12.109375" style="6" customWidth="1"/>
    <col min="9583" max="9583" width="13.33203125" style="6" customWidth="1"/>
    <col min="9584" max="9584" width="18.33203125" style="6" customWidth="1"/>
    <col min="9585" max="9585" width="15.109375" style="6" customWidth="1"/>
    <col min="9586" max="9586" width="10.77734375" style="6" customWidth="1"/>
    <col min="9587" max="9587" width="12.109375" style="6" customWidth="1"/>
    <col min="9588" max="9588" width="17.109375" style="6" customWidth="1"/>
    <col min="9589" max="9589" width="15.109375" style="6" customWidth="1"/>
    <col min="9590" max="9590" width="10.77734375" style="6" customWidth="1"/>
    <col min="9591" max="9591" width="12.109375" style="6" customWidth="1"/>
    <col min="9592" max="9592" width="17.109375" style="6" customWidth="1"/>
    <col min="9593" max="9593" width="15.109375" style="6" customWidth="1"/>
    <col min="9594" max="9594" width="22.109375" style="6" customWidth="1"/>
    <col min="9595" max="9596" width="12.6640625" style="6" customWidth="1"/>
    <col min="9597" max="9597" width="18.33203125" style="6" customWidth="1"/>
    <col min="9598" max="9598" width="15.77734375" style="6" customWidth="1"/>
    <col min="9599" max="9600" width="12.6640625" style="6" customWidth="1"/>
    <col min="9601" max="9601" width="18.33203125" style="6" customWidth="1"/>
    <col min="9602" max="9602" width="15.109375" style="6" customWidth="1"/>
    <col min="9603" max="9604" width="11.33203125" style="6" customWidth="1"/>
    <col min="9605" max="9605" width="17.109375" style="6" customWidth="1"/>
    <col min="9606" max="9606" width="15.109375" style="6" customWidth="1"/>
    <col min="9607" max="9608" width="11.33203125" style="6" customWidth="1"/>
    <col min="9609" max="9609" width="17.109375" style="6" customWidth="1"/>
    <col min="9610" max="9610" width="15.109375" style="6" customWidth="1"/>
    <col min="9611" max="9611" width="22.109375" style="6" customWidth="1"/>
    <col min="9612" max="9612" width="8.33203125" style="6" customWidth="1"/>
    <col min="9613" max="9613" width="10.109375" style="6" customWidth="1"/>
    <col min="9614" max="9614" width="17.109375" style="6" customWidth="1"/>
    <col min="9615" max="9615" width="8.33203125" style="6" customWidth="1"/>
    <col min="9616" max="9616" width="10.109375" style="6" customWidth="1"/>
    <col min="9617" max="9617" width="17.109375" style="6" customWidth="1"/>
    <col min="9618" max="9618" width="8.33203125" style="6" customWidth="1"/>
    <col min="9619" max="9619" width="10.109375" style="6" customWidth="1"/>
    <col min="9620" max="9620" width="17.109375" style="6" customWidth="1"/>
    <col min="9621" max="9621" width="7.88671875" style="6" customWidth="1"/>
    <col min="9622" max="9622" width="9.5546875" style="6" customWidth="1"/>
    <col min="9623" max="9623" width="15.77734375" style="6" customWidth="1"/>
    <col min="9624" max="9624" width="7.88671875" style="6" customWidth="1"/>
    <col min="9625" max="9625" width="9.5546875" style="6" customWidth="1"/>
    <col min="9626" max="9626" width="15.77734375" style="6" customWidth="1"/>
    <col min="9627" max="9627" width="7.88671875" style="6" customWidth="1"/>
    <col min="9628" max="9628" width="9.5546875" style="6" customWidth="1"/>
    <col min="9629" max="9629" width="15.77734375" style="6" customWidth="1"/>
    <col min="9630" max="9630" width="7.88671875" style="6" customWidth="1"/>
    <col min="9631" max="9631" width="9.5546875" style="6" customWidth="1"/>
    <col min="9632" max="9632" width="15.77734375" style="6" customWidth="1"/>
    <col min="9633" max="9633" width="22.109375" style="6" customWidth="1"/>
    <col min="9634" max="9635" width="12.109375" style="6" customWidth="1"/>
    <col min="9636" max="9636" width="17.109375" style="6" customWidth="1"/>
    <col min="9637" max="9637" width="14.5546875" style="6" customWidth="1"/>
    <col min="9638" max="9639" width="12.109375" style="6" customWidth="1"/>
    <col min="9640" max="9640" width="17.109375" style="6" customWidth="1"/>
    <col min="9641" max="9641" width="14.5546875" style="6" customWidth="1"/>
    <col min="9642" max="9643" width="9.5546875" style="6" customWidth="1"/>
    <col min="9644" max="9645" width="13.33203125" style="6" customWidth="1"/>
    <col min="9646" max="9647" width="9.5546875" style="6" customWidth="1"/>
    <col min="9648" max="9648" width="15.77734375" style="6" customWidth="1"/>
    <col min="9649" max="9649" width="13.33203125" style="6" customWidth="1"/>
    <col min="9650" max="9651" width="9.5546875" style="6" customWidth="1"/>
    <col min="9652" max="9652" width="15.77734375" style="6" customWidth="1"/>
    <col min="9653" max="9653" width="22.109375" style="6" customWidth="1"/>
    <col min="9654" max="9654" width="14.5546875" style="6" customWidth="1"/>
    <col min="9655" max="9656" width="10.77734375" style="6" customWidth="1"/>
    <col min="9657" max="9657" width="17.109375" style="6" customWidth="1"/>
    <col min="9658" max="9658" width="14.5546875" style="6" customWidth="1"/>
    <col min="9659" max="9660" width="10.77734375" style="6" customWidth="1"/>
    <col min="9661" max="9662" width="15.77734375" style="6" customWidth="1"/>
    <col min="9663" max="9664" width="12.109375" style="6" customWidth="1"/>
    <col min="9665" max="9665" width="18.33203125" style="6" customWidth="1"/>
    <col min="9666" max="9666" width="15.77734375" style="6" customWidth="1"/>
    <col min="9667" max="9668" width="12.109375" style="6" customWidth="1"/>
    <col min="9669" max="9669" width="18.33203125" style="6" customWidth="1"/>
    <col min="9670" max="9670" width="15.77734375" style="6" customWidth="1"/>
    <col min="9671" max="9671" width="22.109375" style="6" customWidth="1"/>
    <col min="9672" max="9672" width="11.33203125" style="6" customWidth="1"/>
    <col min="9673" max="9673" width="12.109375" style="6" customWidth="1"/>
    <col min="9674" max="9674" width="17.33203125" style="6" customWidth="1"/>
    <col min="9675" max="9675" width="14.88671875" style="6" customWidth="1"/>
    <col min="9676" max="9676" width="11.33203125" style="6" customWidth="1"/>
    <col min="9677" max="9677" width="12.109375" style="6" customWidth="1"/>
    <col min="9678" max="9678" width="17.33203125" style="6" customWidth="1"/>
    <col min="9679" max="9679" width="14.88671875" style="6" customWidth="1"/>
    <col min="9680" max="9687" width="16.33203125" style="6" customWidth="1"/>
    <col min="9688" max="9688" width="22.109375" style="6" customWidth="1"/>
    <col min="9689" max="9694" width="18.33203125" style="6" customWidth="1"/>
    <col min="9695" max="9696" width="13.88671875" style="6" customWidth="1"/>
    <col min="9697" max="9697" width="15.77734375" style="6" customWidth="1"/>
    <col min="9698" max="9699" width="13.88671875" style="6" customWidth="1"/>
    <col min="9700" max="9700" width="15.77734375" style="6" customWidth="1"/>
    <col min="9701" max="9702" width="13.88671875" style="6" customWidth="1"/>
    <col min="9703" max="9703" width="15.77734375" style="6" customWidth="1"/>
    <col min="9704" max="9704" width="22.109375" style="6" customWidth="1"/>
    <col min="9705" max="9706" width="13.33203125" style="6" customWidth="1"/>
    <col min="9707" max="9707" width="15.109375" style="6" customWidth="1"/>
    <col min="9708" max="9709" width="13.33203125" style="6" customWidth="1"/>
    <col min="9710" max="9710" width="15.109375" style="6" customWidth="1"/>
    <col min="9711" max="9712" width="13.33203125" style="6" customWidth="1"/>
    <col min="9713" max="9713" width="14.88671875" style="6" customWidth="1"/>
    <col min="9714" max="9714" width="12.109375" style="6" customWidth="1"/>
    <col min="9715" max="9715" width="12.88671875" style="6" customWidth="1"/>
    <col min="9716" max="9716" width="14.88671875" style="6" customWidth="1"/>
    <col min="9717" max="9717" width="12.109375" style="6" customWidth="1"/>
    <col min="9718" max="9718" width="12.88671875" style="6" customWidth="1"/>
    <col min="9719" max="9719" width="14.88671875" style="6" customWidth="1"/>
    <col min="9720" max="9720" width="12.109375" style="6" customWidth="1"/>
    <col min="9721" max="9721" width="12.88671875" style="6" customWidth="1"/>
    <col min="9722" max="9722" width="14.88671875" style="6" customWidth="1"/>
    <col min="9723" max="9728" width="11.109375" style="6" customWidth="1"/>
    <col min="9729" max="9729" width="22.109375" style="6" customWidth="1"/>
    <col min="9730" max="9730" width="17.109375" style="6" customWidth="1"/>
    <col min="9731" max="9731" width="20.77734375" style="6" customWidth="1"/>
    <col min="9732" max="9732" width="19.5546875" style="6" customWidth="1"/>
    <col min="9733" max="9733" width="15.77734375" style="6" customWidth="1"/>
    <col min="9734" max="9734" width="20.77734375" style="6" customWidth="1"/>
    <col min="9735" max="9735" width="19.5546875" style="6" customWidth="1"/>
    <col min="9736" max="9736" width="18.33203125" style="6" customWidth="1"/>
    <col min="9737" max="9738" width="24.5546875" style="6" customWidth="1"/>
    <col min="9739" max="9739" width="18.33203125" style="6" customWidth="1"/>
    <col min="9740" max="9741" width="24.5546875" style="6" customWidth="1"/>
    <col min="9742" max="9742" width="22.109375" style="6" customWidth="1"/>
    <col min="9743" max="9743" width="15.77734375" style="6" customWidth="1"/>
    <col min="9744" max="9745" width="19.5546875" style="6" customWidth="1"/>
    <col min="9746" max="9746" width="15.77734375" style="6" customWidth="1"/>
    <col min="9747" max="9748" width="19.5546875" style="6" customWidth="1"/>
    <col min="9749" max="9749" width="18.33203125" style="6" customWidth="1"/>
    <col min="9750" max="9751" width="24.5546875" style="6" customWidth="1"/>
    <col min="9752" max="9752" width="18.33203125" style="6" customWidth="1"/>
    <col min="9753" max="9754" width="24.5546875" style="6" customWidth="1"/>
    <col min="9755" max="9755" width="22.109375" style="6" customWidth="1"/>
    <col min="9756" max="9756" width="13.33203125" style="6" customWidth="1"/>
    <col min="9757" max="9758" width="23.33203125" style="6" customWidth="1"/>
    <col min="9759" max="9760" width="13.33203125" style="6" customWidth="1"/>
    <col min="9761" max="9761" width="23.33203125" style="6" customWidth="1"/>
    <col min="9762" max="9769" width="17.109375" style="6" customWidth="1"/>
    <col min="9770" max="9770" width="22.109375" style="6" customWidth="1"/>
    <col min="9771" max="9771" width="15.77734375" style="6" customWidth="1"/>
    <col min="9772" max="9773" width="19.5546875" style="6" customWidth="1"/>
    <col min="9774" max="9774" width="15.77734375" style="6" customWidth="1"/>
    <col min="9775" max="9776" width="19.5546875" style="6" customWidth="1"/>
    <col min="9777" max="9777" width="12.6640625" style="6" customWidth="1"/>
    <col min="9778" max="9778" width="13.88671875" style="6" customWidth="1"/>
    <col min="9779" max="9779" width="17.6640625" style="6" customWidth="1"/>
    <col min="9780" max="9780" width="12.6640625" style="6" customWidth="1"/>
    <col min="9781" max="9781" width="13.88671875" style="6" customWidth="1"/>
    <col min="9782" max="9782" width="17.6640625" style="6" customWidth="1"/>
    <col min="9783" max="9783" width="12.6640625" style="6" customWidth="1"/>
    <col min="9784" max="9784" width="13.88671875" style="6" customWidth="1"/>
    <col min="9785" max="9785" width="17.6640625" style="6" customWidth="1"/>
    <col min="9786" max="9786" width="22.109375" style="6" customWidth="1"/>
    <col min="9787" max="9787" width="17.109375" style="6" customWidth="1"/>
    <col min="9788" max="9789" width="19.5546875" style="6" customWidth="1"/>
    <col min="9790" max="9790" width="17.109375" style="6" customWidth="1"/>
    <col min="9791" max="9793" width="19.5546875" style="6" customWidth="1"/>
    <col min="9794" max="9795" width="23.33203125" style="6" customWidth="1"/>
    <col min="9796" max="9796" width="19.5546875" style="6" customWidth="1"/>
    <col min="9797" max="9798" width="23.33203125" style="6" customWidth="1"/>
    <col min="9799" max="9799" width="22.109375" style="6" customWidth="1"/>
    <col min="9800" max="9800" width="14.5546875" style="6" customWidth="1"/>
    <col min="9801" max="9802" width="20.77734375" style="6" customWidth="1"/>
    <col min="9803" max="9803" width="14.5546875" style="6" customWidth="1"/>
    <col min="9804" max="9805" width="20.77734375" style="6" customWidth="1"/>
    <col min="9806" max="9806" width="10.77734375" style="6" customWidth="1"/>
    <col min="9807" max="9808" width="17.109375" style="6" customWidth="1"/>
    <col min="9809" max="9809" width="10.77734375" style="6" customWidth="1"/>
    <col min="9810" max="9811" width="17.109375" style="6" customWidth="1"/>
    <col min="9812" max="9812" width="10.77734375" style="6" customWidth="1"/>
    <col min="9813" max="9814" width="17.109375" style="6" customWidth="1"/>
    <col min="9815" max="9815" width="22.109375" style="6" customWidth="1"/>
    <col min="9816" max="9816" width="10.77734375" style="6" customWidth="1"/>
    <col min="9817" max="9817" width="12.109375" style="6" customWidth="1"/>
    <col min="9818" max="9819" width="17.109375" style="6" customWidth="1"/>
    <col min="9820" max="9820" width="10.77734375" style="6" customWidth="1"/>
    <col min="9821" max="9821" width="12.109375" style="6" customWidth="1"/>
    <col min="9822" max="9823" width="17.109375" style="6" customWidth="1"/>
    <col min="9824" max="9824" width="12.109375" style="6" customWidth="1"/>
    <col min="9825" max="9825" width="15.77734375" style="6" customWidth="1"/>
    <col min="9826" max="9826" width="17.109375" style="6" customWidth="1"/>
    <col min="9827" max="9827" width="12.109375" style="6" customWidth="1"/>
    <col min="9828" max="9828" width="15.77734375" style="6" customWidth="1"/>
    <col min="9829" max="9829" width="17.109375" style="6" customWidth="1"/>
    <col min="9830" max="9830" width="12.109375" style="6" customWidth="1"/>
    <col min="9831" max="9831" width="15.77734375" style="6" customWidth="1"/>
    <col min="9832" max="9832" width="17.109375" style="6" customWidth="1"/>
    <col min="9833" max="9833" width="22.109375" style="6" customWidth="1"/>
    <col min="9834" max="9834" width="12.109375" style="6" customWidth="1"/>
    <col min="9835" max="9835" width="13.33203125" style="6" customWidth="1"/>
    <col min="9836" max="9836" width="18.33203125" style="6" customWidth="1"/>
    <col min="9837" max="9837" width="15.77734375" style="6" customWidth="1"/>
    <col min="9838" max="9838" width="12.109375" style="6" customWidth="1"/>
    <col min="9839" max="9839" width="13.33203125" style="6" customWidth="1"/>
    <col min="9840" max="9840" width="18.33203125" style="6" customWidth="1"/>
    <col min="9841" max="9841" width="15.109375" style="6" customWidth="1"/>
    <col min="9842" max="9842" width="10.77734375" style="6" customWidth="1"/>
    <col min="9843" max="9843" width="12.109375" style="6" customWidth="1"/>
    <col min="9844" max="9844" width="17.109375" style="6" customWidth="1"/>
    <col min="9845" max="9845" width="15.109375" style="6" customWidth="1"/>
    <col min="9846" max="9846" width="10.77734375" style="6" customWidth="1"/>
    <col min="9847" max="9847" width="12.109375" style="6" customWidth="1"/>
    <col min="9848" max="9848" width="17.109375" style="6" customWidth="1"/>
    <col min="9849" max="9849" width="15.109375" style="6" customWidth="1"/>
    <col min="9850" max="9850" width="22.109375" style="6" customWidth="1"/>
    <col min="9851" max="9852" width="12.6640625" style="6" customWidth="1"/>
    <col min="9853" max="9853" width="18.33203125" style="6" customWidth="1"/>
    <col min="9854" max="9854" width="15.77734375" style="6" customWidth="1"/>
    <col min="9855" max="9856" width="12.6640625" style="6" customWidth="1"/>
    <col min="9857" max="9857" width="18.33203125" style="6" customWidth="1"/>
    <col min="9858" max="9858" width="15.109375" style="6" customWidth="1"/>
    <col min="9859" max="9860" width="11.33203125" style="6" customWidth="1"/>
    <col min="9861" max="9861" width="17.109375" style="6" customWidth="1"/>
    <col min="9862" max="9862" width="15.109375" style="6" customWidth="1"/>
    <col min="9863" max="9864" width="11.33203125" style="6" customWidth="1"/>
    <col min="9865" max="9865" width="17.109375" style="6" customWidth="1"/>
    <col min="9866" max="9866" width="15.109375" style="6" customWidth="1"/>
    <col min="9867" max="9867" width="22.109375" style="6" customWidth="1"/>
    <col min="9868" max="9868" width="8.33203125" style="6" customWidth="1"/>
    <col min="9869" max="9869" width="10.109375" style="6" customWidth="1"/>
    <col min="9870" max="9870" width="17.109375" style="6" customWidth="1"/>
    <col min="9871" max="9871" width="8.33203125" style="6" customWidth="1"/>
    <col min="9872" max="9872" width="10.109375" style="6" customWidth="1"/>
    <col min="9873" max="9873" width="17.109375" style="6" customWidth="1"/>
    <col min="9874" max="9874" width="8.33203125" style="6" customWidth="1"/>
    <col min="9875" max="9875" width="10.109375" style="6" customWidth="1"/>
    <col min="9876" max="9876" width="17.109375" style="6" customWidth="1"/>
    <col min="9877" max="9877" width="7.88671875" style="6" customWidth="1"/>
    <col min="9878" max="9878" width="9.5546875" style="6" customWidth="1"/>
    <col min="9879" max="9879" width="15.77734375" style="6" customWidth="1"/>
    <col min="9880" max="9880" width="7.88671875" style="6" customWidth="1"/>
    <col min="9881" max="9881" width="9.5546875" style="6" customWidth="1"/>
    <col min="9882" max="9882" width="15.77734375" style="6" customWidth="1"/>
    <col min="9883" max="9883" width="7.88671875" style="6" customWidth="1"/>
    <col min="9884" max="9884" width="9.5546875" style="6" customWidth="1"/>
    <col min="9885" max="9885" width="15.77734375" style="6" customWidth="1"/>
    <col min="9886" max="9886" width="7.88671875" style="6" customWidth="1"/>
    <col min="9887" max="9887" width="9.5546875" style="6" customWidth="1"/>
    <col min="9888" max="9888" width="15.77734375" style="6" customWidth="1"/>
    <col min="9889" max="9889" width="22.109375" style="6" customWidth="1"/>
    <col min="9890" max="9891" width="12.109375" style="6" customWidth="1"/>
    <col min="9892" max="9892" width="17.109375" style="6" customWidth="1"/>
    <col min="9893" max="9893" width="14.5546875" style="6" customWidth="1"/>
    <col min="9894" max="9895" width="12.109375" style="6" customWidth="1"/>
    <col min="9896" max="9896" width="17.109375" style="6" customWidth="1"/>
    <col min="9897" max="9897" width="14.5546875" style="6" customWidth="1"/>
    <col min="9898" max="9899" width="9.5546875" style="6" customWidth="1"/>
    <col min="9900" max="9901" width="13.33203125" style="6" customWidth="1"/>
    <col min="9902" max="9903" width="9.5546875" style="6" customWidth="1"/>
    <col min="9904" max="9904" width="15.77734375" style="6" customWidth="1"/>
    <col min="9905" max="9905" width="13.33203125" style="6" customWidth="1"/>
    <col min="9906" max="9907" width="9.5546875" style="6" customWidth="1"/>
    <col min="9908" max="9908" width="15.77734375" style="6" customWidth="1"/>
    <col min="9909" max="9909" width="22.109375" style="6" customWidth="1"/>
    <col min="9910" max="9910" width="14.5546875" style="6" customWidth="1"/>
    <col min="9911" max="9912" width="10.77734375" style="6" customWidth="1"/>
    <col min="9913" max="9913" width="17.109375" style="6" customWidth="1"/>
    <col min="9914" max="9914" width="14.5546875" style="6" customWidth="1"/>
    <col min="9915" max="9916" width="10.77734375" style="6" customWidth="1"/>
    <col min="9917" max="9918" width="15.77734375" style="6" customWidth="1"/>
    <col min="9919" max="9920" width="12.109375" style="6" customWidth="1"/>
    <col min="9921" max="9921" width="18.33203125" style="6" customWidth="1"/>
    <col min="9922" max="9922" width="15.77734375" style="6" customWidth="1"/>
    <col min="9923" max="9924" width="12.109375" style="6" customWidth="1"/>
    <col min="9925" max="9925" width="18.33203125" style="6" customWidth="1"/>
    <col min="9926" max="9926" width="15.77734375" style="6" customWidth="1"/>
    <col min="9927" max="9927" width="22.109375" style="6" customWidth="1"/>
    <col min="9928" max="9928" width="11.33203125" style="6" customWidth="1"/>
    <col min="9929" max="9929" width="12.109375" style="6" customWidth="1"/>
    <col min="9930" max="9930" width="17.33203125" style="6" customWidth="1"/>
    <col min="9931" max="9931" width="14.88671875" style="6" customWidth="1"/>
    <col min="9932" max="9932" width="11.33203125" style="6" customWidth="1"/>
    <col min="9933" max="9933" width="12.109375" style="6" customWidth="1"/>
    <col min="9934" max="9934" width="17.33203125" style="6" customWidth="1"/>
    <col min="9935" max="9935" width="14.88671875" style="6" customWidth="1"/>
    <col min="9936" max="9943" width="16.33203125" style="6" customWidth="1"/>
    <col min="9944" max="9944" width="22.109375" style="6" customWidth="1"/>
    <col min="9945" max="9950" width="18.33203125" style="6" customWidth="1"/>
    <col min="9951" max="9952" width="13.88671875" style="6" customWidth="1"/>
    <col min="9953" max="9953" width="15.77734375" style="6" customWidth="1"/>
    <col min="9954" max="9955" width="13.88671875" style="6" customWidth="1"/>
    <col min="9956" max="9956" width="15.77734375" style="6" customWidth="1"/>
    <col min="9957" max="9958" width="13.88671875" style="6" customWidth="1"/>
    <col min="9959" max="9959" width="15.77734375" style="6" customWidth="1"/>
    <col min="9960" max="9960" width="22.109375" style="6" customWidth="1"/>
    <col min="9961" max="9962" width="13.33203125" style="6" customWidth="1"/>
    <col min="9963" max="9963" width="15.109375" style="6" customWidth="1"/>
    <col min="9964" max="9965" width="13.33203125" style="6" customWidth="1"/>
    <col min="9966" max="9966" width="15.109375" style="6" customWidth="1"/>
    <col min="9967" max="9968" width="13.33203125" style="6" customWidth="1"/>
    <col min="9969" max="9969" width="14.88671875" style="6" customWidth="1"/>
    <col min="9970" max="9970" width="12.109375" style="6" customWidth="1"/>
    <col min="9971" max="9971" width="12.88671875" style="6" customWidth="1"/>
    <col min="9972" max="9972" width="14.88671875" style="6" customWidth="1"/>
    <col min="9973" max="9973" width="12.109375" style="6" customWidth="1"/>
    <col min="9974" max="9974" width="12.88671875" style="6" customWidth="1"/>
    <col min="9975" max="9975" width="14.88671875" style="6" customWidth="1"/>
    <col min="9976" max="9976" width="12.109375" style="6" customWidth="1"/>
    <col min="9977" max="9977" width="12.88671875" style="6" customWidth="1"/>
    <col min="9978" max="9978" width="14.88671875" style="6" customWidth="1"/>
    <col min="9979" max="9984" width="11.109375" style="6" customWidth="1"/>
    <col min="9985" max="9985" width="22.109375" style="6" customWidth="1"/>
    <col min="9986" max="9986" width="17.109375" style="6" customWidth="1"/>
    <col min="9987" max="9987" width="20.77734375" style="6" customWidth="1"/>
    <col min="9988" max="9988" width="19.5546875" style="6" customWidth="1"/>
    <col min="9989" max="9989" width="15.77734375" style="6" customWidth="1"/>
    <col min="9990" max="9990" width="20.77734375" style="6" customWidth="1"/>
    <col min="9991" max="9991" width="19.5546875" style="6" customWidth="1"/>
    <col min="9992" max="9992" width="18.33203125" style="6" customWidth="1"/>
    <col min="9993" max="9994" width="24.5546875" style="6" customWidth="1"/>
    <col min="9995" max="9995" width="18.33203125" style="6" customWidth="1"/>
    <col min="9996" max="9997" width="24.5546875" style="6" customWidth="1"/>
    <col min="9998" max="9998" width="22.109375" style="6" customWidth="1"/>
    <col min="9999" max="9999" width="15.77734375" style="6" customWidth="1"/>
    <col min="10000" max="10001" width="19.5546875" style="6" customWidth="1"/>
    <col min="10002" max="10002" width="15.77734375" style="6" customWidth="1"/>
    <col min="10003" max="10004" width="19.5546875" style="6" customWidth="1"/>
    <col min="10005" max="10005" width="18.33203125" style="6" customWidth="1"/>
    <col min="10006" max="10007" width="24.5546875" style="6" customWidth="1"/>
    <col min="10008" max="10008" width="18.33203125" style="6" customWidth="1"/>
    <col min="10009" max="10010" width="24.5546875" style="6" customWidth="1"/>
    <col min="10011" max="10011" width="22.109375" style="6" customWidth="1"/>
    <col min="10012" max="10012" width="13.33203125" style="6" customWidth="1"/>
    <col min="10013" max="10014" width="23.33203125" style="6" customWidth="1"/>
    <col min="10015" max="10016" width="13.33203125" style="6" customWidth="1"/>
    <col min="10017" max="10017" width="23.33203125" style="6" customWidth="1"/>
    <col min="10018" max="10025" width="17.109375" style="6" customWidth="1"/>
    <col min="10026" max="10026" width="22.109375" style="6" customWidth="1"/>
    <col min="10027" max="10027" width="15.77734375" style="6" customWidth="1"/>
    <col min="10028" max="10029" width="19.5546875" style="6" customWidth="1"/>
    <col min="10030" max="10030" width="15.77734375" style="6" customWidth="1"/>
    <col min="10031" max="10032" width="19.5546875" style="6" customWidth="1"/>
    <col min="10033" max="10033" width="12.6640625" style="6" customWidth="1"/>
    <col min="10034" max="10034" width="13.88671875" style="6" customWidth="1"/>
    <col min="10035" max="10035" width="17.6640625" style="6" customWidth="1"/>
    <col min="10036" max="10036" width="12.6640625" style="6" customWidth="1"/>
    <col min="10037" max="10037" width="13.88671875" style="6" customWidth="1"/>
    <col min="10038" max="10038" width="17.6640625" style="6" customWidth="1"/>
    <col min="10039" max="10039" width="12.6640625" style="6" customWidth="1"/>
    <col min="10040" max="10040" width="13.88671875" style="6" customWidth="1"/>
    <col min="10041" max="10041" width="17.6640625" style="6" customWidth="1"/>
    <col min="10042" max="10042" width="22.109375" style="6" customWidth="1"/>
    <col min="10043" max="10043" width="17.109375" style="6" customWidth="1"/>
    <col min="10044" max="10045" width="19.5546875" style="6" customWidth="1"/>
    <col min="10046" max="10046" width="17.109375" style="6" customWidth="1"/>
    <col min="10047" max="10049" width="19.5546875" style="6" customWidth="1"/>
    <col min="10050" max="10051" width="23.33203125" style="6" customWidth="1"/>
    <col min="10052" max="10052" width="19.5546875" style="6" customWidth="1"/>
    <col min="10053" max="10054" width="23.33203125" style="6" customWidth="1"/>
    <col min="10055" max="10055" width="22.109375" style="6" customWidth="1"/>
    <col min="10056" max="10056" width="14.5546875" style="6" customWidth="1"/>
    <col min="10057" max="10058" width="20.77734375" style="6" customWidth="1"/>
    <col min="10059" max="10059" width="14.5546875" style="6" customWidth="1"/>
    <col min="10060" max="10061" width="20.77734375" style="6" customWidth="1"/>
    <col min="10062" max="10062" width="10.77734375" style="6" customWidth="1"/>
    <col min="10063" max="10064" width="17.109375" style="6" customWidth="1"/>
    <col min="10065" max="10065" width="10.77734375" style="6" customWidth="1"/>
    <col min="10066" max="10067" width="17.109375" style="6" customWidth="1"/>
    <col min="10068" max="10068" width="10.77734375" style="6" customWidth="1"/>
    <col min="10069" max="10070" width="17.109375" style="6" customWidth="1"/>
    <col min="10071" max="10071" width="22.109375" style="6" customWidth="1"/>
    <col min="10072" max="10072" width="10.77734375" style="6" customWidth="1"/>
    <col min="10073" max="10073" width="12.109375" style="6" customWidth="1"/>
    <col min="10074" max="10075" width="17.109375" style="6" customWidth="1"/>
    <col min="10076" max="10076" width="10.77734375" style="6" customWidth="1"/>
    <col min="10077" max="10077" width="12.109375" style="6" customWidth="1"/>
    <col min="10078" max="10079" width="17.109375" style="6" customWidth="1"/>
    <col min="10080" max="10080" width="12.109375" style="6" customWidth="1"/>
    <col min="10081" max="10081" width="15.77734375" style="6" customWidth="1"/>
    <col min="10082" max="10082" width="17.109375" style="6" customWidth="1"/>
    <col min="10083" max="10083" width="12.109375" style="6" customWidth="1"/>
    <col min="10084" max="10084" width="15.77734375" style="6" customWidth="1"/>
    <col min="10085" max="10085" width="17.109375" style="6" customWidth="1"/>
    <col min="10086" max="10086" width="12.109375" style="6" customWidth="1"/>
    <col min="10087" max="10087" width="15.77734375" style="6" customWidth="1"/>
    <col min="10088" max="10088" width="17.109375" style="6" customWidth="1"/>
    <col min="10089" max="10089" width="22.109375" style="6" customWidth="1"/>
    <col min="10090" max="10090" width="12.109375" style="6" customWidth="1"/>
    <col min="10091" max="10091" width="13.33203125" style="6" customWidth="1"/>
    <col min="10092" max="10092" width="18.33203125" style="6" customWidth="1"/>
    <col min="10093" max="10093" width="15.77734375" style="6" customWidth="1"/>
    <col min="10094" max="10094" width="12.109375" style="6" customWidth="1"/>
    <col min="10095" max="10095" width="13.33203125" style="6" customWidth="1"/>
    <col min="10096" max="10096" width="18.33203125" style="6" customWidth="1"/>
    <col min="10097" max="10097" width="15.109375" style="6" customWidth="1"/>
    <col min="10098" max="10098" width="10.77734375" style="6" customWidth="1"/>
    <col min="10099" max="10099" width="12.109375" style="6" customWidth="1"/>
    <col min="10100" max="10100" width="17.109375" style="6" customWidth="1"/>
    <col min="10101" max="10101" width="15.109375" style="6" customWidth="1"/>
    <col min="10102" max="10102" width="10.77734375" style="6" customWidth="1"/>
    <col min="10103" max="10103" width="12.109375" style="6" customWidth="1"/>
    <col min="10104" max="10104" width="17.109375" style="6" customWidth="1"/>
    <col min="10105" max="10105" width="15.109375" style="6" customWidth="1"/>
    <col min="10106" max="10106" width="22.109375" style="6" customWidth="1"/>
    <col min="10107" max="10108" width="12.6640625" style="6" customWidth="1"/>
    <col min="10109" max="10109" width="18.33203125" style="6" customWidth="1"/>
    <col min="10110" max="10110" width="15.77734375" style="6" customWidth="1"/>
    <col min="10111" max="10112" width="12.6640625" style="6" customWidth="1"/>
    <col min="10113" max="10113" width="18.33203125" style="6" customWidth="1"/>
    <col min="10114" max="10114" width="15.109375" style="6" customWidth="1"/>
    <col min="10115" max="10116" width="11.33203125" style="6" customWidth="1"/>
    <col min="10117" max="10117" width="17.109375" style="6" customWidth="1"/>
    <col min="10118" max="10118" width="15.109375" style="6" customWidth="1"/>
    <col min="10119" max="10120" width="11.33203125" style="6" customWidth="1"/>
    <col min="10121" max="10121" width="17.109375" style="6" customWidth="1"/>
    <col min="10122" max="10122" width="15.109375" style="6" customWidth="1"/>
    <col min="10123" max="10123" width="22.109375" style="6" customWidth="1"/>
    <col min="10124" max="10124" width="8.33203125" style="6" customWidth="1"/>
    <col min="10125" max="10125" width="10.109375" style="6" customWidth="1"/>
    <col min="10126" max="10126" width="17.109375" style="6" customWidth="1"/>
    <col min="10127" max="10127" width="8.33203125" style="6" customWidth="1"/>
    <col min="10128" max="10128" width="10.109375" style="6" customWidth="1"/>
    <col min="10129" max="10129" width="17.109375" style="6" customWidth="1"/>
    <col min="10130" max="10130" width="8.33203125" style="6" customWidth="1"/>
    <col min="10131" max="10131" width="10.109375" style="6" customWidth="1"/>
    <col min="10132" max="10132" width="17.109375" style="6" customWidth="1"/>
    <col min="10133" max="10133" width="7.88671875" style="6" customWidth="1"/>
    <col min="10134" max="10134" width="9.5546875" style="6" customWidth="1"/>
    <col min="10135" max="10135" width="15.77734375" style="6" customWidth="1"/>
    <col min="10136" max="10136" width="7.88671875" style="6" customWidth="1"/>
    <col min="10137" max="10137" width="9.5546875" style="6" customWidth="1"/>
    <col min="10138" max="10138" width="15.77734375" style="6" customWidth="1"/>
    <col min="10139" max="10139" width="7.88671875" style="6" customWidth="1"/>
    <col min="10140" max="10140" width="9.5546875" style="6" customWidth="1"/>
    <col min="10141" max="10141" width="15.77734375" style="6" customWidth="1"/>
    <col min="10142" max="10142" width="7.88671875" style="6" customWidth="1"/>
    <col min="10143" max="10143" width="9.5546875" style="6" customWidth="1"/>
    <col min="10144" max="10144" width="15.77734375" style="6" customWidth="1"/>
    <col min="10145" max="10145" width="22.109375" style="6" customWidth="1"/>
    <col min="10146" max="10147" width="12.109375" style="6" customWidth="1"/>
    <col min="10148" max="10148" width="17.109375" style="6" customWidth="1"/>
    <col min="10149" max="10149" width="14.5546875" style="6" customWidth="1"/>
    <col min="10150" max="10151" width="12.109375" style="6" customWidth="1"/>
    <col min="10152" max="10152" width="17.109375" style="6" customWidth="1"/>
    <col min="10153" max="10153" width="14.5546875" style="6" customWidth="1"/>
    <col min="10154" max="10155" width="9.5546875" style="6" customWidth="1"/>
    <col min="10156" max="10157" width="13.33203125" style="6" customWidth="1"/>
    <col min="10158" max="10159" width="9.5546875" style="6" customWidth="1"/>
    <col min="10160" max="10160" width="15.77734375" style="6" customWidth="1"/>
    <col min="10161" max="10161" width="13.33203125" style="6" customWidth="1"/>
    <col min="10162" max="10163" width="9.5546875" style="6" customWidth="1"/>
    <col min="10164" max="10164" width="15.77734375" style="6" customWidth="1"/>
    <col min="10165" max="10165" width="22.109375" style="6" customWidth="1"/>
    <col min="10166" max="10166" width="14.5546875" style="6" customWidth="1"/>
    <col min="10167" max="10168" width="10.77734375" style="6" customWidth="1"/>
    <col min="10169" max="10169" width="17.109375" style="6" customWidth="1"/>
    <col min="10170" max="10170" width="14.5546875" style="6" customWidth="1"/>
    <col min="10171" max="10172" width="10.77734375" style="6" customWidth="1"/>
    <col min="10173" max="10174" width="15.77734375" style="6" customWidth="1"/>
    <col min="10175" max="10176" width="12.109375" style="6" customWidth="1"/>
    <col min="10177" max="10177" width="18.33203125" style="6" customWidth="1"/>
    <col min="10178" max="10178" width="15.77734375" style="6" customWidth="1"/>
    <col min="10179" max="10180" width="12.109375" style="6" customWidth="1"/>
    <col min="10181" max="10181" width="18.33203125" style="6" customWidth="1"/>
    <col min="10182" max="10182" width="15.77734375" style="6" customWidth="1"/>
    <col min="10183" max="10183" width="22.109375" style="6" customWidth="1"/>
    <col min="10184" max="10184" width="11.33203125" style="6" customWidth="1"/>
    <col min="10185" max="10185" width="12.109375" style="6" customWidth="1"/>
    <col min="10186" max="10186" width="17.33203125" style="6" customWidth="1"/>
    <col min="10187" max="10187" width="14.88671875" style="6" customWidth="1"/>
    <col min="10188" max="10188" width="11.33203125" style="6" customWidth="1"/>
    <col min="10189" max="10189" width="12.109375" style="6" customWidth="1"/>
    <col min="10190" max="10190" width="17.33203125" style="6" customWidth="1"/>
    <col min="10191" max="10191" width="14.88671875" style="6" customWidth="1"/>
    <col min="10192" max="10199" width="16.33203125" style="6" customWidth="1"/>
    <col min="10200" max="10200" width="22.109375" style="6" customWidth="1"/>
    <col min="10201" max="10206" width="18.33203125" style="6" customWidth="1"/>
    <col min="10207" max="10208" width="13.88671875" style="6" customWidth="1"/>
    <col min="10209" max="10209" width="15.77734375" style="6" customWidth="1"/>
    <col min="10210" max="10211" width="13.88671875" style="6" customWidth="1"/>
    <col min="10212" max="10212" width="15.77734375" style="6" customWidth="1"/>
    <col min="10213" max="10214" width="13.88671875" style="6" customWidth="1"/>
    <col min="10215" max="10215" width="15.77734375" style="6" customWidth="1"/>
    <col min="10216" max="10216" width="22.109375" style="6" customWidth="1"/>
    <col min="10217" max="10218" width="13.33203125" style="6" customWidth="1"/>
    <col min="10219" max="10219" width="15.109375" style="6" customWidth="1"/>
    <col min="10220" max="10221" width="13.33203125" style="6" customWidth="1"/>
    <col min="10222" max="10222" width="15.109375" style="6" customWidth="1"/>
    <col min="10223" max="10224" width="13.33203125" style="6" customWidth="1"/>
    <col min="10225" max="10225" width="14.88671875" style="6" customWidth="1"/>
    <col min="10226" max="10226" width="12.109375" style="6" customWidth="1"/>
    <col min="10227" max="10227" width="12.88671875" style="6" customWidth="1"/>
    <col min="10228" max="10228" width="14.88671875" style="6" customWidth="1"/>
    <col min="10229" max="10229" width="12.109375" style="6" customWidth="1"/>
    <col min="10230" max="10230" width="12.88671875" style="6" customWidth="1"/>
    <col min="10231" max="10231" width="14.88671875" style="6" customWidth="1"/>
    <col min="10232" max="10232" width="12.109375" style="6" customWidth="1"/>
    <col min="10233" max="10233" width="12.88671875" style="6" customWidth="1"/>
    <col min="10234" max="10234" width="14.88671875" style="6" customWidth="1"/>
    <col min="10235" max="10240" width="11.109375" style="6" customWidth="1"/>
    <col min="10241" max="10241" width="22.109375" style="6" customWidth="1"/>
    <col min="10242" max="10242" width="17.109375" style="6" customWidth="1"/>
    <col min="10243" max="10243" width="20.77734375" style="6" customWidth="1"/>
    <col min="10244" max="10244" width="19.5546875" style="6" customWidth="1"/>
    <col min="10245" max="10245" width="15.77734375" style="6" customWidth="1"/>
    <col min="10246" max="10246" width="20.77734375" style="6" customWidth="1"/>
    <col min="10247" max="10247" width="19.5546875" style="6" customWidth="1"/>
    <col min="10248" max="10248" width="18.33203125" style="6" customWidth="1"/>
    <col min="10249" max="10250" width="24.5546875" style="6" customWidth="1"/>
    <col min="10251" max="10251" width="18.33203125" style="6" customWidth="1"/>
    <col min="10252" max="10253" width="24.5546875" style="6" customWidth="1"/>
    <col min="10254" max="10254" width="22.109375" style="6" customWidth="1"/>
    <col min="10255" max="10255" width="15.77734375" style="6" customWidth="1"/>
    <col min="10256" max="10257" width="19.5546875" style="6" customWidth="1"/>
    <col min="10258" max="10258" width="15.77734375" style="6" customWidth="1"/>
    <col min="10259" max="10260" width="19.5546875" style="6" customWidth="1"/>
    <col min="10261" max="10261" width="18.33203125" style="6" customWidth="1"/>
    <col min="10262" max="10263" width="24.5546875" style="6" customWidth="1"/>
    <col min="10264" max="10264" width="18.33203125" style="6" customWidth="1"/>
    <col min="10265" max="10266" width="24.5546875" style="6" customWidth="1"/>
    <col min="10267" max="10267" width="22.109375" style="6" customWidth="1"/>
    <col min="10268" max="10268" width="13.33203125" style="6" customWidth="1"/>
    <col min="10269" max="10270" width="23.33203125" style="6" customWidth="1"/>
    <col min="10271" max="10272" width="13.33203125" style="6" customWidth="1"/>
    <col min="10273" max="10273" width="23.33203125" style="6" customWidth="1"/>
    <col min="10274" max="10281" width="17.109375" style="6" customWidth="1"/>
    <col min="10282" max="10282" width="22.109375" style="6" customWidth="1"/>
    <col min="10283" max="10283" width="15.77734375" style="6" customWidth="1"/>
    <col min="10284" max="10285" width="19.5546875" style="6" customWidth="1"/>
    <col min="10286" max="10286" width="15.77734375" style="6" customWidth="1"/>
    <col min="10287" max="10288" width="19.5546875" style="6" customWidth="1"/>
    <col min="10289" max="10289" width="12.6640625" style="6" customWidth="1"/>
    <col min="10290" max="10290" width="13.88671875" style="6" customWidth="1"/>
    <col min="10291" max="10291" width="17.6640625" style="6" customWidth="1"/>
    <col min="10292" max="10292" width="12.6640625" style="6" customWidth="1"/>
    <col min="10293" max="10293" width="13.88671875" style="6" customWidth="1"/>
    <col min="10294" max="10294" width="17.6640625" style="6" customWidth="1"/>
    <col min="10295" max="10295" width="12.6640625" style="6" customWidth="1"/>
    <col min="10296" max="10296" width="13.88671875" style="6" customWidth="1"/>
    <col min="10297" max="10297" width="17.6640625" style="6" customWidth="1"/>
    <col min="10298" max="10298" width="22.109375" style="6" customWidth="1"/>
    <col min="10299" max="10299" width="17.109375" style="6" customWidth="1"/>
    <col min="10300" max="10301" width="19.5546875" style="6" customWidth="1"/>
    <col min="10302" max="10302" width="17.109375" style="6" customWidth="1"/>
    <col min="10303" max="10305" width="19.5546875" style="6" customWidth="1"/>
    <col min="10306" max="10307" width="23.33203125" style="6" customWidth="1"/>
    <col min="10308" max="10308" width="19.5546875" style="6" customWidth="1"/>
    <col min="10309" max="10310" width="23.33203125" style="6" customWidth="1"/>
    <col min="10311" max="10311" width="22.109375" style="6" customWidth="1"/>
    <col min="10312" max="10312" width="14.5546875" style="6" customWidth="1"/>
    <col min="10313" max="10314" width="20.77734375" style="6" customWidth="1"/>
    <col min="10315" max="10315" width="14.5546875" style="6" customWidth="1"/>
    <col min="10316" max="10317" width="20.77734375" style="6" customWidth="1"/>
    <col min="10318" max="10318" width="10.77734375" style="6" customWidth="1"/>
    <col min="10319" max="10320" width="17.109375" style="6" customWidth="1"/>
    <col min="10321" max="10321" width="10.77734375" style="6" customWidth="1"/>
    <col min="10322" max="10323" width="17.109375" style="6" customWidth="1"/>
    <col min="10324" max="10324" width="10.77734375" style="6" customWidth="1"/>
    <col min="10325" max="10326" width="17.109375" style="6" customWidth="1"/>
    <col min="10327" max="10327" width="22.109375" style="6" customWidth="1"/>
    <col min="10328" max="10328" width="10.77734375" style="6" customWidth="1"/>
    <col min="10329" max="10329" width="12.109375" style="6" customWidth="1"/>
    <col min="10330" max="10331" width="17.109375" style="6" customWidth="1"/>
    <col min="10332" max="10332" width="10.77734375" style="6" customWidth="1"/>
    <col min="10333" max="10333" width="12.109375" style="6" customWidth="1"/>
    <col min="10334" max="10335" width="17.109375" style="6" customWidth="1"/>
    <col min="10336" max="10336" width="12.109375" style="6" customWidth="1"/>
    <col min="10337" max="10337" width="15.77734375" style="6" customWidth="1"/>
    <col min="10338" max="10338" width="17.109375" style="6" customWidth="1"/>
    <col min="10339" max="10339" width="12.109375" style="6" customWidth="1"/>
    <col min="10340" max="10340" width="15.77734375" style="6" customWidth="1"/>
    <col min="10341" max="10341" width="17.109375" style="6" customWidth="1"/>
    <col min="10342" max="10342" width="12.109375" style="6" customWidth="1"/>
    <col min="10343" max="10343" width="15.77734375" style="6" customWidth="1"/>
    <col min="10344" max="10344" width="17.109375" style="6" customWidth="1"/>
    <col min="10345" max="10345" width="22.109375" style="6" customWidth="1"/>
    <col min="10346" max="10346" width="12.109375" style="6" customWidth="1"/>
    <col min="10347" max="10347" width="13.33203125" style="6" customWidth="1"/>
    <col min="10348" max="10348" width="18.33203125" style="6" customWidth="1"/>
    <col min="10349" max="10349" width="15.77734375" style="6" customWidth="1"/>
    <col min="10350" max="10350" width="12.109375" style="6" customWidth="1"/>
    <col min="10351" max="10351" width="13.33203125" style="6" customWidth="1"/>
    <col min="10352" max="10352" width="18.33203125" style="6" customWidth="1"/>
    <col min="10353" max="10353" width="15.109375" style="6" customWidth="1"/>
    <col min="10354" max="10354" width="10.77734375" style="6" customWidth="1"/>
    <col min="10355" max="10355" width="12.109375" style="6" customWidth="1"/>
    <col min="10356" max="10356" width="17.109375" style="6" customWidth="1"/>
    <col min="10357" max="10357" width="15.109375" style="6" customWidth="1"/>
    <col min="10358" max="10358" width="10.77734375" style="6" customWidth="1"/>
    <col min="10359" max="10359" width="12.109375" style="6" customWidth="1"/>
    <col min="10360" max="10360" width="17.109375" style="6" customWidth="1"/>
    <col min="10361" max="10361" width="15.109375" style="6" customWidth="1"/>
    <col min="10362" max="10362" width="22.109375" style="6" customWidth="1"/>
    <col min="10363" max="10364" width="12.6640625" style="6" customWidth="1"/>
    <col min="10365" max="10365" width="18.33203125" style="6" customWidth="1"/>
    <col min="10366" max="10366" width="15.77734375" style="6" customWidth="1"/>
    <col min="10367" max="10368" width="12.6640625" style="6" customWidth="1"/>
    <col min="10369" max="10369" width="18.33203125" style="6" customWidth="1"/>
    <col min="10370" max="10370" width="15.109375" style="6" customWidth="1"/>
    <col min="10371" max="10372" width="11.33203125" style="6" customWidth="1"/>
    <col min="10373" max="10373" width="17.109375" style="6" customWidth="1"/>
    <col min="10374" max="10374" width="15.109375" style="6" customWidth="1"/>
    <col min="10375" max="10376" width="11.33203125" style="6" customWidth="1"/>
    <col min="10377" max="10377" width="17.109375" style="6" customWidth="1"/>
    <col min="10378" max="10378" width="15.109375" style="6" customWidth="1"/>
    <col min="10379" max="10379" width="22.109375" style="6" customWidth="1"/>
    <col min="10380" max="10380" width="8.33203125" style="6" customWidth="1"/>
    <col min="10381" max="10381" width="10.109375" style="6" customWidth="1"/>
    <col min="10382" max="10382" width="17.109375" style="6" customWidth="1"/>
    <col min="10383" max="10383" width="8.33203125" style="6" customWidth="1"/>
    <col min="10384" max="10384" width="10.109375" style="6" customWidth="1"/>
    <col min="10385" max="10385" width="17.109375" style="6" customWidth="1"/>
    <col min="10386" max="10386" width="8.33203125" style="6" customWidth="1"/>
    <col min="10387" max="10387" width="10.109375" style="6" customWidth="1"/>
    <col min="10388" max="10388" width="17.109375" style="6" customWidth="1"/>
    <col min="10389" max="10389" width="7.88671875" style="6" customWidth="1"/>
    <col min="10390" max="10390" width="9.5546875" style="6" customWidth="1"/>
    <col min="10391" max="10391" width="15.77734375" style="6" customWidth="1"/>
    <col min="10392" max="10392" width="7.88671875" style="6" customWidth="1"/>
    <col min="10393" max="10393" width="9.5546875" style="6" customWidth="1"/>
    <col min="10394" max="10394" width="15.77734375" style="6" customWidth="1"/>
    <col min="10395" max="10395" width="7.88671875" style="6" customWidth="1"/>
    <col min="10396" max="10396" width="9.5546875" style="6" customWidth="1"/>
    <col min="10397" max="10397" width="15.77734375" style="6" customWidth="1"/>
    <col min="10398" max="10398" width="7.88671875" style="6" customWidth="1"/>
    <col min="10399" max="10399" width="9.5546875" style="6" customWidth="1"/>
    <col min="10400" max="10400" width="15.77734375" style="6" customWidth="1"/>
    <col min="10401" max="10401" width="22.109375" style="6" customWidth="1"/>
    <col min="10402" max="10403" width="12.109375" style="6" customWidth="1"/>
    <col min="10404" max="10404" width="17.109375" style="6" customWidth="1"/>
    <col min="10405" max="10405" width="14.5546875" style="6" customWidth="1"/>
    <col min="10406" max="10407" width="12.109375" style="6" customWidth="1"/>
    <col min="10408" max="10408" width="17.109375" style="6" customWidth="1"/>
    <col min="10409" max="10409" width="14.5546875" style="6" customWidth="1"/>
    <col min="10410" max="10411" width="9.5546875" style="6" customWidth="1"/>
    <col min="10412" max="10413" width="13.33203125" style="6" customWidth="1"/>
    <col min="10414" max="10415" width="9.5546875" style="6" customWidth="1"/>
    <col min="10416" max="10416" width="15.77734375" style="6" customWidth="1"/>
    <col min="10417" max="10417" width="13.33203125" style="6" customWidth="1"/>
    <col min="10418" max="10419" width="9.5546875" style="6" customWidth="1"/>
    <col min="10420" max="10420" width="15.77734375" style="6" customWidth="1"/>
    <col min="10421" max="10421" width="22.109375" style="6" customWidth="1"/>
    <col min="10422" max="10422" width="14.5546875" style="6" customWidth="1"/>
    <col min="10423" max="10424" width="10.77734375" style="6" customWidth="1"/>
    <col min="10425" max="10425" width="17.109375" style="6" customWidth="1"/>
    <col min="10426" max="10426" width="14.5546875" style="6" customWidth="1"/>
    <col min="10427" max="10428" width="10.77734375" style="6" customWidth="1"/>
    <col min="10429" max="10430" width="15.77734375" style="6" customWidth="1"/>
    <col min="10431" max="10432" width="12.109375" style="6" customWidth="1"/>
    <col min="10433" max="10433" width="18.33203125" style="6" customWidth="1"/>
    <col min="10434" max="10434" width="15.77734375" style="6" customWidth="1"/>
    <col min="10435" max="10436" width="12.109375" style="6" customWidth="1"/>
    <col min="10437" max="10437" width="18.33203125" style="6" customWidth="1"/>
    <col min="10438" max="10438" width="15.77734375" style="6" customWidth="1"/>
    <col min="10439" max="10439" width="22.109375" style="6" customWidth="1"/>
    <col min="10440" max="10440" width="11.33203125" style="6" customWidth="1"/>
    <col min="10441" max="10441" width="12.109375" style="6" customWidth="1"/>
    <col min="10442" max="10442" width="17.33203125" style="6" customWidth="1"/>
    <col min="10443" max="10443" width="14.88671875" style="6" customWidth="1"/>
    <col min="10444" max="10444" width="11.33203125" style="6" customWidth="1"/>
    <col min="10445" max="10445" width="12.109375" style="6" customWidth="1"/>
    <col min="10446" max="10446" width="17.33203125" style="6" customWidth="1"/>
    <col min="10447" max="10447" width="14.88671875" style="6" customWidth="1"/>
    <col min="10448" max="10455" width="16.33203125" style="6" customWidth="1"/>
    <col min="10456" max="10456" width="22.109375" style="6" customWidth="1"/>
    <col min="10457" max="10462" width="18.33203125" style="6" customWidth="1"/>
    <col min="10463" max="10464" width="13.88671875" style="6" customWidth="1"/>
    <col min="10465" max="10465" width="15.77734375" style="6" customWidth="1"/>
    <col min="10466" max="10467" width="13.88671875" style="6" customWidth="1"/>
    <col min="10468" max="10468" width="15.77734375" style="6" customWidth="1"/>
    <col min="10469" max="10470" width="13.88671875" style="6" customWidth="1"/>
    <col min="10471" max="10471" width="15.77734375" style="6" customWidth="1"/>
    <col min="10472" max="10472" width="22.109375" style="6" customWidth="1"/>
    <col min="10473" max="10474" width="13.33203125" style="6" customWidth="1"/>
    <col min="10475" max="10475" width="15.109375" style="6" customWidth="1"/>
    <col min="10476" max="10477" width="13.33203125" style="6" customWidth="1"/>
    <col min="10478" max="10478" width="15.109375" style="6" customWidth="1"/>
    <col min="10479" max="10480" width="13.33203125" style="6" customWidth="1"/>
    <col min="10481" max="10481" width="14.88671875" style="6" customWidth="1"/>
    <col min="10482" max="10482" width="12.109375" style="6" customWidth="1"/>
    <col min="10483" max="10483" width="12.88671875" style="6" customWidth="1"/>
    <col min="10484" max="10484" width="14.88671875" style="6" customWidth="1"/>
    <col min="10485" max="10485" width="12.109375" style="6" customWidth="1"/>
    <col min="10486" max="10486" width="12.88671875" style="6" customWidth="1"/>
    <col min="10487" max="10487" width="14.88671875" style="6" customWidth="1"/>
    <col min="10488" max="10488" width="12.109375" style="6" customWidth="1"/>
    <col min="10489" max="10489" width="12.88671875" style="6" customWidth="1"/>
    <col min="10490" max="10490" width="14.88671875" style="6" customWidth="1"/>
    <col min="10491" max="10496" width="11.109375" style="6" customWidth="1"/>
    <col min="10497" max="10497" width="22.109375" style="6" customWidth="1"/>
    <col min="10498" max="10498" width="17.109375" style="6" customWidth="1"/>
    <col min="10499" max="10499" width="20.77734375" style="6" customWidth="1"/>
    <col min="10500" max="10500" width="19.5546875" style="6" customWidth="1"/>
    <col min="10501" max="10501" width="15.77734375" style="6" customWidth="1"/>
    <col min="10502" max="10502" width="20.77734375" style="6" customWidth="1"/>
    <col min="10503" max="10503" width="19.5546875" style="6" customWidth="1"/>
    <col min="10504" max="10504" width="18.33203125" style="6" customWidth="1"/>
    <col min="10505" max="10506" width="24.5546875" style="6" customWidth="1"/>
    <col min="10507" max="10507" width="18.33203125" style="6" customWidth="1"/>
    <col min="10508" max="10509" width="24.5546875" style="6" customWidth="1"/>
    <col min="10510" max="10510" width="22.109375" style="6" customWidth="1"/>
    <col min="10511" max="10511" width="15.77734375" style="6" customWidth="1"/>
    <col min="10512" max="10513" width="19.5546875" style="6" customWidth="1"/>
    <col min="10514" max="10514" width="15.77734375" style="6" customWidth="1"/>
    <col min="10515" max="10516" width="19.5546875" style="6" customWidth="1"/>
    <col min="10517" max="10517" width="18.33203125" style="6" customWidth="1"/>
    <col min="10518" max="10519" width="24.5546875" style="6" customWidth="1"/>
    <col min="10520" max="10520" width="18.33203125" style="6" customWidth="1"/>
    <col min="10521" max="10522" width="24.5546875" style="6" customWidth="1"/>
    <col min="10523" max="10523" width="22.109375" style="6" customWidth="1"/>
    <col min="10524" max="10524" width="13.33203125" style="6" customWidth="1"/>
    <col min="10525" max="10526" width="23.33203125" style="6" customWidth="1"/>
    <col min="10527" max="10528" width="13.33203125" style="6" customWidth="1"/>
    <col min="10529" max="10529" width="23.33203125" style="6" customWidth="1"/>
    <col min="10530" max="10537" width="17.109375" style="6" customWidth="1"/>
    <col min="10538" max="10538" width="22.109375" style="6" customWidth="1"/>
    <col min="10539" max="10539" width="15.77734375" style="6" customWidth="1"/>
    <col min="10540" max="10541" width="19.5546875" style="6" customWidth="1"/>
    <col min="10542" max="10542" width="15.77734375" style="6" customWidth="1"/>
    <col min="10543" max="10544" width="19.5546875" style="6" customWidth="1"/>
    <col min="10545" max="10545" width="12.6640625" style="6" customWidth="1"/>
    <col min="10546" max="10546" width="13.88671875" style="6" customWidth="1"/>
    <col min="10547" max="10547" width="17.6640625" style="6" customWidth="1"/>
    <col min="10548" max="10548" width="12.6640625" style="6" customWidth="1"/>
    <col min="10549" max="10549" width="13.88671875" style="6" customWidth="1"/>
    <col min="10550" max="10550" width="17.6640625" style="6" customWidth="1"/>
    <col min="10551" max="10551" width="12.6640625" style="6" customWidth="1"/>
    <col min="10552" max="10552" width="13.88671875" style="6" customWidth="1"/>
    <col min="10553" max="10553" width="17.6640625" style="6" customWidth="1"/>
    <col min="10554" max="10554" width="22.109375" style="6" customWidth="1"/>
    <col min="10555" max="10555" width="17.109375" style="6" customWidth="1"/>
    <col min="10556" max="10557" width="19.5546875" style="6" customWidth="1"/>
    <col min="10558" max="10558" width="17.109375" style="6" customWidth="1"/>
    <col min="10559" max="10561" width="19.5546875" style="6" customWidth="1"/>
    <col min="10562" max="10563" width="23.33203125" style="6" customWidth="1"/>
    <col min="10564" max="10564" width="19.5546875" style="6" customWidth="1"/>
    <col min="10565" max="10566" width="23.33203125" style="6" customWidth="1"/>
    <col min="10567" max="10567" width="22.109375" style="6" customWidth="1"/>
    <col min="10568" max="10568" width="14.5546875" style="6" customWidth="1"/>
    <col min="10569" max="10570" width="20.77734375" style="6" customWidth="1"/>
    <col min="10571" max="10571" width="14.5546875" style="6" customWidth="1"/>
    <col min="10572" max="10573" width="20.77734375" style="6" customWidth="1"/>
    <col min="10574" max="10574" width="10.77734375" style="6" customWidth="1"/>
    <col min="10575" max="10576" width="17.109375" style="6" customWidth="1"/>
    <col min="10577" max="10577" width="10.77734375" style="6" customWidth="1"/>
    <col min="10578" max="10579" width="17.109375" style="6" customWidth="1"/>
    <col min="10580" max="10580" width="10.77734375" style="6" customWidth="1"/>
    <col min="10581" max="10582" width="17.109375" style="6" customWidth="1"/>
    <col min="10583" max="10583" width="22.109375" style="6" customWidth="1"/>
    <col min="10584" max="10584" width="10.77734375" style="6" customWidth="1"/>
    <col min="10585" max="10585" width="12.109375" style="6" customWidth="1"/>
    <col min="10586" max="10587" width="17.109375" style="6" customWidth="1"/>
    <col min="10588" max="10588" width="10.77734375" style="6" customWidth="1"/>
    <col min="10589" max="10589" width="12.109375" style="6" customWidth="1"/>
    <col min="10590" max="10591" width="17.109375" style="6" customWidth="1"/>
    <col min="10592" max="10592" width="12.109375" style="6" customWidth="1"/>
    <col min="10593" max="10593" width="15.77734375" style="6" customWidth="1"/>
    <col min="10594" max="10594" width="17.109375" style="6" customWidth="1"/>
    <col min="10595" max="10595" width="12.109375" style="6" customWidth="1"/>
    <col min="10596" max="10596" width="15.77734375" style="6" customWidth="1"/>
    <col min="10597" max="10597" width="17.109375" style="6" customWidth="1"/>
    <col min="10598" max="10598" width="12.109375" style="6" customWidth="1"/>
    <col min="10599" max="10599" width="15.77734375" style="6" customWidth="1"/>
    <col min="10600" max="10600" width="17.109375" style="6" customWidth="1"/>
    <col min="10601" max="10601" width="22.109375" style="6" customWidth="1"/>
    <col min="10602" max="10602" width="12.109375" style="6" customWidth="1"/>
    <col min="10603" max="10603" width="13.33203125" style="6" customWidth="1"/>
    <col min="10604" max="10604" width="18.33203125" style="6" customWidth="1"/>
    <col min="10605" max="10605" width="15.77734375" style="6" customWidth="1"/>
    <col min="10606" max="10606" width="12.109375" style="6" customWidth="1"/>
    <col min="10607" max="10607" width="13.33203125" style="6" customWidth="1"/>
    <col min="10608" max="10608" width="18.33203125" style="6" customWidth="1"/>
    <col min="10609" max="10609" width="15.109375" style="6" customWidth="1"/>
    <col min="10610" max="10610" width="10.77734375" style="6" customWidth="1"/>
    <col min="10611" max="10611" width="12.109375" style="6" customWidth="1"/>
    <col min="10612" max="10612" width="17.109375" style="6" customWidth="1"/>
    <col min="10613" max="10613" width="15.109375" style="6" customWidth="1"/>
    <col min="10614" max="10614" width="10.77734375" style="6" customWidth="1"/>
    <col min="10615" max="10615" width="12.109375" style="6" customWidth="1"/>
    <col min="10616" max="10616" width="17.109375" style="6" customWidth="1"/>
    <col min="10617" max="10617" width="15.109375" style="6" customWidth="1"/>
    <col min="10618" max="10618" width="22.109375" style="6" customWidth="1"/>
    <col min="10619" max="10620" width="12.6640625" style="6" customWidth="1"/>
    <col min="10621" max="10621" width="18.33203125" style="6" customWidth="1"/>
    <col min="10622" max="10622" width="15.77734375" style="6" customWidth="1"/>
    <col min="10623" max="10624" width="12.6640625" style="6" customWidth="1"/>
    <col min="10625" max="10625" width="18.33203125" style="6" customWidth="1"/>
    <col min="10626" max="10626" width="15.109375" style="6" customWidth="1"/>
    <col min="10627" max="10628" width="11.33203125" style="6" customWidth="1"/>
    <col min="10629" max="10629" width="17.109375" style="6" customWidth="1"/>
    <col min="10630" max="10630" width="15.109375" style="6" customWidth="1"/>
    <col min="10631" max="10632" width="11.33203125" style="6" customWidth="1"/>
    <col min="10633" max="10633" width="17.109375" style="6" customWidth="1"/>
    <col min="10634" max="10634" width="15.109375" style="6" customWidth="1"/>
    <col min="10635" max="10635" width="22.109375" style="6" customWidth="1"/>
    <col min="10636" max="10636" width="8.33203125" style="6" customWidth="1"/>
    <col min="10637" max="10637" width="10.109375" style="6" customWidth="1"/>
    <col min="10638" max="10638" width="17.109375" style="6" customWidth="1"/>
    <col min="10639" max="10639" width="8.33203125" style="6" customWidth="1"/>
    <col min="10640" max="10640" width="10.109375" style="6" customWidth="1"/>
    <col min="10641" max="10641" width="17.109375" style="6" customWidth="1"/>
    <col min="10642" max="10642" width="8.33203125" style="6" customWidth="1"/>
    <col min="10643" max="10643" width="10.109375" style="6" customWidth="1"/>
    <col min="10644" max="10644" width="17.109375" style="6" customWidth="1"/>
    <col min="10645" max="10645" width="7.88671875" style="6" customWidth="1"/>
    <col min="10646" max="10646" width="9.5546875" style="6" customWidth="1"/>
    <col min="10647" max="10647" width="15.77734375" style="6" customWidth="1"/>
    <col min="10648" max="10648" width="7.88671875" style="6" customWidth="1"/>
    <col min="10649" max="10649" width="9.5546875" style="6" customWidth="1"/>
    <col min="10650" max="10650" width="15.77734375" style="6" customWidth="1"/>
    <col min="10651" max="10651" width="7.88671875" style="6" customWidth="1"/>
    <col min="10652" max="10652" width="9.5546875" style="6" customWidth="1"/>
    <col min="10653" max="10653" width="15.77734375" style="6" customWidth="1"/>
    <col min="10654" max="10654" width="7.88671875" style="6" customWidth="1"/>
    <col min="10655" max="10655" width="9.5546875" style="6" customWidth="1"/>
    <col min="10656" max="10656" width="15.77734375" style="6" customWidth="1"/>
    <col min="10657" max="10657" width="22.109375" style="6" customWidth="1"/>
    <col min="10658" max="10659" width="12.109375" style="6" customWidth="1"/>
    <col min="10660" max="10660" width="17.109375" style="6" customWidth="1"/>
    <col min="10661" max="10661" width="14.5546875" style="6" customWidth="1"/>
    <col min="10662" max="10663" width="12.109375" style="6" customWidth="1"/>
    <col min="10664" max="10664" width="17.109375" style="6" customWidth="1"/>
    <col min="10665" max="10665" width="14.5546875" style="6" customWidth="1"/>
    <col min="10666" max="10667" width="9.5546875" style="6" customWidth="1"/>
    <col min="10668" max="10669" width="13.33203125" style="6" customWidth="1"/>
    <col min="10670" max="10671" width="9.5546875" style="6" customWidth="1"/>
    <col min="10672" max="10672" width="15.77734375" style="6" customWidth="1"/>
    <col min="10673" max="10673" width="13.33203125" style="6" customWidth="1"/>
    <col min="10674" max="10675" width="9.5546875" style="6" customWidth="1"/>
    <col min="10676" max="10676" width="15.77734375" style="6" customWidth="1"/>
    <col min="10677" max="10677" width="22.109375" style="6" customWidth="1"/>
    <col min="10678" max="10678" width="14.5546875" style="6" customWidth="1"/>
    <col min="10679" max="10680" width="10.77734375" style="6" customWidth="1"/>
    <col min="10681" max="10681" width="17.109375" style="6" customWidth="1"/>
    <col min="10682" max="10682" width="14.5546875" style="6" customWidth="1"/>
    <col min="10683" max="10684" width="10.77734375" style="6" customWidth="1"/>
    <col min="10685" max="10686" width="15.77734375" style="6" customWidth="1"/>
    <col min="10687" max="10688" width="12.109375" style="6" customWidth="1"/>
    <col min="10689" max="10689" width="18.33203125" style="6" customWidth="1"/>
    <col min="10690" max="10690" width="15.77734375" style="6" customWidth="1"/>
    <col min="10691" max="10692" width="12.109375" style="6" customWidth="1"/>
    <col min="10693" max="10693" width="18.33203125" style="6" customWidth="1"/>
    <col min="10694" max="10694" width="15.77734375" style="6" customWidth="1"/>
    <col min="10695" max="10695" width="22.109375" style="6" customWidth="1"/>
    <col min="10696" max="10696" width="11.33203125" style="6" customWidth="1"/>
    <col min="10697" max="10697" width="12.109375" style="6" customWidth="1"/>
    <col min="10698" max="10698" width="17.33203125" style="6" customWidth="1"/>
    <col min="10699" max="10699" width="14.88671875" style="6" customWidth="1"/>
    <col min="10700" max="10700" width="11.33203125" style="6" customWidth="1"/>
    <col min="10701" max="10701" width="12.109375" style="6" customWidth="1"/>
    <col min="10702" max="10702" width="17.33203125" style="6" customWidth="1"/>
    <col min="10703" max="10703" width="14.88671875" style="6" customWidth="1"/>
    <col min="10704" max="10711" width="16.33203125" style="6" customWidth="1"/>
    <col min="10712" max="10712" width="22.109375" style="6" customWidth="1"/>
    <col min="10713" max="10718" width="18.33203125" style="6" customWidth="1"/>
    <col min="10719" max="10720" width="13.88671875" style="6" customWidth="1"/>
    <col min="10721" max="10721" width="15.77734375" style="6" customWidth="1"/>
    <col min="10722" max="10723" width="13.88671875" style="6" customWidth="1"/>
    <col min="10724" max="10724" width="15.77734375" style="6" customWidth="1"/>
    <col min="10725" max="10726" width="13.88671875" style="6" customWidth="1"/>
    <col min="10727" max="10727" width="15.77734375" style="6" customWidth="1"/>
    <col min="10728" max="10728" width="22.109375" style="6" customWidth="1"/>
    <col min="10729" max="10730" width="13.33203125" style="6" customWidth="1"/>
    <col min="10731" max="10731" width="15.109375" style="6" customWidth="1"/>
    <col min="10732" max="10733" width="13.33203125" style="6" customWidth="1"/>
    <col min="10734" max="10734" width="15.109375" style="6" customWidth="1"/>
    <col min="10735" max="10736" width="13.33203125" style="6" customWidth="1"/>
    <col min="10737" max="10737" width="14.88671875" style="6" customWidth="1"/>
    <col min="10738" max="10738" width="12.109375" style="6" customWidth="1"/>
    <col min="10739" max="10739" width="12.88671875" style="6" customWidth="1"/>
    <col min="10740" max="10740" width="14.88671875" style="6" customWidth="1"/>
    <col min="10741" max="10741" width="12.109375" style="6" customWidth="1"/>
    <col min="10742" max="10742" width="12.88671875" style="6" customWidth="1"/>
    <col min="10743" max="10743" width="14.88671875" style="6" customWidth="1"/>
    <col min="10744" max="10744" width="12.109375" style="6" customWidth="1"/>
    <col min="10745" max="10745" width="12.88671875" style="6" customWidth="1"/>
    <col min="10746" max="10746" width="14.88671875" style="6" customWidth="1"/>
    <col min="10747" max="10752" width="11.109375" style="6" customWidth="1"/>
    <col min="10753" max="10753" width="22.109375" style="6" customWidth="1"/>
    <col min="10754" max="10754" width="17.109375" style="6" customWidth="1"/>
    <col min="10755" max="10755" width="20.77734375" style="6" customWidth="1"/>
    <col min="10756" max="10756" width="19.5546875" style="6" customWidth="1"/>
    <col min="10757" max="10757" width="15.77734375" style="6" customWidth="1"/>
    <col min="10758" max="10758" width="20.77734375" style="6" customWidth="1"/>
    <col min="10759" max="10759" width="19.5546875" style="6" customWidth="1"/>
    <col min="10760" max="10760" width="18.33203125" style="6" customWidth="1"/>
    <col min="10761" max="10762" width="24.5546875" style="6" customWidth="1"/>
    <col min="10763" max="10763" width="18.33203125" style="6" customWidth="1"/>
    <col min="10764" max="10765" width="24.5546875" style="6" customWidth="1"/>
    <col min="10766" max="10766" width="22.109375" style="6" customWidth="1"/>
    <col min="10767" max="10767" width="15.77734375" style="6" customWidth="1"/>
    <col min="10768" max="10769" width="19.5546875" style="6" customWidth="1"/>
    <col min="10770" max="10770" width="15.77734375" style="6" customWidth="1"/>
    <col min="10771" max="10772" width="19.5546875" style="6" customWidth="1"/>
    <col min="10773" max="10773" width="18.33203125" style="6" customWidth="1"/>
    <col min="10774" max="10775" width="24.5546875" style="6" customWidth="1"/>
    <col min="10776" max="10776" width="18.33203125" style="6" customWidth="1"/>
    <col min="10777" max="10778" width="24.5546875" style="6" customWidth="1"/>
    <col min="10779" max="10779" width="22.109375" style="6" customWidth="1"/>
    <col min="10780" max="10780" width="13.33203125" style="6" customWidth="1"/>
    <col min="10781" max="10782" width="23.33203125" style="6" customWidth="1"/>
    <col min="10783" max="10784" width="13.33203125" style="6" customWidth="1"/>
    <col min="10785" max="10785" width="23.33203125" style="6" customWidth="1"/>
    <col min="10786" max="10793" width="17.109375" style="6" customWidth="1"/>
    <col min="10794" max="10794" width="22.109375" style="6" customWidth="1"/>
    <col min="10795" max="10795" width="15.77734375" style="6" customWidth="1"/>
    <col min="10796" max="10797" width="19.5546875" style="6" customWidth="1"/>
    <col min="10798" max="10798" width="15.77734375" style="6" customWidth="1"/>
    <col min="10799" max="10800" width="19.5546875" style="6" customWidth="1"/>
    <col min="10801" max="10801" width="12.6640625" style="6" customWidth="1"/>
    <col min="10802" max="10802" width="13.88671875" style="6" customWidth="1"/>
    <col min="10803" max="10803" width="17.6640625" style="6" customWidth="1"/>
    <col min="10804" max="10804" width="12.6640625" style="6" customWidth="1"/>
    <col min="10805" max="10805" width="13.88671875" style="6" customWidth="1"/>
    <col min="10806" max="10806" width="17.6640625" style="6" customWidth="1"/>
    <col min="10807" max="10807" width="12.6640625" style="6" customWidth="1"/>
    <col min="10808" max="10808" width="13.88671875" style="6" customWidth="1"/>
    <col min="10809" max="10809" width="17.6640625" style="6" customWidth="1"/>
    <col min="10810" max="10810" width="22.109375" style="6" customWidth="1"/>
    <col min="10811" max="10811" width="17.109375" style="6" customWidth="1"/>
    <col min="10812" max="10813" width="19.5546875" style="6" customWidth="1"/>
    <col min="10814" max="10814" width="17.109375" style="6" customWidth="1"/>
    <col min="10815" max="10817" width="19.5546875" style="6" customWidth="1"/>
    <col min="10818" max="10819" width="23.33203125" style="6" customWidth="1"/>
    <col min="10820" max="10820" width="19.5546875" style="6" customWidth="1"/>
    <col min="10821" max="10822" width="23.33203125" style="6" customWidth="1"/>
    <col min="10823" max="10823" width="22.109375" style="6" customWidth="1"/>
    <col min="10824" max="10824" width="14.5546875" style="6" customWidth="1"/>
    <col min="10825" max="10826" width="20.77734375" style="6" customWidth="1"/>
    <col min="10827" max="10827" width="14.5546875" style="6" customWidth="1"/>
    <col min="10828" max="10829" width="20.77734375" style="6" customWidth="1"/>
    <col min="10830" max="10830" width="10.77734375" style="6" customWidth="1"/>
    <col min="10831" max="10832" width="17.109375" style="6" customWidth="1"/>
    <col min="10833" max="10833" width="10.77734375" style="6" customWidth="1"/>
    <col min="10834" max="10835" width="17.109375" style="6" customWidth="1"/>
    <col min="10836" max="10836" width="10.77734375" style="6" customWidth="1"/>
    <col min="10837" max="10838" width="17.109375" style="6" customWidth="1"/>
    <col min="10839" max="10839" width="22.109375" style="6" customWidth="1"/>
    <col min="10840" max="10840" width="10.77734375" style="6" customWidth="1"/>
    <col min="10841" max="10841" width="12.109375" style="6" customWidth="1"/>
    <col min="10842" max="10843" width="17.109375" style="6" customWidth="1"/>
    <col min="10844" max="10844" width="10.77734375" style="6" customWidth="1"/>
    <col min="10845" max="10845" width="12.109375" style="6" customWidth="1"/>
    <col min="10846" max="10847" width="17.109375" style="6" customWidth="1"/>
    <col min="10848" max="10848" width="12.109375" style="6" customWidth="1"/>
    <col min="10849" max="10849" width="15.77734375" style="6" customWidth="1"/>
    <col min="10850" max="10850" width="17.109375" style="6" customWidth="1"/>
    <col min="10851" max="10851" width="12.109375" style="6" customWidth="1"/>
    <col min="10852" max="10852" width="15.77734375" style="6" customWidth="1"/>
    <col min="10853" max="10853" width="17.109375" style="6" customWidth="1"/>
    <col min="10854" max="10854" width="12.109375" style="6" customWidth="1"/>
    <col min="10855" max="10855" width="15.77734375" style="6" customWidth="1"/>
    <col min="10856" max="10856" width="17.109375" style="6" customWidth="1"/>
    <col min="10857" max="10857" width="22.109375" style="6" customWidth="1"/>
    <col min="10858" max="10858" width="12.109375" style="6" customWidth="1"/>
    <col min="10859" max="10859" width="13.33203125" style="6" customWidth="1"/>
    <col min="10860" max="10860" width="18.33203125" style="6" customWidth="1"/>
    <col min="10861" max="10861" width="15.77734375" style="6" customWidth="1"/>
    <col min="10862" max="10862" width="12.109375" style="6" customWidth="1"/>
    <col min="10863" max="10863" width="13.33203125" style="6" customWidth="1"/>
    <col min="10864" max="10864" width="18.33203125" style="6" customWidth="1"/>
    <col min="10865" max="10865" width="15.109375" style="6" customWidth="1"/>
    <col min="10866" max="10866" width="10.77734375" style="6" customWidth="1"/>
    <col min="10867" max="10867" width="12.109375" style="6" customWidth="1"/>
    <col min="10868" max="10868" width="17.109375" style="6" customWidth="1"/>
    <col min="10869" max="10869" width="15.109375" style="6" customWidth="1"/>
    <col min="10870" max="10870" width="10.77734375" style="6" customWidth="1"/>
    <col min="10871" max="10871" width="12.109375" style="6" customWidth="1"/>
    <col min="10872" max="10872" width="17.109375" style="6" customWidth="1"/>
    <col min="10873" max="10873" width="15.109375" style="6" customWidth="1"/>
    <col min="10874" max="10874" width="22.109375" style="6" customWidth="1"/>
    <col min="10875" max="10876" width="12.6640625" style="6" customWidth="1"/>
    <col min="10877" max="10877" width="18.33203125" style="6" customWidth="1"/>
    <col min="10878" max="10878" width="15.77734375" style="6" customWidth="1"/>
    <col min="10879" max="10880" width="12.6640625" style="6" customWidth="1"/>
    <col min="10881" max="10881" width="18.33203125" style="6" customWidth="1"/>
    <col min="10882" max="10882" width="15.109375" style="6" customWidth="1"/>
    <col min="10883" max="10884" width="11.33203125" style="6" customWidth="1"/>
    <col min="10885" max="10885" width="17.109375" style="6" customWidth="1"/>
    <col min="10886" max="10886" width="15.109375" style="6" customWidth="1"/>
    <col min="10887" max="10888" width="11.33203125" style="6" customWidth="1"/>
    <col min="10889" max="10889" width="17.109375" style="6" customWidth="1"/>
    <col min="10890" max="10890" width="15.109375" style="6" customWidth="1"/>
    <col min="10891" max="10891" width="22.109375" style="6" customWidth="1"/>
    <col min="10892" max="10892" width="8.33203125" style="6" customWidth="1"/>
    <col min="10893" max="10893" width="10.109375" style="6" customWidth="1"/>
    <col min="10894" max="10894" width="17.109375" style="6" customWidth="1"/>
    <col min="10895" max="10895" width="8.33203125" style="6" customWidth="1"/>
    <col min="10896" max="10896" width="10.109375" style="6" customWidth="1"/>
    <col min="10897" max="10897" width="17.109375" style="6" customWidth="1"/>
    <col min="10898" max="10898" width="8.33203125" style="6" customWidth="1"/>
    <col min="10899" max="10899" width="10.109375" style="6" customWidth="1"/>
    <col min="10900" max="10900" width="17.109375" style="6" customWidth="1"/>
    <col min="10901" max="10901" width="7.88671875" style="6" customWidth="1"/>
    <col min="10902" max="10902" width="9.5546875" style="6" customWidth="1"/>
    <col min="10903" max="10903" width="15.77734375" style="6" customWidth="1"/>
    <col min="10904" max="10904" width="7.88671875" style="6" customWidth="1"/>
    <col min="10905" max="10905" width="9.5546875" style="6" customWidth="1"/>
    <col min="10906" max="10906" width="15.77734375" style="6" customWidth="1"/>
    <col min="10907" max="10907" width="7.88671875" style="6" customWidth="1"/>
    <col min="10908" max="10908" width="9.5546875" style="6" customWidth="1"/>
    <col min="10909" max="10909" width="15.77734375" style="6" customWidth="1"/>
    <col min="10910" max="10910" width="7.88671875" style="6" customWidth="1"/>
    <col min="10911" max="10911" width="9.5546875" style="6" customWidth="1"/>
    <col min="10912" max="10912" width="15.77734375" style="6" customWidth="1"/>
    <col min="10913" max="10913" width="22.109375" style="6" customWidth="1"/>
    <col min="10914" max="10915" width="12.109375" style="6" customWidth="1"/>
    <col min="10916" max="10916" width="17.109375" style="6" customWidth="1"/>
    <col min="10917" max="10917" width="14.5546875" style="6" customWidth="1"/>
    <col min="10918" max="10919" width="12.109375" style="6" customWidth="1"/>
    <col min="10920" max="10920" width="17.109375" style="6" customWidth="1"/>
    <col min="10921" max="10921" width="14.5546875" style="6" customWidth="1"/>
    <col min="10922" max="10923" width="9.5546875" style="6" customWidth="1"/>
    <col min="10924" max="10925" width="13.33203125" style="6" customWidth="1"/>
    <col min="10926" max="10927" width="9.5546875" style="6" customWidth="1"/>
    <col min="10928" max="10928" width="15.77734375" style="6" customWidth="1"/>
    <col min="10929" max="10929" width="13.33203125" style="6" customWidth="1"/>
    <col min="10930" max="10931" width="9.5546875" style="6" customWidth="1"/>
    <col min="10932" max="10932" width="15.77734375" style="6" customWidth="1"/>
    <col min="10933" max="10933" width="22.109375" style="6" customWidth="1"/>
    <col min="10934" max="10934" width="14.5546875" style="6" customWidth="1"/>
    <col min="10935" max="10936" width="10.77734375" style="6" customWidth="1"/>
    <col min="10937" max="10937" width="17.109375" style="6" customWidth="1"/>
    <col min="10938" max="10938" width="14.5546875" style="6" customWidth="1"/>
    <col min="10939" max="10940" width="10.77734375" style="6" customWidth="1"/>
    <col min="10941" max="10942" width="15.77734375" style="6" customWidth="1"/>
    <col min="10943" max="10944" width="12.109375" style="6" customWidth="1"/>
    <col min="10945" max="10945" width="18.33203125" style="6" customWidth="1"/>
    <col min="10946" max="10946" width="15.77734375" style="6" customWidth="1"/>
    <col min="10947" max="10948" width="12.109375" style="6" customWidth="1"/>
    <col min="10949" max="10949" width="18.33203125" style="6" customWidth="1"/>
    <col min="10950" max="10950" width="15.77734375" style="6" customWidth="1"/>
    <col min="10951" max="10951" width="22.109375" style="6" customWidth="1"/>
    <col min="10952" max="10952" width="11.33203125" style="6" customWidth="1"/>
    <col min="10953" max="10953" width="12.109375" style="6" customWidth="1"/>
    <col min="10954" max="10954" width="17.33203125" style="6" customWidth="1"/>
    <col min="10955" max="10955" width="14.88671875" style="6" customWidth="1"/>
    <col min="10956" max="10956" width="11.33203125" style="6" customWidth="1"/>
    <col min="10957" max="10957" width="12.109375" style="6" customWidth="1"/>
    <col min="10958" max="10958" width="17.33203125" style="6" customWidth="1"/>
    <col min="10959" max="10959" width="14.88671875" style="6" customWidth="1"/>
    <col min="10960" max="10967" width="16.33203125" style="6" customWidth="1"/>
    <col min="10968" max="10968" width="22.109375" style="6" customWidth="1"/>
    <col min="10969" max="10974" width="18.33203125" style="6" customWidth="1"/>
    <col min="10975" max="10976" width="13.88671875" style="6" customWidth="1"/>
    <col min="10977" max="10977" width="15.77734375" style="6" customWidth="1"/>
    <col min="10978" max="10979" width="13.88671875" style="6" customWidth="1"/>
    <col min="10980" max="10980" width="15.77734375" style="6" customWidth="1"/>
    <col min="10981" max="10982" width="13.88671875" style="6" customWidth="1"/>
    <col min="10983" max="10983" width="15.77734375" style="6" customWidth="1"/>
    <col min="10984" max="10984" width="22.109375" style="6" customWidth="1"/>
    <col min="10985" max="10986" width="13.33203125" style="6" customWidth="1"/>
    <col min="10987" max="10987" width="15.109375" style="6" customWidth="1"/>
    <col min="10988" max="10989" width="13.33203125" style="6" customWidth="1"/>
    <col min="10990" max="10990" width="15.109375" style="6" customWidth="1"/>
    <col min="10991" max="10992" width="13.33203125" style="6" customWidth="1"/>
    <col min="10993" max="10993" width="14.88671875" style="6" customWidth="1"/>
    <col min="10994" max="10994" width="12.109375" style="6" customWidth="1"/>
    <col min="10995" max="10995" width="12.88671875" style="6" customWidth="1"/>
    <col min="10996" max="10996" width="14.88671875" style="6" customWidth="1"/>
    <col min="10997" max="10997" width="12.109375" style="6" customWidth="1"/>
    <col min="10998" max="10998" width="12.88671875" style="6" customWidth="1"/>
    <col min="10999" max="10999" width="14.88671875" style="6" customWidth="1"/>
    <col min="11000" max="11000" width="12.109375" style="6" customWidth="1"/>
    <col min="11001" max="11001" width="12.88671875" style="6" customWidth="1"/>
    <col min="11002" max="11002" width="14.88671875" style="6" customWidth="1"/>
    <col min="11003" max="11008" width="11.109375" style="6" customWidth="1"/>
    <col min="11009" max="11009" width="22.109375" style="6" customWidth="1"/>
    <col min="11010" max="11010" width="17.109375" style="6" customWidth="1"/>
    <col min="11011" max="11011" width="20.77734375" style="6" customWidth="1"/>
    <col min="11012" max="11012" width="19.5546875" style="6" customWidth="1"/>
    <col min="11013" max="11013" width="15.77734375" style="6" customWidth="1"/>
    <col min="11014" max="11014" width="20.77734375" style="6" customWidth="1"/>
    <col min="11015" max="11015" width="19.5546875" style="6" customWidth="1"/>
    <col min="11016" max="11016" width="18.33203125" style="6" customWidth="1"/>
    <col min="11017" max="11018" width="24.5546875" style="6" customWidth="1"/>
    <col min="11019" max="11019" width="18.33203125" style="6" customWidth="1"/>
    <col min="11020" max="11021" width="24.5546875" style="6" customWidth="1"/>
    <col min="11022" max="11022" width="22.109375" style="6" customWidth="1"/>
    <col min="11023" max="11023" width="15.77734375" style="6" customWidth="1"/>
    <col min="11024" max="11025" width="19.5546875" style="6" customWidth="1"/>
    <col min="11026" max="11026" width="15.77734375" style="6" customWidth="1"/>
    <col min="11027" max="11028" width="19.5546875" style="6" customWidth="1"/>
    <col min="11029" max="11029" width="18.33203125" style="6" customWidth="1"/>
    <col min="11030" max="11031" width="24.5546875" style="6" customWidth="1"/>
    <col min="11032" max="11032" width="18.33203125" style="6" customWidth="1"/>
    <col min="11033" max="11034" width="24.5546875" style="6" customWidth="1"/>
    <col min="11035" max="11035" width="22.109375" style="6" customWidth="1"/>
    <col min="11036" max="11036" width="13.33203125" style="6" customWidth="1"/>
    <col min="11037" max="11038" width="23.33203125" style="6" customWidth="1"/>
    <col min="11039" max="11040" width="13.33203125" style="6" customWidth="1"/>
    <col min="11041" max="11041" width="23.33203125" style="6" customWidth="1"/>
    <col min="11042" max="11049" width="17.109375" style="6" customWidth="1"/>
    <col min="11050" max="11050" width="22.109375" style="6" customWidth="1"/>
    <col min="11051" max="11051" width="15.77734375" style="6" customWidth="1"/>
    <col min="11052" max="11053" width="19.5546875" style="6" customWidth="1"/>
    <col min="11054" max="11054" width="15.77734375" style="6" customWidth="1"/>
    <col min="11055" max="11056" width="19.5546875" style="6" customWidth="1"/>
    <col min="11057" max="11057" width="12.6640625" style="6" customWidth="1"/>
    <col min="11058" max="11058" width="13.88671875" style="6" customWidth="1"/>
    <col min="11059" max="11059" width="17.6640625" style="6" customWidth="1"/>
    <col min="11060" max="11060" width="12.6640625" style="6" customWidth="1"/>
    <col min="11061" max="11061" width="13.88671875" style="6" customWidth="1"/>
    <col min="11062" max="11062" width="17.6640625" style="6" customWidth="1"/>
    <col min="11063" max="11063" width="12.6640625" style="6" customWidth="1"/>
    <col min="11064" max="11064" width="13.88671875" style="6" customWidth="1"/>
    <col min="11065" max="11065" width="17.6640625" style="6" customWidth="1"/>
    <col min="11066" max="11066" width="22.109375" style="6" customWidth="1"/>
    <col min="11067" max="11067" width="17.109375" style="6" customWidth="1"/>
    <col min="11068" max="11069" width="19.5546875" style="6" customWidth="1"/>
    <col min="11070" max="11070" width="17.109375" style="6" customWidth="1"/>
    <col min="11071" max="11073" width="19.5546875" style="6" customWidth="1"/>
    <col min="11074" max="11075" width="23.33203125" style="6" customWidth="1"/>
    <col min="11076" max="11076" width="19.5546875" style="6" customWidth="1"/>
    <col min="11077" max="11078" width="23.33203125" style="6" customWidth="1"/>
    <col min="11079" max="11079" width="22.109375" style="6" customWidth="1"/>
    <col min="11080" max="11080" width="14.5546875" style="6" customWidth="1"/>
    <col min="11081" max="11082" width="20.77734375" style="6" customWidth="1"/>
    <col min="11083" max="11083" width="14.5546875" style="6" customWidth="1"/>
    <col min="11084" max="11085" width="20.77734375" style="6" customWidth="1"/>
    <col min="11086" max="11086" width="10.77734375" style="6" customWidth="1"/>
    <col min="11087" max="11088" width="17.109375" style="6" customWidth="1"/>
    <col min="11089" max="11089" width="10.77734375" style="6" customWidth="1"/>
    <col min="11090" max="11091" width="17.109375" style="6" customWidth="1"/>
    <col min="11092" max="11092" width="10.77734375" style="6" customWidth="1"/>
    <col min="11093" max="11094" width="17.109375" style="6" customWidth="1"/>
    <col min="11095" max="11095" width="22.109375" style="6" customWidth="1"/>
    <col min="11096" max="11096" width="10.77734375" style="6" customWidth="1"/>
    <col min="11097" max="11097" width="12.109375" style="6" customWidth="1"/>
    <col min="11098" max="11099" width="17.109375" style="6" customWidth="1"/>
    <col min="11100" max="11100" width="10.77734375" style="6" customWidth="1"/>
    <col min="11101" max="11101" width="12.109375" style="6" customWidth="1"/>
    <col min="11102" max="11103" width="17.109375" style="6" customWidth="1"/>
    <col min="11104" max="11104" width="12.109375" style="6" customWidth="1"/>
    <col min="11105" max="11105" width="15.77734375" style="6" customWidth="1"/>
    <col min="11106" max="11106" width="17.109375" style="6" customWidth="1"/>
    <col min="11107" max="11107" width="12.109375" style="6" customWidth="1"/>
    <col min="11108" max="11108" width="15.77734375" style="6" customWidth="1"/>
    <col min="11109" max="11109" width="17.109375" style="6" customWidth="1"/>
    <col min="11110" max="11110" width="12.109375" style="6" customWidth="1"/>
    <col min="11111" max="11111" width="15.77734375" style="6" customWidth="1"/>
    <col min="11112" max="11112" width="17.109375" style="6" customWidth="1"/>
    <col min="11113" max="11113" width="22.109375" style="6" customWidth="1"/>
    <col min="11114" max="11114" width="12.109375" style="6" customWidth="1"/>
    <col min="11115" max="11115" width="13.33203125" style="6" customWidth="1"/>
    <col min="11116" max="11116" width="18.33203125" style="6" customWidth="1"/>
    <col min="11117" max="11117" width="15.77734375" style="6" customWidth="1"/>
    <col min="11118" max="11118" width="12.109375" style="6" customWidth="1"/>
    <col min="11119" max="11119" width="13.33203125" style="6" customWidth="1"/>
    <col min="11120" max="11120" width="18.33203125" style="6" customWidth="1"/>
    <col min="11121" max="11121" width="15.109375" style="6" customWidth="1"/>
    <col min="11122" max="11122" width="10.77734375" style="6" customWidth="1"/>
    <col min="11123" max="11123" width="12.109375" style="6" customWidth="1"/>
    <col min="11124" max="11124" width="17.109375" style="6" customWidth="1"/>
    <col min="11125" max="11125" width="15.109375" style="6" customWidth="1"/>
    <col min="11126" max="11126" width="10.77734375" style="6" customWidth="1"/>
    <col min="11127" max="11127" width="12.109375" style="6" customWidth="1"/>
    <col min="11128" max="11128" width="17.109375" style="6" customWidth="1"/>
    <col min="11129" max="11129" width="15.109375" style="6" customWidth="1"/>
    <col min="11130" max="11130" width="22.109375" style="6" customWidth="1"/>
    <col min="11131" max="11132" width="12.6640625" style="6" customWidth="1"/>
    <col min="11133" max="11133" width="18.33203125" style="6" customWidth="1"/>
    <col min="11134" max="11134" width="15.77734375" style="6" customWidth="1"/>
    <col min="11135" max="11136" width="12.6640625" style="6" customWidth="1"/>
    <col min="11137" max="11137" width="18.33203125" style="6" customWidth="1"/>
    <col min="11138" max="11138" width="15.109375" style="6" customWidth="1"/>
    <col min="11139" max="11140" width="11.33203125" style="6" customWidth="1"/>
    <col min="11141" max="11141" width="17.109375" style="6" customWidth="1"/>
    <col min="11142" max="11142" width="15.109375" style="6" customWidth="1"/>
    <col min="11143" max="11144" width="11.33203125" style="6" customWidth="1"/>
    <col min="11145" max="11145" width="17.109375" style="6" customWidth="1"/>
    <col min="11146" max="11146" width="15.109375" style="6" customWidth="1"/>
    <col min="11147" max="11147" width="22.109375" style="6" customWidth="1"/>
    <col min="11148" max="11148" width="8.33203125" style="6" customWidth="1"/>
    <col min="11149" max="11149" width="10.109375" style="6" customWidth="1"/>
    <col min="11150" max="11150" width="17.109375" style="6" customWidth="1"/>
    <col min="11151" max="11151" width="8.33203125" style="6" customWidth="1"/>
    <col min="11152" max="11152" width="10.109375" style="6" customWidth="1"/>
    <col min="11153" max="11153" width="17.109375" style="6" customWidth="1"/>
    <col min="11154" max="11154" width="8.33203125" style="6" customWidth="1"/>
    <col min="11155" max="11155" width="10.109375" style="6" customWidth="1"/>
    <col min="11156" max="11156" width="17.109375" style="6" customWidth="1"/>
    <col min="11157" max="11157" width="7.88671875" style="6" customWidth="1"/>
    <col min="11158" max="11158" width="9.5546875" style="6" customWidth="1"/>
    <col min="11159" max="11159" width="15.77734375" style="6" customWidth="1"/>
    <col min="11160" max="11160" width="7.88671875" style="6" customWidth="1"/>
    <col min="11161" max="11161" width="9.5546875" style="6" customWidth="1"/>
    <col min="11162" max="11162" width="15.77734375" style="6" customWidth="1"/>
    <col min="11163" max="11163" width="7.88671875" style="6" customWidth="1"/>
    <col min="11164" max="11164" width="9.5546875" style="6" customWidth="1"/>
    <col min="11165" max="11165" width="15.77734375" style="6" customWidth="1"/>
    <col min="11166" max="11166" width="7.88671875" style="6" customWidth="1"/>
    <col min="11167" max="11167" width="9.5546875" style="6" customWidth="1"/>
    <col min="11168" max="11168" width="15.77734375" style="6" customWidth="1"/>
    <col min="11169" max="11169" width="22.109375" style="6" customWidth="1"/>
    <col min="11170" max="11171" width="12.109375" style="6" customWidth="1"/>
    <col min="11172" max="11172" width="17.109375" style="6" customWidth="1"/>
    <col min="11173" max="11173" width="14.5546875" style="6" customWidth="1"/>
    <col min="11174" max="11175" width="12.109375" style="6" customWidth="1"/>
    <col min="11176" max="11176" width="17.109375" style="6" customWidth="1"/>
    <col min="11177" max="11177" width="14.5546875" style="6" customWidth="1"/>
    <col min="11178" max="11179" width="9.5546875" style="6" customWidth="1"/>
    <col min="11180" max="11181" width="13.33203125" style="6" customWidth="1"/>
    <col min="11182" max="11183" width="9.5546875" style="6" customWidth="1"/>
    <col min="11184" max="11184" width="15.77734375" style="6" customWidth="1"/>
    <col min="11185" max="11185" width="13.33203125" style="6" customWidth="1"/>
    <col min="11186" max="11187" width="9.5546875" style="6" customWidth="1"/>
    <col min="11188" max="11188" width="15.77734375" style="6" customWidth="1"/>
    <col min="11189" max="11189" width="22.109375" style="6" customWidth="1"/>
    <col min="11190" max="11190" width="14.5546875" style="6" customWidth="1"/>
    <col min="11191" max="11192" width="10.77734375" style="6" customWidth="1"/>
    <col min="11193" max="11193" width="17.109375" style="6" customWidth="1"/>
    <col min="11194" max="11194" width="14.5546875" style="6" customWidth="1"/>
    <col min="11195" max="11196" width="10.77734375" style="6" customWidth="1"/>
    <col min="11197" max="11198" width="15.77734375" style="6" customWidth="1"/>
    <col min="11199" max="11200" width="12.109375" style="6" customWidth="1"/>
    <col min="11201" max="11201" width="18.33203125" style="6" customWidth="1"/>
    <col min="11202" max="11202" width="15.77734375" style="6" customWidth="1"/>
    <col min="11203" max="11204" width="12.109375" style="6" customWidth="1"/>
    <col min="11205" max="11205" width="18.33203125" style="6" customWidth="1"/>
    <col min="11206" max="11206" width="15.77734375" style="6" customWidth="1"/>
    <col min="11207" max="11207" width="22.109375" style="6" customWidth="1"/>
    <col min="11208" max="11208" width="11.33203125" style="6" customWidth="1"/>
    <col min="11209" max="11209" width="12.109375" style="6" customWidth="1"/>
    <col min="11210" max="11210" width="17.33203125" style="6" customWidth="1"/>
    <col min="11211" max="11211" width="14.88671875" style="6" customWidth="1"/>
    <col min="11212" max="11212" width="11.33203125" style="6" customWidth="1"/>
    <col min="11213" max="11213" width="12.109375" style="6" customWidth="1"/>
    <col min="11214" max="11214" width="17.33203125" style="6" customWidth="1"/>
    <col min="11215" max="11215" width="14.88671875" style="6" customWidth="1"/>
    <col min="11216" max="11223" width="16.33203125" style="6" customWidth="1"/>
    <col min="11224" max="11224" width="22.109375" style="6" customWidth="1"/>
    <col min="11225" max="11230" width="18.33203125" style="6" customWidth="1"/>
    <col min="11231" max="11232" width="13.88671875" style="6" customWidth="1"/>
    <col min="11233" max="11233" width="15.77734375" style="6" customWidth="1"/>
    <col min="11234" max="11235" width="13.88671875" style="6" customWidth="1"/>
    <col min="11236" max="11236" width="15.77734375" style="6" customWidth="1"/>
    <col min="11237" max="11238" width="13.88671875" style="6" customWidth="1"/>
    <col min="11239" max="11239" width="15.77734375" style="6" customWidth="1"/>
    <col min="11240" max="11240" width="22.109375" style="6" customWidth="1"/>
    <col min="11241" max="11242" width="13.33203125" style="6" customWidth="1"/>
    <col min="11243" max="11243" width="15.109375" style="6" customWidth="1"/>
    <col min="11244" max="11245" width="13.33203125" style="6" customWidth="1"/>
    <col min="11246" max="11246" width="15.109375" style="6" customWidth="1"/>
    <col min="11247" max="11248" width="13.33203125" style="6" customWidth="1"/>
    <col min="11249" max="11249" width="14.88671875" style="6" customWidth="1"/>
    <col min="11250" max="11250" width="12.109375" style="6" customWidth="1"/>
    <col min="11251" max="11251" width="12.88671875" style="6" customWidth="1"/>
    <col min="11252" max="11252" width="14.88671875" style="6" customWidth="1"/>
    <col min="11253" max="11253" width="12.109375" style="6" customWidth="1"/>
    <col min="11254" max="11254" width="12.88671875" style="6" customWidth="1"/>
    <col min="11255" max="11255" width="14.88671875" style="6" customWidth="1"/>
    <col min="11256" max="11256" width="12.109375" style="6" customWidth="1"/>
    <col min="11257" max="11257" width="12.88671875" style="6" customWidth="1"/>
    <col min="11258" max="11258" width="14.88671875" style="6" customWidth="1"/>
    <col min="11259" max="11264" width="11.109375" style="6" customWidth="1"/>
    <col min="11265" max="11265" width="22.109375" style="6" customWidth="1"/>
    <col min="11266" max="11266" width="17.109375" style="6" customWidth="1"/>
    <col min="11267" max="11267" width="20.77734375" style="6" customWidth="1"/>
    <col min="11268" max="11268" width="19.5546875" style="6" customWidth="1"/>
    <col min="11269" max="11269" width="15.77734375" style="6" customWidth="1"/>
    <col min="11270" max="11270" width="20.77734375" style="6" customWidth="1"/>
    <col min="11271" max="11271" width="19.5546875" style="6" customWidth="1"/>
    <col min="11272" max="11272" width="18.33203125" style="6" customWidth="1"/>
    <col min="11273" max="11274" width="24.5546875" style="6" customWidth="1"/>
    <col min="11275" max="11275" width="18.33203125" style="6" customWidth="1"/>
    <col min="11276" max="11277" width="24.5546875" style="6" customWidth="1"/>
    <col min="11278" max="11278" width="22.109375" style="6" customWidth="1"/>
    <col min="11279" max="11279" width="15.77734375" style="6" customWidth="1"/>
    <col min="11280" max="11281" width="19.5546875" style="6" customWidth="1"/>
    <col min="11282" max="11282" width="15.77734375" style="6" customWidth="1"/>
    <col min="11283" max="11284" width="19.5546875" style="6" customWidth="1"/>
    <col min="11285" max="11285" width="18.33203125" style="6" customWidth="1"/>
    <col min="11286" max="11287" width="24.5546875" style="6" customWidth="1"/>
    <col min="11288" max="11288" width="18.33203125" style="6" customWidth="1"/>
    <col min="11289" max="11290" width="24.5546875" style="6" customWidth="1"/>
    <col min="11291" max="11291" width="22.109375" style="6" customWidth="1"/>
    <col min="11292" max="11292" width="13.33203125" style="6" customWidth="1"/>
    <col min="11293" max="11294" width="23.33203125" style="6" customWidth="1"/>
    <col min="11295" max="11296" width="13.33203125" style="6" customWidth="1"/>
    <col min="11297" max="11297" width="23.33203125" style="6" customWidth="1"/>
    <col min="11298" max="11305" width="17.109375" style="6" customWidth="1"/>
    <col min="11306" max="11306" width="22.109375" style="6" customWidth="1"/>
    <col min="11307" max="11307" width="15.77734375" style="6" customWidth="1"/>
    <col min="11308" max="11309" width="19.5546875" style="6" customWidth="1"/>
    <col min="11310" max="11310" width="15.77734375" style="6" customWidth="1"/>
    <col min="11311" max="11312" width="19.5546875" style="6" customWidth="1"/>
    <col min="11313" max="11313" width="12.6640625" style="6" customWidth="1"/>
    <col min="11314" max="11314" width="13.88671875" style="6" customWidth="1"/>
    <col min="11315" max="11315" width="17.6640625" style="6" customWidth="1"/>
    <col min="11316" max="11316" width="12.6640625" style="6" customWidth="1"/>
    <col min="11317" max="11317" width="13.88671875" style="6" customWidth="1"/>
    <col min="11318" max="11318" width="17.6640625" style="6" customWidth="1"/>
    <col min="11319" max="11319" width="12.6640625" style="6" customWidth="1"/>
    <col min="11320" max="11320" width="13.88671875" style="6" customWidth="1"/>
    <col min="11321" max="11321" width="17.6640625" style="6" customWidth="1"/>
    <col min="11322" max="11322" width="22.109375" style="6" customWidth="1"/>
    <col min="11323" max="11323" width="17.109375" style="6" customWidth="1"/>
    <col min="11324" max="11325" width="19.5546875" style="6" customWidth="1"/>
    <col min="11326" max="11326" width="17.109375" style="6" customWidth="1"/>
    <col min="11327" max="11329" width="19.5546875" style="6" customWidth="1"/>
    <col min="11330" max="11331" width="23.33203125" style="6" customWidth="1"/>
    <col min="11332" max="11332" width="19.5546875" style="6" customWidth="1"/>
    <col min="11333" max="11334" width="23.33203125" style="6" customWidth="1"/>
    <col min="11335" max="11335" width="22.109375" style="6" customWidth="1"/>
    <col min="11336" max="11336" width="14.5546875" style="6" customWidth="1"/>
    <col min="11337" max="11338" width="20.77734375" style="6" customWidth="1"/>
    <col min="11339" max="11339" width="14.5546875" style="6" customWidth="1"/>
    <col min="11340" max="11341" width="20.77734375" style="6" customWidth="1"/>
    <col min="11342" max="11342" width="10.77734375" style="6" customWidth="1"/>
    <col min="11343" max="11344" width="17.109375" style="6" customWidth="1"/>
    <col min="11345" max="11345" width="10.77734375" style="6" customWidth="1"/>
    <col min="11346" max="11347" width="17.109375" style="6" customWidth="1"/>
    <col min="11348" max="11348" width="10.77734375" style="6" customWidth="1"/>
    <col min="11349" max="11350" width="17.109375" style="6" customWidth="1"/>
    <col min="11351" max="11351" width="22.109375" style="6" customWidth="1"/>
    <col min="11352" max="11352" width="10.77734375" style="6" customWidth="1"/>
    <col min="11353" max="11353" width="12.109375" style="6" customWidth="1"/>
    <col min="11354" max="11355" width="17.109375" style="6" customWidth="1"/>
    <col min="11356" max="11356" width="10.77734375" style="6" customWidth="1"/>
    <col min="11357" max="11357" width="12.109375" style="6" customWidth="1"/>
    <col min="11358" max="11359" width="17.109375" style="6" customWidth="1"/>
    <col min="11360" max="11360" width="12.109375" style="6" customWidth="1"/>
    <col min="11361" max="11361" width="15.77734375" style="6" customWidth="1"/>
    <col min="11362" max="11362" width="17.109375" style="6" customWidth="1"/>
    <col min="11363" max="11363" width="12.109375" style="6" customWidth="1"/>
    <col min="11364" max="11364" width="15.77734375" style="6" customWidth="1"/>
    <col min="11365" max="11365" width="17.109375" style="6" customWidth="1"/>
    <col min="11366" max="11366" width="12.109375" style="6" customWidth="1"/>
    <col min="11367" max="11367" width="15.77734375" style="6" customWidth="1"/>
    <col min="11368" max="11368" width="17.109375" style="6" customWidth="1"/>
    <col min="11369" max="11369" width="22.109375" style="6" customWidth="1"/>
    <col min="11370" max="11370" width="12.109375" style="6" customWidth="1"/>
    <col min="11371" max="11371" width="13.33203125" style="6" customWidth="1"/>
    <col min="11372" max="11372" width="18.33203125" style="6" customWidth="1"/>
    <col min="11373" max="11373" width="15.77734375" style="6" customWidth="1"/>
    <col min="11374" max="11374" width="12.109375" style="6" customWidth="1"/>
    <col min="11375" max="11375" width="13.33203125" style="6" customWidth="1"/>
    <col min="11376" max="11376" width="18.33203125" style="6" customWidth="1"/>
    <col min="11377" max="11377" width="15.109375" style="6" customWidth="1"/>
    <col min="11378" max="11378" width="10.77734375" style="6" customWidth="1"/>
    <col min="11379" max="11379" width="12.109375" style="6" customWidth="1"/>
    <col min="11380" max="11380" width="17.109375" style="6" customWidth="1"/>
    <col min="11381" max="11381" width="15.109375" style="6" customWidth="1"/>
    <col min="11382" max="11382" width="10.77734375" style="6" customWidth="1"/>
    <col min="11383" max="11383" width="12.109375" style="6" customWidth="1"/>
    <col min="11384" max="11384" width="17.109375" style="6" customWidth="1"/>
    <col min="11385" max="11385" width="15.109375" style="6" customWidth="1"/>
    <col min="11386" max="11386" width="22.109375" style="6" customWidth="1"/>
    <col min="11387" max="11388" width="12.6640625" style="6" customWidth="1"/>
    <col min="11389" max="11389" width="18.33203125" style="6" customWidth="1"/>
    <col min="11390" max="11390" width="15.77734375" style="6" customWidth="1"/>
    <col min="11391" max="11392" width="12.6640625" style="6" customWidth="1"/>
    <col min="11393" max="11393" width="18.33203125" style="6" customWidth="1"/>
    <col min="11394" max="11394" width="15.109375" style="6" customWidth="1"/>
    <col min="11395" max="11396" width="11.33203125" style="6" customWidth="1"/>
    <col min="11397" max="11397" width="17.109375" style="6" customWidth="1"/>
    <col min="11398" max="11398" width="15.109375" style="6" customWidth="1"/>
    <col min="11399" max="11400" width="11.33203125" style="6" customWidth="1"/>
    <col min="11401" max="11401" width="17.109375" style="6" customWidth="1"/>
    <col min="11402" max="11402" width="15.109375" style="6" customWidth="1"/>
    <col min="11403" max="11403" width="22.109375" style="6" customWidth="1"/>
    <col min="11404" max="11404" width="8.33203125" style="6" customWidth="1"/>
    <col min="11405" max="11405" width="10.109375" style="6" customWidth="1"/>
    <col min="11406" max="11406" width="17.109375" style="6" customWidth="1"/>
    <col min="11407" max="11407" width="8.33203125" style="6" customWidth="1"/>
    <col min="11408" max="11408" width="10.109375" style="6" customWidth="1"/>
    <col min="11409" max="11409" width="17.109375" style="6" customWidth="1"/>
    <col min="11410" max="11410" width="8.33203125" style="6" customWidth="1"/>
    <col min="11411" max="11411" width="10.109375" style="6" customWidth="1"/>
    <col min="11412" max="11412" width="17.109375" style="6" customWidth="1"/>
    <col min="11413" max="11413" width="7.88671875" style="6" customWidth="1"/>
    <col min="11414" max="11414" width="9.5546875" style="6" customWidth="1"/>
    <col min="11415" max="11415" width="15.77734375" style="6" customWidth="1"/>
    <col min="11416" max="11416" width="7.88671875" style="6" customWidth="1"/>
    <col min="11417" max="11417" width="9.5546875" style="6" customWidth="1"/>
    <col min="11418" max="11418" width="15.77734375" style="6" customWidth="1"/>
    <col min="11419" max="11419" width="7.88671875" style="6" customWidth="1"/>
    <col min="11420" max="11420" width="9.5546875" style="6" customWidth="1"/>
    <col min="11421" max="11421" width="15.77734375" style="6" customWidth="1"/>
    <col min="11422" max="11422" width="7.88671875" style="6" customWidth="1"/>
    <col min="11423" max="11423" width="9.5546875" style="6" customWidth="1"/>
    <col min="11424" max="11424" width="15.77734375" style="6" customWidth="1"/>
    <col min="11425" max="11425" width="22.109375" style="6" customWidth="1"/>
    <col min="11426" max="11427" width="12.109375" style="6" customWidth="1"/>
    <col min="11428" max="11428" width="17.109375" style="6" customWidth="1"/>
    <col min="11429" max="11429" width="14.5546875" style="6" customWidth="1"/>
    <col min="11430" max="11431" width="12.109375" style="6" customWidth="1"/>
    <col min="11432" max="11432" width="17.109375" style="6" customWidth="1"/>
    <col min="11433" max="11433" width="14.5546875" style="6" customWidth="1"/>
    <col min="11434" max="11435" width="9.5546875" style="6" customWidth="1"/>
    <col min="11436" max="11437" width="13.33203125" style="6" customWidth="1"/>
    <col min="11438" max="11439" width="9.5546875" style="6" customWidth="1"/>
    <col min="11440" max="11440" width="15.77734375" style="6" customWidth="1"/>
    <col min="11441" max="11441" width="13.33203125" style="6" customWidth="1"/>
    <col min="11442" max="11443" width="9.5546875" style="6" customWidth="1"/>
    <col min="11444" max="11444" width="15.77734375" style="6" customWidth="1"/>
    <col min="11445" max="11445" width="22.109375" style="6" customWidth="1"/>
    <col min="11446" max="11446" width="14.5546875" style="6" customWidth="1"/>
    <col min="11447" max="11448" width="10.77734375" style="6" customWidth="1"/>
    <col min="11449" max="11449" width="17.109375" style="6" customWidth="1"/>
    <col min="11450" max="11450" width="14.5546875" style="6" customWidth="1"/>
    <col min="11451" max="11452" width="10.77734375" style="6" customWidth="1"/>
    <col min="11453" max="11454" width="15.77734375" style="6" customWidth="1"/>
    <col min="11455" max="11456" width="12.109375" style="6" customWidth="1"/>
    <col min="11457" max="11457" width="18.33203125" style="6" customWidth="1"/>
    <col min="11458" max="11458" width="15.77734375" style="6" customWidth="1"/>
    <col min="11459" max="11460" width="12.109375" style="6" customWidth="1"/>
    <col min="11461" max="11461" width="18.33203125" style="6" customWidth="1"/>
    <col min="11462" max="11462" width="15.77734375" style="6" customWidth="1"/>
    <col min="11463" max="11463" width="22.109375" style="6" customWidth="1"/>
    <col min="11464" max="11464" width="11.33203125" style="6" customWidth="1"/>
    <col min="11465" max="11465" width="12.109375" style="6" customWidth="1"/>
    <col min="11466" max="11466" width="17.33203125" style="6" customWidth="1"/>
    <col min="11467" max="11467" width="14.88671875" style="6" customWidth="1"/>
    <col min="11468" max="11468" width="11.33203125" style="6" customWidth="1"/>
    <col min="11469" max="11469" width="12.109375" style="6" customWidth="1"/>
    <col min="11470" max="11470" width="17.33203125" style="6" customWidth="1"/>
    <col min="11471" max="11471" width="14.88671875" style="6" customWidth="1"/>
    <col min="11472" max="11479" width="16.33203125" style="6" customWidth="1"/>
    <col min="11480" max="11480" width="22.109375" style="6" customWidth="1"/>
    <col min="11481" max="11486" width="18.33203125" style="6" customWidth="1"/>
    <col min="11487" max="11488" width="13.88671875" style="6" customWidth="1"/>
    <col min="11489" max="11489" width="15.77734375" style="6" customWidth="1"/>
    <col min="11490" max="11491" width="13.88671875" style="6" customWidth="1"/>
    <col min="11492" max="11492" width="15.77734375" style="6" customWidth="1"/>
    <col min="11493" max="11494" width="13.88671875" style="6" customWidth="1"/>
    <col min="11495" max="11495" width="15.77734375" style="6" customWidth="1"/>
    <col min="11496" max="11496" width="22.109375" style="6" customWidth="1"/>
    <col min="11497" max="11498" width="13.33203125" style="6" customWidth="1"/>
    <col min="11499" max="11499" width="15.109375" style="6" customWidth="1"/>
    <col min="11500" max="11501" width="13.33203125" style="6" customWidth="1"/>
    <col min="11502" max="11502" width="15.109375" style="6" customWidth="1"/>
    <col min="11503" max="11504" width="13.33203125" style="6" customWidth="1"/>
    <col min="11505" max="11505" width="14.88671875" style="6" customWidth="1"/>
    <col min="11506" max="11506" width="12.109375" style="6" customWidth="1"/>
    <col min="11507" max="11507" width="12.88671875" style="6" customWidth="1"/>
    <col min="11508" max="11508" width="14.88671875" style="6" customWidth="1"/>
    <col min="11509" max="11509" width="12.109375" style="6" customWidth="1"/>
    <col min="11510" max="11510" width="12.88671875" style="6" customWidth="1"/>
    <col min="11511" max="11511" width="14.88671875" style="6" customWidth="1"/>
    <col min="11512" max="11512" width="12.109375" style="6" customWidth="1"/>
    <col min="11513" max="11513" width="12.88671875" style="6" customWidth="1"/>
    <col min="11514" max="11514" width="14.88671875" style="6" customWidth="1"/>
    <col min="11515" max="11520" width="11.109375" style="6" customWidth="1"/>
    <col min="11521" max="11521" width="22.109375" style="6" customWidth="1"/>
    <col min="11522" max="11522" width="17.109375" style="6" customWidth="1"/>
    <col min="11523" max="11523" width="20.77734375" style="6" customWidth="1"/>
    <col min="11524" max="11524" width="19.5546875" style="6" customWidth="1"/>
    <col min="11525" max="11525" width="15.77734375" style="6" customWidth="1"/>
    <col min="11526" max="11526" width="20.77734375" style="6" customWidth="1"/>
    <col min="11527" max="11527" width="19.5546875" style="6" customWidth="1"/>
    <col min="11528" max="11528" width="18.33203125" style="6" customWidth="1"/>
    <col min="11529" max="11530" width="24.5546875" style="6" customWidth="1"/>
    <col min="11531" max="11531" width="18.33203125" style="6" customWidth="1"/>
    <col min="11532" max="11533" width="24.5546875" style="6" customWidth="1"/>
    <col min="11534" max="11534" width="22.109375" style="6" customWidth="1"/>
    <col min="11535" max="11535" width="15.77734375" style="6" customWidth="1"/>
    <col min="11536" max="11537" width="19.5546875" style="6" customWidth="1"/>
    <col min="11538" max="11538" width="15.77734375" style="6" customWidth="1"/>
    <col min="11539" max="11540" width="19.5546875" style="6" customWidth="1"/>
    <col min="11541" max="11541" width="18.33203125" style="6" customWidth="1"/>
    <col min="11542" max="11543" width="24.5546875" style="6" customWidth="1"/>
    <col min="11544" max="11544" width="18.33203125" style="6" customWidth="1"/>
    <col min="11545" max="11546" width="24.5546875" style="6" customWidth="1"/>
    <col min="11547" max="11547" width="22.109375" style="6" customWidth="1"/>
    <col min="11548" max="11548" width="13.33203125" style="6" customWidth="1"/>
    <col min="11549" max="11550" width="23.33203125" style="6" customWidth="1"/>
    <col min="11551" max="11552" width="13.33203125" style="6" customWidth="1"/>
    <col min="11553" max="11553" width="23.33203125" style="6" customWidth="1"/>
    <col min="11554" max="11561" width="17.109375" style="6" customWidth="1"/>
    <col min="11562" max="11562" width="22.109375" style="6" customWidth="1"/>
    <col min="11563" max="11563" width="15.77734375" style="6" customWidth="1"/>
    <col min="11564" max="11565" width="19.5546875" style="6" customWidth="1"/>
    <col min="11566" max="11566" width="15.77734375" style="6" customWidth="1"/>
    <col min="11567" max="11568" width="19.5546875" style="6" customWidth="1"/>
    <col min="11569" max="11569" width="12.6640625" style="6" customWidth="1"/>
    <col min="11570" max="11570" width="13.88671875" style="6" customWidth="1"/>
    <col min="11571" max="11571" width="17.6640625" style="6" customWidth="1"/>
    <col min="11572" max="11572" width="12.6640625" style="6" customWidth="1"/>
    <col min="11573" max="11573" width="13.88671875" style="6" customWidth="1"/>
    <col min="11574" max="11574" width="17.6640625" style="6" customWidth="1"/>
    <col min="11575" max="11575" width="12.6640625" style="6" customWidth="1"/>
    <col min="11576" max="11576" width="13.88671875" style="6" customWidth="1"/>
    <col min="11577" max="11577" width="17.6640625" style="6" customWidth="1"/>
    <col min="11578" max="11578" width="22.109375" style="6" customWidth="1"/>
    <col min="11579" max="11579" width="17.109375" style="6" customWidth="1"/>
    <col min="11580" max="11581" width="19.5546875" style="6" customWidth="1"/>
    <col min="11582" max="11582" width="17.109375" style="6" customWidth="1"/>
    <col min="11583" max="11585" width="19.5546875" style="6" customWidth="1"/>
    <col min="11586" max="11587" width="23.33203125" style="6" customWidth="1"/>
    <col min="11588" max="11588" width="19.5546875" style="6" customWidth="1"/>
    <col min="11589" max="11590" width="23.33203125" style="6" customWidth="1"/>
    <col min="11591" max="11591" width="22.109375" style="6" customWidth="1"/>
    <col min="11592" max="11592" width="14.5546875" style="6" customWidth="1"/>
    <col min="11593" max="11594" width="20.77734375" style="6" customWidth="1"/>
    <col min="11595" max="11595" width="14.5546875" style="6" customWidth="1"/>
    <col min="11596" max="11597" width="20.77734375" style="6" customWidth="1"/>
    <col min="11598" max="11598" width="10.77734375" style="6" customWidth="1"/>
    <col min="11599" max="11600" width="17.109375" style="6" customWidth="1"/>
    <col min="11601" max="11601" width="10.77734375" style="6" customWidth="1"/>
    <col min="11602" max="11603" width="17.109375" style="6" customWidth="1"/>
    <col min="11604" max="11604" width="10.77734375" style="6" customWidth="1"/>
    <col min="11605" max="11606" width="17.109375" style="6" customWidth="1"/>
    <col min="11607" max="11607" width="22.109375" style="6" customWidth="1"/>
    <col min="11608" max="11608" width="10.77734375" style="6" customWidth="1"/>
    <col min="11609" max="11609" width="12.109375" style="6" customWidth="1"/>
    <col min="11610" max="11611" width="17.109375" style="6" customWidth="1"/>
    <col min="11612" max="11612" width="10.77734375" style="6" customWidth="1"/>
    <col min="11613" max="11613" width="12.109375" style="6" customWidth="1"/>
    <col min="11614" max="11615" width="17.109375" style="6" customWidth="1"/>
    <col min="11616" max="11616" width="12.109375" style="6" customWidth="1"/>
    <col min="11617" max="11617" width="15.77734375" style="6" customWidth="1"/>
    <col min="11618" max="11618" width="17.109375" style="6" customWidth="1"/>
    <col min="11619" max="11619" width="12.109375" style="6" customWidth="1"/>
    <col min="11620" max="11620" width="15.77734375" style="6" customWidth="1"/>
    <col min="11621" max="11621" width="17.109375" style="6" customWidth="1"/>
    <col min="11622" max="11622" width="12.109375" style="6" customWidth="1"/>
    <col min="11623" max="11623" width="15.77734375" style="6" customWidth="1"/>
    <col min="11624" max="11624" width="17.109375" style="6" customWidth="1"/>
    <col min="11625" max="11625" width="22.109375" style="6" customWidth="1"/>
    <col min="11626" max="11626" width="12.109375" style="6" customWidth="1"/>
    <col min="11627" max="11627" width="13.33203125" style="6" customWidth="1"/>
    <col min="11628" max="11628" width="18.33203125" style="6" customWidth="1"/>
    <col min="11629" max="11629" width="15.77734375" style="6" customWidth="1"/>
    <col min="11630" max="11630" width="12.109375" style="6" customWidth="1"/>
    <col min="11631" max="11631" width="13.33203125" style="6" customWidth="1"/>
    <col min="11632" max="11632" width="18.33203125" style="6" customWidth="1"/>
    <col min="11633" max="11633" width="15.109375" style="6" customWidth="1"/>
    <col min="11634" max="11634" width="10.77734375" style="6" customWidth="1"/>
    <col min="11635" max="11635" width="12.109375" style="6" customWidth="1"/>
    <col min="11636" max="11636" width="17.109375" style="6" customWidth="1"/>
    <col min="11637" max="11637" width="15.109375" style="6" customWidth="1"/>
    <col min="11638" max="11638" width="10.77734375" style="6" customWidth="1"/>
    <col min="11639" max="11639" width="12.109375" style="6" customWidth="1"/>
    <col min="11640" max="11640" width="17.109375" style="6" customWidth="1"/>
    <col min="11641" max="11641" width="15.109375" style="6" customWidth="1"/>
    <col min="11642" max="11642" width="22.109375" style="6" customWidth="1"/>
    <col min="11643" max="11644" width="12.6640625" style="6" customWidth="1"/>
    <col min="11645" max="11645" width="18.33203125" style="6" customWidth="1"/>
    <col min="11646" max="11646" width="15.77734375" style="6" customWidth="1"/>
    <col min="11647" max="11648" width="12.6640625" style="6" customWidth="1"/>
    <col min="11649" max="11649" width="18.33203125" style="6" customWidth="1"/>
    <col min="11650" max="11650" width="15.109375" style="6" customWidth="1"/>
    <col min="11651" max="11652" width="11.33203125" style="6" customWidth="1"/>
    <col min="11653" max="11653" width="17.109375" style="6" customWidth="1"/>
    <col min="11654" max="11654" width="15.109375" style="6" customWidth="1"/>
    <col min="11655" max="11656" width="11.33203125" style="6" customWidth="1"/>
    <col min="11657" max="11657" width="17.109375" style="6" customWidth="1"/>
    <col min="11658" max="11658" width="15.109375" style="6" customWidth="1"/>
    <col min="11659" max="11659" width="22.109375" style="6" customWidth="1"/>
    <col min="11660" max="11660" width="8.33203125" style="6" customWidth="1"/>
    <col min="11661" max="11661" width="10.109375" style="6" customWidth="1"/>
    <col min="11662" max="11662" width="17.109375" style="6" customWidth="1"/>
    <col min="11663" max="11663" width="8.33203125" style="6" customWidth="1"/>
    <col min="11664" max="11664" width="10.109375" style="6" customWidth="1"/>
    <col min="11665" max="11665" width="17.109375" style="6" customWidth="1"/>
    <col min="11666" max="11666" width="8.33203125" style="6" customWidth="1"/>
    <col min="11667" max="11667" width="10.109375" style="6" customWidth="1"/>
    <col min="11668" max="11668" width="17.109375" style="6" customWidth="1"/>
    <col min="11669" max="11669" width="7.88671875" style="6" customWidth="1"/>
    <col min="11670" max="11670" width="9.5546875" style="6" customWidth="1"/>
    <col min="11671" max="11671" width="15.77734375" style="6" customWidth="1"/>
    <col min="11672" max="11672" width="7.88671875" style="6" customWidth="1"/>
    <col min="11673" max="11673" width="9.5546875" style="6" customWidth="1"/>
    <col min="11674" max="11674" width="15.77734375" style="6" customWidth="1"/>
    <col min="11675" max="11675" width="7.88671875" style="6" customWidth="1"/>
    <col min="11676" max="11676" width="9.5546875" style="6" customWidth="1"/>
    <col min="11677" max="11677" width="15.77734375" style="6" customWidth="1"/>
    <col min="11678" max="11678" width="7.88671875" style="6" customWidth="1"/>
    <col min="11679" max="11679" width="9.5546875" style="6" customWidth="1"/>
    <col min="11680" max="11680" width="15.77734375" style="6" customWidth="1"/>
    <col min="11681" max="11681" width="22.109375" style="6" customWidth="1"/>
    <col min="11682" max="11683" width="12.109375" style="6" customWidth="1"/>
    <col min="11684" max="11684" width="17.109375" style="6" customWidth="1"/>
    <col min="11685" max="11685" width="14.5546875" style="6" customWidth="1"/>
    <col min="11686" max="11687" width="12.109375" style="6" customWidth="1"/>
    <col min="11688" max="11688" width="17.109375" style="6" customWidth="1"/>
    <col min="11689" max="11689" width="14.5546875" style="6" customWidth="1"/>
    <col min="11690" max="11691" width="9.5546875" style="6" customWidth="1"/>
    <col min="11692" max="11693" width="13.33203125" style="6" customWidth="1"/>
    <col min="11694" max="11695" width="9.5546875" style="6" customWidth="1"/>
    <col min="11696" max="11696" width="15.77734375" style="6" customWidth="1"/>
    <col min="11697" max="11697" width="13.33203125" style="6" customWidth="1"/>
    <col min="11698" max="11699" width="9.5546875" style="6" customWidth="1"/>
    <col min="11700" max="11700" width="15.77734375" style="6" customWidth="1"/>
    <col min="11701" max="11701" width="22.109375" style="6" customWidth="1"/>
    <col min="11702" max="11702" width="14.5546875" style="6" customWidth="1"/>
    <col min="11703" max="11704" width="10.77734375" style="6" customWidth="1"/>
    <col min="11705" max="11705" width="17.109375" style="6" customWidth="1"/>
    <col min="11706" max="11706" width="14.5546875" style="6" customWidth="1"/>
    <col min="11707" max="11708" width="10.77734375" style="6" customWidth="1"/>
    <col min="11709" max="11710" width="15.77734375" style="6" customWidth="1"/>
    <col min="11711" max="11712" width="12.109375" style="6" customWidth="1"/>
    <col min="11713" max="11713" width="18.33203125" style="6" customWidth="1"/>
    <col min="11714" max="11714" width="15.77734375" style="6" customWidth="1"/>
    <col min="11715" max="11716" width="12.109375" style="6" customWidth="1"/>
    <col min="11717" max="11717" width="18.33203125" style="6" customWidth="1"/>
    <col min="11718" max="11718" width="15.77734375" style="6" customWidth="1"/>
    <col min="11719" max="11719" width="22.109375" style="6" customWidth="1"/>
    <col min="11720" max="11720" width="11.33203125" style="6" customWidth="1"/>
    <col min="11721" max="11721" width="12.109375" style="6" customWidth="1"/>
    <col min="11722" max="11722" width="17.33203125" style="6" customWidth="1"/>
    <col min="11723" max="11723" width="14.88671875" style="6" customWidth="1"/>
    <col min="11724" max="11724" width="11.33203125" style="6" customWidth="1"/>
    <col min="11725" max="11725" width="12.109375" style="6" customWidth="1"/>
    <col min="11726" max="11726" width="17.33203125" style="6" customWidth="1"/>
    <col min="11727" max="11727" width="14.88671875" style="6" customWidth="1"/>
    <col min="11728" max="11735" width="16.33203125" style="6" customWidth="1"/>
    <col min="11736" max="11736" width="22.109375" style="6" customWidth="1"/>
    <col min="11737" max="11742" width="18.33203125" style="6" customWidth="1"/>
    <col min="11743" max="11744" width="13.88671875" style="6" customWidth="1"/>
    <col min="11745" max="11745" width="15.77734375" style="6" customWidth="1"/>
    <col min="11746" max="11747" width="13.88671875" style="6" customWidth="1"/>
    <col min="11748" max="11748" width="15.77734375" style="6" customWidth="1"/>
    <col min="11749" max="11750" width="13.88671875" style="6" customWidth="1"/>
    <col min="11751" max="11751" width="15.77734375" style="6" customWidth="1"/>
    <col min="11752" max="11752" width="22.109375" style="6" customWidth="1"/>
    <col min="11753" max="11754" width="13.33203125" style="6" customWidth="1"/>
    <col min="11755" max="11755" width="15.109375" style="6" customWidth="1"/>
    <col min="11756" max="11757" width="13.33203125" style="6" customWidth="1"/>
    <col min="11758" max="11758" width="15.109375" style="6" customWidth="1"/>
    <col min="11759" max="11760" width="13.33203125" style="6" customWidth="1"/>
    <col min="11761" max="11761" width="14.88671875" style="6" customWidth="1"/>
    <col min="11762" max="11762" width="12.109375" style="6" customWidth="1"/>
    <col min="11763" max="11763" width="12.88671875" style="6" customWidth="1"/>
    <col min="11764" max="11764" width="14.88671875" style="6" customWidth="1"/>
    <col min="11765" max="11765" width="12.109375" style="6" customWidth="1"/>
    <col min="11766" max="11766" width="12.88671875" style="6" customWidth="1"/>
    <col min="11767" max="11767" width="14.88671875" style="6" customWidth="1"/>
    <col min="11768" max="11768" width="12.109375" style="6" customWidth="1"/>
    <col min="11769" max="11769" width="12.88671875" style="6" customWidth="1"/>
    <col min="11770" max="11770" width="14.88671875" style="6" customWidth="1"/>
    <col min="11771" max="11776" width="11.109375" style="6" customWidth="1"/>
    <col min="11777" max="11777" width="22.109375" style="6" customWidth="1"/>
    <col min="11778" max="11778" width="17.109375" style="6" customWidth="1"/>
    <col min="11779" max="11779" width="20.77734375" style="6" customWidth="1"/>
    <col min="11780" max="11780" width="19.5546875" style="6" customWidth="1"/>
    <col min="11781" max="11781" width="15.77734375" style="6" customWidth="1"/>
    <col min="11782" max="11782" width="20.77734375" style="6" customWidth="1"/>
    <col min="11783" max="11783" width="19.5546875" style="6" customWidth="1"/>
    <col min="11784" max="11784" width="18.33203125" style="6" customWidth="1"/>
    <col min="11785" max="11786" width="24.5546875" style="6" customWidth="1"/>
    <col min="11787" max="11787" width="18.33203125" style="6" customWidth="1"/>
    <col min="11788" max="11789" width="24.5546875" style="6" customWidth="1"/>
    <col min="11790" max="11790" width="22.109375" style="6" customWidth="1"/>
    <col min="11791" max="11791" width="15.77734375" style="6" customWidth="1"/>
    <col min="11792" max="11793" width="19.5546875" style="6" customWidth="1"/>
    <col min="11794" max="11794" width="15.77734375" style="6" customWidth="1"/>
    <col min="11795" max="11796" width="19.5546875" style="6" customWidth="1"/>
    <col min="11797" max="11797" width="18.33203125" style="6" customWidth="1"/>
    <col min="11798" max="11799" width="24.5546875" style="6" customWidth="1"/>
    <col min="11800" max="11800" width="18.33203125" style="6" customWidth="1"/>
    <col min="11801" max="11802" width="24.5546875" style="6" customWidth="1"/>
    <col min="11803" max="11803" width="22.109375" style="6" customWidth="1"/>
    <col min="11804" max="11804" width="13.33203125" style="6" customWidth="1"/>
    <col min="11805" max="11806" width="23.33203125" style="6" customWidth="1"/>
    <col min="11807" max="11808" width="13.33203125" style="6" customWidth="1"/>
    <col min="11809" max="11809" width="23.33203125" style="6" customWidth="1"/>
    <col min="11810" max="11817" width="17.109375" style="6" customWidth="1"/>
    <col min="11818" max="11818" width="22.109375" style="6" customWidth="1"/>
    <col min="11819" max="11819" width="15.77734375" style="6" customWidth="1"/>
    <col min="11820" max="11821" width="19.5546875" style="6" customWidth="1"/>
    <col min="11822" max="11822" width="15.77734375" style="6" customWidth="1"/>
    <col min="11823" max="11824" width="19.5546875" style="6" customWidth="1"/>
    <col min="11825" max="11825" width="12.6640625" style="6" customWidth="1"/>
    <col min="11826" max="11826" width="13.88671875" style="6" customWidth="1"/>
    <col min="11827" max="11827" width="17.6640625" style="6" customWidth="1"/>
    <col min="11828" max="11828" width="12.6640625" style="6" customWidth="1"/>
    <col min="11829" max="11829" width="13.88671875" style="6" customWidth="1"/>
    <col min="11830" max="11830" width="17.6640625" style="6" customWidth="1"/>
    <col min="11831" max="11831" width="12.6640625" style="6" customWidth="1"/>
    <col min="11832" max="11832" width="13.88671875" style="6" customWidth="1"/>
    <col min="11833" max="11833" width="17.6640625" style="6" customWidth="1"/>
    <col min="11834" max="11834" width="22.109375" style="6" customWidth="1"/>
    <col min="11835" max="11835" width="17.109375" style="6" customWidth="1"/>
    <col min="11836" max="11837" width="19.5546875" style="6" customWidth="1"/>
    <col min="11838" max="11838" width="17.109375" style="6" customWidth="1"/>
    <col min="11839" max="11841" width="19.5546875" style="6" customWidth="1"/>
    <col min="11842" max="11843" width="23.33203125" style="6" customWidth="1"/>
    <col min="11844" max="11844" width="19.5546875" style="6" customWidth="1"/>
    <col min="11845" max="11846" width="23.33203125" style="6" customWidth="1"/>
    <col min="11847" max="11847" width="22.109375" style="6" customWidth="1"/>
    <col min="11848" max="11848" width="14.5546875" style="6" customWidth="1"/>
    <col min="11849" max="11850" width="20.77734375" style="6" customWidth="1"/>
    <col min="11851" max="11851" width="14.5546875" style="6" customWidth="1"/>
    <col min="11852" max="11853" width="20.77734375" style="6" customWidth="1"/>
    <col min="11854" max="11854" width="10.77734375" style="6" customWidth="1"/>
    <col min="11855" max="11856" width="17.109375" style="6" customWidth="1"/>
    <col min="11857" max="11857" width="10.77734375" style="6" customWidth="1"/>
    <col min="11858" max="11859" width="17.109375" style="6" customWidth="1"/>
    <col min="11860" max="11860" width="10.77734375" style="6" customWidth="1"/>
    <col min="11861" max="11862" width="17.109375" style="6" customWidth="1"/>
    <col min="11863" max="11863" width="22.109375" style="6" customWidth="1"/>
    <col min="11864" max="11864" width="10.77734375" style="6" customWidth="1"/>
    <col min="11865" max="11865" width="12.109375" style="6" customWidth="1"/>
    <col min="11866" max="11867" width="17.109375" style="6" customWidth="1"/>
    <col min="11868" max="11868" width="10.77734375" style="6" customWidth="1"/>
    <col min="11869" max="11869" width="12.109375" style="6" customWidth="1"/>
    <col min="11870" max="11871" width="17.109375" style="6" customWidth="1"/>
    <col min="11872" max="11872" width="12.109375" style="6" customWidth="1"/>
    <col min="11873" max="11873" width="15.77734375" style="6" customWidth="1"/>
    <col min="11874" max="11874" width="17.109375" style="6" customWidth="1"/>
    <col min="11875" max="11875" width="12.109375" style="6" customWidth="1"/>
    <col min="11876" max="11876" width="15.77734375" style="6" customWidth="1"/>
    <col min="11877" max="11877" width="17.109375" style="6" customWidth="1"/>
    <col min="11878" max="11878" width="12.109375" style="6" customWidth="1"/>
    <col min="11879" max="11879" width="15.77734375" style="6" customWidth="1"/>
    <col min="11880" max="11880" width="17.109375" style="6" customWidth="1"/>
    <col min="11881" max="11881" width="22.109375" style="6" customWidth="1"/>
    <col min="11882" max="11882" width="12.109375" style="6" customWidth="1"/>
    <col min="11883" max="11883" width="13.33203125" style="6" customWidth="1"/>
    <col min="11884" max="11884" width="18.33203125" style="6" customWidth="1"/>
    <col min="11885" max="11885" width="15.77734375" style="6" customWidth="1"/>
    <col min="11886" max="11886" width="12.109375" style="6" customWidth="1"/>
    <col min="11887" max="11887" width="13.33203125" style="6" customWidth="1"/>
    <col min="11888" max="11888" width="18.33203125" style="6" customWidth="1"/>
    <col min="11889" max="11889" width="15.109375" style="6" customWidth="1"/>
    <col min="11890" max="11890" width="10.77734375" style="6" customWidth="1"/>
    <col min="11891" max="11891" width="12.109375" style="6" customWidth="1"/>
    <col min="11892" max="11892" width="17.109375" style="6" customWidth="1"/>
    <col min="11893" max="11893" width="15.109375" style="6" customWidth="1"/>
    <col min="11894" max="11894" width="10.77734375" style="6" customWidth="1"/>
    <col min="11895" max="11895" width="12.109375" style="6" customWidth="1"/>
    <col min="11896" max="11896" width="17.109375" style="6" customWidth="1"/>
    <col min="11897" max="11897" width="15.109375" style="6" customWidth="1"/>
    <col min="11898" max="11898" width="22.109375" style="6" customWidth="1"/>
    <col min="11899" max="11900" width="12.6640625" style="6" customWidth="1"/>
    <col min="11901" max="11901" width="18.33203125" style="6" customWidth="1"/>
    <col min="11902" max="11902" width="15.77734375" style="6" customWidth="1"/>
    <col min="11903" max="11904" width="12.6640625" style="6" customWidth="1"/>
    <col min="11905" max="11905" width="18.33203125" style="6" customWidth="1"/>
    <col min="11906" max="11906" width="15.109375" style="6" customWidth="1"/>
    <col min="11907" max="11908" width="11.33203125" style="6" customWidth="1"/>
    <col min="11909" max="11909" width="17.109375" style="6" customWidth="1"/>
    <col min="11910" max="11910" width="15.109375" style="6" customWidth="1"/>
    <col min="11911" max="11912" width="11.33203125" style="6" customWidth="1"/>
    <col min="11913" max="11913" width="17.109375" style="6" customWidth="1"/>
    <col min="11914" max="11914" width="15.109375" style="6" customWidth="1"/>
    <col min="11915" max="11915" width="22.109375" style="6" customWidth="1"/>
    <col min="11916" max="11916" width="8.33203125" style="6" customWidth="1"/>
    <col min="11917" max="11917" width="10.109375" style="6" customWidth="1"/>
    <col min="11918" max="11918" width="17.109375" style="6" customWidth="1"/>
    <col min="11919" max="11919" width="8.33203125" style="6" customWidth="1"/>
    <col min="11920" max="11920" width="10.109375" style="6" customWidth="1"/>
    <col min="11921" max="11921" width="17.109375" style="6" customWidth="1"/>
    <col min="11922" max="11922" width="8.33203125" style="6" customWidth="1"/>
    <col min="11923" max="11923" width="10.109375" style="6" customWidth="1"/>
    <col min="11924" max="11924" width="17.109375" style="6" customWidth="1"/>
    <col min="11925" max="11925" width="7.88671875" style="6" customWidth="1"/>
    <col min="11926" max="11926" width="9.5546875" style="6" customWidth="1"/>
    <col min="11927" max="11927" width="15.77734375" style="6" customWidth="1"/>
    <col min="11928" max="11928" width="7.88671875" style="6" customWidth="1"/>
    <col min="11929" max="11929" width="9.5546875" style="6" customWidth="1"/>
    <col min="11930" max="11930" width="15.77734375" style="6" customWidth="1"/>
    <col min="11931" max="11931" width="7.88671875" style="6" customWidth="1"/>
    <col min="11932" max="11932" width="9.5546875" style="6" customWidth="1"/>
    <col min="11933" max="11933" width="15.77734375" style="6" customWidth="1"/>
    <col min="11934" max="11934" width="7.88671875" style="6" customWidth="1"/>
    <col min="11935" max="11935" width="9.5546875" style="6" customWidth="1"/>
    <col min="11936" max="11936" width="15.77734375" style="6" customWidth="1"/>
    <col min="11937" max="11937" width="22.109375" style="6" customWidth="1"/>
    <col min="11938" max="11939" width="12.109375" style="6" customWidth="1"/>
    <col min="11940" max="11940" width="17.109375" style="6" customWidth="1"/>
    <col min="11941" max="11941" width="14.5546875" style="6" customWidth="1"/>
    <col min="11942" max="11943" width="12.109375" style="6" customWidth="1"/>
    <col min="11944" max="11944" width="17.109375" style="6" customWidth="1"/>
    <col min="11945" max="11945" width="14.5546875" style="6" customWidth="1"/>
    <col min="11946" max="11947" width="9.5546875" style="6" customWidth="1"/>
    <col min="11948" max="11949" width="13.33203125" style="6" customWidth="1"/>
    <col min="11950" max="11951" width="9.5546875" style="6" customWidth="1"/>
    <col min="11952" max="11952" width="15.77734375" style="6" customWidth="1"/>
    <col min="11953" max="11953" width="13.33203125" style="6" customWidth="1"/>
    <col min="11954" max="11955" width="9.5546875" style="6" customWidth="1"/>
    <col min="11956" max="11956" width="15.77734375" style="6" customWidth="1"/>
    <col min="11957" max="11957" width="22.109375" style="6" customWidth="1"/>
    <col min="11958" max="11958" width="14.5546875" style="6" customWidth="1"/>
    <col min="11959" max="11960" width="10.77734375" style="6" customWidth="1"/>
    <col min="11961" max="11961" width="17.109375" style="6" customWidth="1"/>
    <col min="11962" max="11962" width="14.5546875" style="6" customWidth="1"/>
    <col min="11963" max="11964" width="10.77734375" style="6" customWidth="1"/>
    <col min="11965" max="11966" width="15.77734375" style="6" customWidth="1"/>
    <col min="11967" max="11968" width="12.109375" style="6" customWidth="1"/>
    <col min="11969" max="11969" width="18.33203125" style="6" customWidth="1"/>
    <col min="11970" max="11970" width="15.77734375" style="6" customWidth="1"/>
    <col min="11971" max="11972" width="12.109375" style="6" customWidth="1"/>
    <col min="11973" max="11973" width="18.33203125" style="6" customWidth="1"/>
    <col min="11974" max="11974" width="15.77734375" style="6" customWidth="1"/>
    <col min="11975" max="11975" width="22.109375" style="6" customWidth="1"/>
    <col min="11976" max="11976" width="11.33203125" style="6" customWidth="1"/>
    <col min="11977" max="11977" width="12.109375" style="6" customWidth="1"/>
    <col min="11978" max="11978" width="17.33203125" style="6" customWidth="1"/>
    <col min="11979" max="11979" width="14.88671875" style="6" customWidth="1"/>
    <col min="11980" max="11980" width="11.33203125" style="6" customWidth="1"/>
    <col min="11981" max="11981" width="12.109375" style="6" customWidth="1"/>
    <col min="11982" max="11982" width="17.33203125" style="6" customWidth="1"/>
    <col min="11983" max="11983" width="14.88671875" style="6" customWidth="1"/>
    <col min="11984" max="11991" width="16.33203125" style="6" customWidth="1"/>
    <col min="11992" max="11992" width="22.109375" style="6" customWidth="1"/>
    <col min="11993" max="11998" width="18.33203125" style="6" customWidth="1"/>
    <col min="11999" max="12000" width="13.88671875" style="6" customWidth="1"/>
    <col min="12001" max="12001" width="15.77734375" style="6" customWidth="1"/>
    <col min="12002" max="12003" width="13.88671875" style="6" customWidth="1"/>
    <col min="12004" max="12004" width="15.77734375" style="6" customWidth="1"/>
    <col min="12005" max="12006" width="13.88671875" style="6" customWidth="1"/>
    <col min="12007" max="12007" width="15.77734375" style="6" customWidth="1"/>
    <col min="12008" max="12008" width="22.109375" style="6" customWidth="1"/>
    <col min="12009" max="12010" width="13.33203125" style="6" customWidth="1"/>
    <col min="12011" max="12011" width="15.109375" style="6" customWidth="1"/>
    <col min="12012" max="12013" width="13.33203125" style="6" customWidth="1"/>
    <col min="12014" max="12014" width="15.109375" style="6" customWidth="1"/>
    <col min="12015" max="12016" width="13.33203125" style="6" customWidth="1"/>
    <col min="12017" max="12017" width="14.88671875" style="6" customWidth="1"/>
    <col min="12018" max="12018" width="12.109375" style="6" customWidth="1"/>
    <col min="12019" max="12019" width="12.88671875" style="6" customWidth="1"/>
    <col min="12020" max="12020" width="14.88671875" style="6" customWidth="1"/>
    <col min="12021" max="12021" width="12.109375" style="6" customWidth="1"/>
    <col min="12022" max="12022" width="12.88671875" style="6" customWidth="1"/>
    <col min="12023" max="12023" width="14.88671875" style="6" customWidth="1"/>
    <col min="12024" max="12024" width="12.109375" style="6" customWidth="1"/>
    <col min="12025" max="12025" width="12.88671875" style="6" customWidth="1"/>
    <col min="12026" max="12026" width="14.88671875" style="6" customWidth="1"/>
    <col min="12027" max="12032" width="11.109375" style="6" customWidth="1"/>
    <col min="12033" max="12033" width="22.109375" style="6" customWidth="1"/>
    <col min="12034" max="12034" width="17.109375" style="6" customWidth="1"/>
    <col min="12035" max="12035" width="20.77734375" style="6" customWidth="1"/>
    <col min="12036" max="12036" width="19.5546875" style="6" customWidth="1"/>
    <col min="12037" max="12037" width="15.77734375" style="6" customWidth="1"/>
    <col min="12038" max="12038" width="20.77734375" style="6" customWidth="1"/>
    <col min="12039" max="12039" width="19.5546875" style="6" customWidth="1"/>
    <col min="12040" max="12040" width="18.33203125" style="6" customWidth="1"/>
    <col min="12041" max="12042" width="24.5546875" style="6" customWidth="1"/>
    <col min="12043" max="12043" width="18.33203125" style="6" customWidth="1"/>
    <col min="12044" max="12045" width="24.5546875" style="6" customWidth="1"/>
    <col min="12046" max="12046" width="22.109375" style="6" customWidth="1"/>
    <col min="12047" max="12047" width="15.77734375" style="6" customWidth="1"/>
    <col min="12048" max="12049" width="19.5546875" style="6" customWidth="1"/>
    <col min="12050" max="12050" width="15.77734375" style="6" customWidth="1"/>
    <col min="12051" max="12052" width="19.5546875" style="6" customWidth="1"/>
    <col min="12053" max="12053" width="18.33203125" style="6" customWidth="1"/>
    <col min="12054" max="12055" width="24.5546875" style="6" customWidth="1"/>
    <col min="12056" max="12056" width="18.33203125" style="6" customWidth="1"/>
    <col min="12057" max="12058" width="24.5546875" style="6" customWidth="1"/>
    <col min="12059" max="12059" width="22.109375" style="6" customWidth="1"/>
    <col min="12060" max="12060" width="13.33203125" style="6" customWidth="1"/>
    <col min="12061" max="12062" width="23.33203125" style="6" customWidth="1"/>
    <col min="12063" max="12064" width="13.33203125" style="6" customWidth="1"/>
    <col min="12065" max="12065" width="23.33203125" style="6" customWidth="1"/>
    <col min="12066" max="12073" width="17.109375" style="6" customWidth="1"/>
    <col min="12074" max="12074" width="22.109375" style="6" customWidth="1"/>
    <col min="12075" max="12075" width="15.77734375" style="6" customWidth="1"/>
    <col min="12076" max="12077" width="19.5546875" style="6" customWidth="1"/>
    <col min="12078" max="12078" width="15.77734375" style="6" customWidth="1"/>
    <col min="12079" max="12080" width="19.5546875" style="6" customWidth="1"/>
    <col min="12081" max="12081" width="12.6640625" style="6" customWidth="1"/>
    <col min="12082" max="12082" width="13.88671875" style="6" customWidth="1"/>
    <col min="12083" max="12083" width="17.6640625" style="6" customWidth="1"/>
    <col min="12084" max="12084" width="12.6640625" style="6" customWidth="1"/>
    <col min="12085" max="12085" width="13.88671875" style="6" customWidth="1"/>
    <col min="12086" max="12086" width="17.6640625" style="6" customWidth="1"/>
    <col min="12087" max="12087" width="12.6640625" style="6" customWidth="1"/>
    <col min="12088" max="12088" width="13.88671875" style="6" customWidth="1"/>
    <col min="12089" max="12089" width="17.6640625" style="6" customWidth="1"/>
    <col min="12090" max="12090" width="22.109375" style="6" customWidth="1"/>
    <col min="12091" max="12091" width="17.109375" style="6" customWidth="1"/>
    <col min="12092" max="12093" width="19.5546875" style="6" customWidth="1"/>
    <col min="12094" max="12094" width="17.109375" style="6" customWidth="1"/>
    <col min="12095" max="12097" width="19.5546875" style="6" customWidth="1"/>
    <col min="12098" max="12099" width="23.33203125" style="6" customWidth="1"/>
    <col min="12100" max="12100" width="19.5546875" style="6" customWidth="1"/>
    <col min="12101" max="12102" width="23.33203125" style="6" customWidth="1"/>
    <col min="12103" max="12103" width="22.109375" style="6" customWidth="1"/>
    <col min="12104" max="12104" width="14.5546875" style="6" customWidth="1"/>
    <col min="12105" max="12106" width="20.77734375" style="6" customWidth="1"/>
    <col min="12107" max="12107" width="14.5546875" style="6" customWidth="1"/>
    <col min="12108" max="12109" width="20.77734375" style="6" customWidth="1"/>
    <col min="12110" max="12110" width="10.77734375" style="6" customWidth="1"/>
    <col min="12111" max="12112" width="17.109375" style="6" customWidth="1"/>
    <col min="12113" max="12113" width="10.77734375" style="6" customWidth="1"/>
    <col min="12114" max="12115" width="17.109375" style="6" customWidth="1"/>
    <col min="12116" max="12116" width="10.77734375" style="6" customWidth="1"/>
    <col min="12117" max="12118" width="17.109375" style="6" customWidth="1"/>
    <col min="12119" max="12119" width="22.109375" style="6" customWidth="1"/>
    <col min="12120" max="12120" width="10.77734375" style="6" customWidth="1"/>
    <col min="12121" max="12121" width="12.109375" style="6" customWidth="1"/>
    <col min="12122" max="12123" width="17.109375" style="6" customWidth="1"/>
    <col min="12124" max="12124" width="10.77734375" style="6" customWidth="1"/>
    <col min="12125" max="12125" width="12.109375" style="6" customWidth="1"/>
    <col min="12126" max="12127" width="17.109375" style="6" customWidth="1"/>
    <col min="12128" max="12128" width="12.109375" style="6" customWidth="1"/>
    <col min="12129" max="12129" width="15.77734375" style="6" customWidth="1"/>
    <col min="12130" max="12130" width="17.109375" style="6" customWidth="1"/>
    <col min="12131" max="12131" width="12.109375" style="6" customWidth="1"/>
    <col min="12132" max="12132" width="15.77734375" style="6" customWidth="1"/>
    <col min="12133" max="12133" width="17.109375" style="6" customWidth="1"/>
    <col min="12134" max="12134" width="12.109375" style="6" customWidth="1"/>
    <col min="12135" max="12135" width="15.77734375" style="6" customWidth="1"/>
    <col min="12136" max="12136" width="17.109375" style="6" customWidth="1"/>
    <col min="12137" max="12137" width="22.109375" style="6" customWidth="1"/>
    <col min="12138" max="12138" width="12.109375" style="6" customWidth="1"/>
    <col min="12139" max="12139" width="13.33203125" style="6" customWidth="1"/>
    <col min="12140" max="12140" width="18.33203125" style="6" customWidth="1"/>
    <col min="12141" max="12141" width="15.77734375" style="6" customWidth="1"/>
    <col min="12142" max="12142" width="12.109375" style="6" customWidth="1"/>
    <col min="12143" max="12143" width="13.33203125" style="6" customWidth="1"/>
    <col min="12144" max="12144" width="18.33203125" style="6" customWidth="1"/>
    <col min="12145" max="12145" width="15.109375" style="6" customWidth="1"/>
    <col min="12146" max="12146" width="10.77734375" style="6" customWidth="1"/>
    <col min="12147" max="12147" width="12.109375" style="6" customWidth="1"/>
    <col min="12148" max="12148" width="17.109375" style="6" customWidth="1"/>
    <col min="12149" max="12149" width="15.109375" style="6" customWidth="1"/>
    <col min="12150" max="12150" width="10.77734375" style="6" customWidth="1"/>
    <col min="12151" max="12151" width="12.109375" style="6" customWidth="1"/>
    <col min="12152" max="12152" width="17.109375" style="6" customWidth="1"/>
    <col min="12153" max="12153" width="15.109375" style="6" customWidth="1"/>
    <col min="12154" max="12154" width="22.109375" style="6" customWidth="1"/>
    <col min="12155" max="12156" width="12.6640625" style="6" customWidth="1"/>
    <col min="12157" max="12157" width="18.33203125" style="6" customWidth="1"/>
    <col min="12158" max="12158" width="15.77734375" style="6" customWidth="1"/>
    <col min="12159" max="12160" width="12.6640625" style="6" customWidth="1"/>
    <col min="12161" max="12161" width="18.33203125" style="6" customWidth="1"/>
    <col min="12162" max="12162" width="15.109375" style="6" customWidth="1"/>
    <col min="12163" max="12164" width="11.33203125" style="6" customWidth="1"/>
    <col min="12165" max="12165" width="17.109375" style="6" customWidth="1"/>
    <col min="12166" max="12166" width="15.109375" style="6" customWidth="1"/>
    <col min="12167" max="12168" width="11.33203125" style="6" customWidth="1"/>
    <col min="12169" max="12169" width="17.109375" style="6" customWidth="1"/>
    <col min="12170" max="12170" width="15.109375" style="6" customWidth="1"/>
    <col min="12171" max="12171" width="22.109375" style="6" customWidth="1"/>
    <col min="12172" max="12172" width="8.33203125" style="6" customWidth="1"/>
    <col min="12173" max="12173" width="10.109375" style="6" customWidth="1"/>
    <col min="12174" max="12174" width="17.109375" style="6" customWidth="1"/>
    <col min="12175" max="12175" width="8.33203125" style="6" customWidth="1"/>
    <col min="12176" max="12176" width="10.109375" style="6" customWidth="1"/>
    <col min="12177" max="12177" width="17.109375" style="6" customWidth="1"/>
    <col min="12178" max="12178" width="8.33203125" style="6" customWidth="1"/>
    <col min="12179" max="12179" width="10.109375" style="6" customWidth="1"/>
    <col min="12180" max="12180" width="17.109375" style="6" customWidth="1"/>
    <col min="12181" max="12181" width="7.88671875" style="6" customWidth="1"/>
    <col min="12182" max="12182" width="9.5546875" style="6" customWidth="1"/>
    <col min="12183" max="12183" width="15.77734375" style="6" customWidth="1"/>
    <col min="12184" max="12184" width="7.88671875" style="6" customWidth="1"/>
    <col min="12185" max="12185" width="9.5546875" style="6" customWidth="1"/>
    <col min="12186" max="12186" width="15.77734375" style="6" customWidth="1"/>
    <col min="12187" max="12187" width="7.88671875" style="6" customWidth="1"/>
    <col min="12188" max="12188" width="9.5546875" style="6" customWidth="1"/>
    <col min="12189" max="12189" width="15.77734375" style="6" customWidth="1"/>
    <col min="12190" max="12190" width="7.88671875" style="6" customWidth="1"/>
    <col min="12191" max="12191" width="9.5546875" style="6" customWidth="1"/>
    <col min="12192" max="12192" width="15.77734375" style="6" customWidth="1"/>
    <col min="12193" max="12193" width="22.109375" style="6" customWidth="1"/>
    <col min="12194" max="12195" width="12.109375" style="6" customWidth="1"/>
    <col min="12196" max="12196" width="17.109375" style="6" customWidth="1"/>
    <col min="12197" max="12197" width="14.5546875" style="6" customWidth="1"/>
    <col min="12198" max="12199" width="12.109375" style="6" customWidth="1"/>
    <col min="12200" max="12200" width="17.109375" style="6" customWidth="1"/>
    <col min="12201" max="12201" width="14.5546875" style="6" customWidth="1"/>
    <col min="12202" max="12203" width="9.5546875" style="6" customWidth="1"/>
    <col min="12204" max="12205" width="13.33203125" style="6" customWidth="1"/>
    <col min="12206" max="12207" width="9.5546875" style="6" customWidth="1"/>
    <col min="12208" max="12208" width="15.77734375" style="6" customWidth="1"/>
    <col min="12209" max="12209" width="13.33203125" style="6" customWidth="1"/>
    <col min="12210" max="12211" width="9.5546875" style="6" customWidth="1"/>
    <col min="12212" max="12212" width="15.77734375" style="6" customWidth="1"/>
    <col min="12213" max="12213" width="22.109375" style="6" customWidth="1"/>
    <col min="12214" max="12214" width="14.5546875" style="6" customWidth="1"/>
    <col min="12215" max="12216" width="10.77734375" style="6" customWidth="1"/>
    <col min="12217" max="12217" width="17.109375" style="6" customWidth="1"/>
    <col min="12218" max="12218" width="14.5546875" style="6" customWidth="1"/>
    <col min="12219" max="12220" width="10.77734375" style="6" customWidth="1"/>
    <col min="12221" max="12222" width="15.77734375" style="6" customWidth="1"/>
    <col min="12223" max="12224" width="12.109375" style="6" customWidth="1"/>
    <col min="12225" max="12225" width="18.33203125" style="6" customWidth="1"/>
    <col min="12226" max="12226" width="15.77734375" style="6" customWidth="1"/>
    <col min="12227" max="12228" width="12.109375" style="6" customWidth="1"/>
    <col min="12229" max="12229" width="18.33203125" style="6" customWidth="1"/>
    <col min="12230" max="12230" width="15.77734375" style="6" customWidth="1"/>
    <col min="12231" max="12231" width="22.109375" style="6" customWidth="1"/>
    <col min="12232" max="12232" width="11.33203125" style="6" customWidth="1"/>
    <col min="12233" max="12233" width="12.109375" style="6" customWidth="1"/>
    <col min="12234" max="12234" width="17.33203125" style="6" customWidth="1"/>
    <col min="12235" max="12235" width="14.88671875" style="6" customWidth="1"/>
    <col min="12236" max="12236" width="11.33203125" style="6" customWidth="1"/>
    <col min="12237" max="12237" width="12.109375" style="6" customWidth="1"/>
    <col min="12238" max="12238" width="17.33203125" style="6" customWidth="1"/>
    <col min="12239" max="12239" width="14.88671875" style="6" customWidth="1"/>
    <col min="12240" max="12247" width="16.33203125" style="6" customWidth="1"/>
    <col min="12248" max="12248" width="22.109375" style="6" customWidth="1"/>
    <col min="12249" max="12254" width="18.33203125" style="6" customWidth="1"/>
    <col min="12255" max="12256" width="13.88671875" style="6" customWidth="1"/>
    <col min="12257" max="12257" width="15.77734375" style="6" customWidth="1"/>
    <col min="12258" max="12259" width="13.88671875" style="6" customWidth="1"/>
    <col min="12260" max="12260" width="15.77734375" style="6" customWidth="1"/>
    <col min="12261" max="12262" width="13.88671875" style="6" customWidth="1"/>
    <col min="12263" max="12263" width="15.77734375" style="6" customWidth="1"/>
    <col min="12264" max="12264" width="22.109375" style="6" customWidth="1"/>
    <col min="12265" max="12266" width="13.33203125" style="6" customWidth="1"/>
    <col min="12267" max="12267" width="15.109375" style="6" customWidth="1"/>
    <col min="12268" max="12269" width="13.33203125" style="6" customWidth="1"/>
    <col min="12270" max="12270" width="15.109375" style="6" customWidth="1"/>
    <col min="12271" max="12272" width="13.33203125" style="6" customWidth="1"/>
    <col min="12273" max="12273" width="14.88671875" style="6" customWidth="1"/>
    <col min="12274" max="12274" width="12.109375" style="6" customWidth="1"/>
    <col min="12275" max="12275" width="12.88671875" style="6" customWidth="1"/>
    <col min="12276" max="12276" width="14.88671875" style="6" customWidth="1"/>
    <col min="12277" max="12277" width="12.109375" style="6" customWidth="1"/>
    <col min="12278" max="12278" width="12.88671875" style="6" customWidth="1"/>
    <col min="12279" max="12279" width="14.88671875" style="6" customWidth="1"/>
    <col min="12280" max="12280" width="12.109375" style="6" customWidth="1"/>
    <col min="12281" max="12281" width="12.88671875" style="6" customWidth="1"/>
    <col min="12282" max="12282" width="14.88671875" style="6" customWidth="1"/>
    <col min="12283" max="12288" width="11.109375" style="6" customWidth="1"/>
    <col min="12289" max="12289" width="22.109375" style="6" customWidth="1"/>
    <col min="12290" max="12290" width="17.109375" style="6" customWidth="1"/>
    <col min="12291" max="12291" width="20.77734375" style="6" customWidth="1"/>
    <col min="12292" max="12292" width="19.5546875" style="6" customWidth="1"/>
    <col min="12293" max="12293" width="15.77734375" style="6" customWidth="1"/>
    <col min="12294" max="12294" width="20.77734375" style="6" customWidth="1"/>
    <col min="12295" max="12295" width="19.5546875" style="6" customWidth="1"/>
    <col min="12296" max="12296" width="18.33203125" style="6" customWidth="1"/>
    <col min="12297" max="12298" width="24.5546875" style="6" customWidth="1"/>
    <col min="12299" max="12299" width="18.33203125" style="6" customWidth="1"/>
    <col min="12300" max="12301" width="24.5546875" style="6" customWidth="1"/>
    <col min="12302" max="12302" width="22.109375" style="6" customWidth="1"/>
    <col min="12303" max="12303" width="15.77734375" style="6" customWidth="1"/>
    <col min="12304" max="12305" width="19.5546875" style="6" customWidth="1"/>
    <col min="12306" max="12306" width="15.77734375" style="6" customWidth="1"/>
    <col min="12307" max="12308" width="19.5546875" style="6" customWidth="1"/>
    <col min="12309" max="12309" width="18.33203125" style="6" customWidth="1"/>
    <col min="12310" max="12311" width="24.5546875" style="6" customWidth="1"/>
    <col min="12312" max="12312" width="18.33203125" style="6" customWidth="1"/>
    <col min="12313" max="12314" width="24.5546875" style="6" customWidth="1"/>
    <col min="12315" max="12315" width="22.109375" style="6" customWidth="1"/>
    <col min="12316" max="12316" width="13.33203125" style="6" customWidth="1"/>
    <col min="12317" max="12318" width="23.33203125" style="6" customWidth="1"/>
    <col min="12319" max="12320" width="13.33203125" style="6" customWidth="1"/>
    <col min="12321" max="12321" width="23.33203125" style="6" customWidth="1"/>
    <col min="12322" max="12329" width="17.109375" style="6" customWidth="1"/>
    <col min="12330" max="12330" width="22.109375" style="6" customWidth="1"/>
    <col min="12331" max="12331" width="15.77734375" style="6" customWidth="1"/>
    <col min="12332" max="12333" width="19.5546875" style="6" customWidth="1"/>
    <col min="12334" max="12334" width="15.77734375" style="6" customWidth="1"/>
    <col min="12335" max="12336" width="19.5546875" style="6" customWidth="1"/>
    <col min="12337" max="12337" width="12.6640625" style="6" customWidth="1"/>
    <col min="12338" max="12338" width="13.88671875" style="6" customWidth="1"/>
    <col min="12339" max="12339" width="17.6640625" style="6" customWidth="1"/>
    <col min="12340" max="12340" width="12.6640625" style="6" customWidth="1"/>
    <col min="12341" max="12341" width="13.88671875" style="6" customWidth="1"/>
    <col min="12342" max="12342" width="17.6640625" style="6" customWidth="1"/>
    <col min="12343" max="12343" width="12.6640625" style="6" customWidth="1"/>
    <col min="12344" max="12344" width="13.88671875" style="6" customWidth="1"/>
    <col min="12345" max="12345" width="17.6640625" style="6" customWidth="1"/>
    <col min="12346" max="12346" width="22.109375" style="6" customWidth="1"/>
    <col min="12347" max="12347" width="17.109375" style="6" customWidth="1"/>
    <col min="12348" max="12349" width="19.5546875" style="6" customWidth="1"/>
    <col min="12350" max="12350" width="17.109375" style="6" customWidth="1"/>
    <col min="12351" max="12353" width="19.5546875" style="6" customWidth="1"/>
    <col min="12354" max="12355" width="23.33203125" style="6" customWidth="1"/>
    <col min="12356" max="12356" width="19.5546875" style="6" customWidth="1"/>
    <col min="12357" max="12358" width="23.33203125" style="6" customWidth="1"/>
    <col min="12359" max="12359" width="22.109375" style="6" customWidth="1"/>
    <col min="12360" max="12360" width="14.5546875" style="6" customWidth="1"/>
    <col min="12361" max="12362" width="20.77734375" style="6" customWidth="1"/>
    <col min="12363" max="12363" width="14.5546875" style="6" customWidth="1"/>
    <col min="12364" max="12365" width="20.77734375" style="6" customWidth="1"/>
    <col min="12366" max="12366" width="10.77734375" style="6" customWidth="1"/>
    <col min="12367" max="12368" width="17.109375" style="6" customWidth="1"/>
    <col min="12369" max="12369" width="10.77734375" style="6" customWidth="1"/>
    <col min="12370" max="12371" width="17.109375" style="6" customWidth="1"/>
    <col min="12372" max="12372" width="10.77734375" style="6" customWidth="1"/>
    <col min="12373" max="12374" width="17.109375" style="6" customWidth="1"/>
    <col min="12375" max="12375" width="22.109375" style="6" customWidth="1"/>
    <col min="12376" max="12376" width="10.77734375" style="6" customWidth="1"/>
    <col min="12377" max="12377" width="12.109375" style="6" customWidth="1"/>
    <col min="12378" max="12379" width="17.109375" style="6" customWidth="1"/>
    <col min="12380" max="12380" width="10.77734375" style="6" customWidth="1"/>
    <col min="12381" max="12381" width="12.109375" style="6" customWidth="1"/>
    <col min="12382" max="12383" width="17.109375" style="6" customWidth="1"/>
    <col min="12384" max="12384" width="12.109375" style="6" customWidth="1"/>
    <col min="12385" max="12385" width="15.77734375" style="6" customWidth="1"/>
    <col min="12386" max="12386" width="17.109375" style="6" customWidth="1"/>
    <col min="12387" max="12387" width="12.109375" style="6" customWidth="1"/>
    <col min="12388" max="12388" width="15.77734375" style="6" customWidth="1"/>
    <col min="12389" max="12389" width="17.109375" style="6" customWidth="1"/>
    <col min="12390" max="12390" width="12.109375" style="6" customWidth="1"/>
    <col min="12391" max="12391" width="15.77734375" style="6" customWidth="1"/>
    <col min="12392" max="12392" width="17.109375" style="6" customWidth="1"/>
    <col min="12393" max="12393" width="22.109375" style="6" customWidth="1"/>
    <col min="12394" max="12394" width="12.109375" style="6" customWidth="1"/>
    <col min="12395" max="12395" width="13.33203125" style="6" customWidth="1"/>
    <col min="12396" max="12396" width="18.33203125" style="6" customWidth="1"/>
    <col min="12397" max="12397" width="15.77734375" style="6" customWidth="1"/>
    <col min="12398" max="12398" width="12.109375" style="6" customWidth="1"/>
    <col min="12399" max="12399" width="13.33203125" style="6" customWidth="1"/>
    <col min="12400" max="12400" width="18.33203125" style="6" customWidth="1"/>
    <col min="12401" max="12401" width="15.109375" style="6" customWidth="1"/>
    <col min="12402" max="12402" width="10.77734375" style="6" customWidth="1"/>
    <col min="12403" max="12403" width="12.109375" style="6" customWidth="1"/>
    <col min="12404" max="12404" width="17.109375" style="6" customWidth="1"/>
    <col min="12405" max="12405" width="15.109375" style="6" customWidth="1"/>
    <col min="12406" max="12406" width="10.77734375" style="6" customWidth="1"/>
    <col min="12407" max="12407" width="12.109375" style="6" customWidth="1"/>
    <col min="12408" max="12408" width="17.109375" style="6" customWidth="1"/>
    <col min="12409" max="12409" width="15.109375" style="6" customWidth="1"/>
    <col min="12410" max="12410" width="22.109375" style="6" customWidth="1"/>
    <col min="12411" max="12412" width="12.6640625" style="6" customWidth="1"/>
    <col min="12413" max="12413" width="18.33203125" style="6" customWidth="1"/>
    <col min="12414" max="12414" width="15.77734375" style="6" customWidth="1"/>
    <col min="12415" max="12416" width="12.6640625" style="6" customWidth="1"/>
    <col min="12417" max="12417" width="18.33203125" style="6" customWidth="1"/>
    <col min="12418" max="12418" width="15.109375" style="6" customWidth="1"/>
    <col min="12419" max="12420" width="11.33203125" style="6" customWidth="1"/>
    <col min="12421" max="12421" width="17.109375" style="6" customWidth="1"/>
    <col min="12422" max="12422" width="15.109375" style="6" customWidth="1"/>
    <col min="12423" max="12424" width="11.33203125" style="6" customWidth="1"/>
    <col min="12425" max="12425" width="17.109375" style="6" customWidth="1"/>
    <col min="12426" max="12426" width="15.109375" style="6" customWidth="1"/>
    <col min="12427" max="12427" width="22.109375" style="6" customWidth="1"/>
    <col min="12428" max="12428" width="8.33203125" style="6" customWidth="1"/>
    <col min="12429" max="12429" width="10.109375" style="6" customWidth="1"/>
    <col min="12430" max="12430" width="17.109375" style="6" customWidth="1"/>
    <col min="12431" max="12431" width="8.33203125" style="6" customWidth="1"/>
    <col min="12432" max="12432" width="10.109375" style="6" customWidth="1"/>
    <col min="12433" max="12433" width="17.109375" style="6" customWidth="1"/>
    <col min="12434" max="12434" width="8.33203125" style="6" customWidth="1"/>
    <col min="12435" max="12435" width="10.109375" style="6" customWidth="1"/>
    <col min="12436" max="12436" width="17.109375" style="6" customWidth="1"/>
    <col min="12437" max="12437" width="7.88671875" style="6" customWidth="1"/>
    <col min="12438" max="12438" width="9.5546875" style="6" customWidth="1"/>
    <col min="12439" max="12439" width="15.77734375" style="6" customWidth="1"/>
    <col min="12440" max="12440" width="7.88671875" style="6" customWidth="1"/>
    <col min="12441" max="12441" width="9.5546875" style="6" customWidth="1"/>
    <col min="12442" max="12442" width="15.77734375" style="6" customWidth="1"/>
    <col min="12443" max="12443" width="7.88671875" style="6" customWidth="1"/>
    <col min="12444" max="12444" width="9.5546875" style="6" customWidth="1"/>
    <col min="12445" max="12445" width="15.77734375" style="6" customWidth="1"/>
    <col min="12446" max="12446" width="7.88671875" style="6" customWidth="1"/>
    <col min="12447" max="12447" width="9.5546875" style="6" customWidth="1"/>
    <col min="12448" max="12448" width="15.77734375" style="6" customWidth="1"/>
    <col min="12449" max="12449" width="22.109375" style="6" customWidth="1"/>
    <col min="12450" max="12451" width="12.109375" style="6" customWidth="1"/>
    <col min="12452" max="12452" width="17.109375" style="6" customWidth="1"/>
    <col min="12453" max="12453" width="14.5546875" style="6" customWidth="1"/>
    <col min="12454" max="12455" width="12.109375" style="6" customWidth="1"/>
    <col min="12456" max="12456" width="17.109375" style="6" customWidth="1"/>
    <col min="12457" max="12457" width="14.5546875" style="6" customWidth="1"/>
    <col min="12458" max="12459" width="9.5546875" style="6" customWidth="1"/>
    <col min="12460" max="12461" width="13.33203125" style="6" customWidth="1"/>
    <col min="12462" max="12463" width="9.5546875" style="6" customWidth="1"/>
    <col min="12464" max="12464" width="15.77734375" style="6" customWidth="1"/>
    <col min="12465" max="12465" width="13.33203125" style="6" customWidth="1"/>
    <col min="12466" max="12467" width="9.5546875" style="6" customWidth="1"/>
    <col min="12468" max="12468" width="15.77734375" style="6" customWidth="1"/>
    <col min="12469" max="12469" width="22.109375" style="6" customWidth="1"/>
    <col min="12470" max="12470" width="14.5546875" style="6" customWidth="1"/>
    <col min="12471" max="12472" width="10.77734375" style="6" customWidth="1"/>
    <col min="12473" max="12473" width="17.109375" style="6" customWidth="1"/>
    <col min="12474" max="12474" width="14.5546875" style="6" customWidth="1"/>
    <col min="12475" max="12476" width="10.77734375" style="6" customWidth="1"/>
    <col min="12477" max="12478" width="15.77734375" style="6" customWidth="1"/>
    <col min="12479" max="12480" width="12.109375" style="6" customWidth="1"/>
    <col min="12481" max="12481" width="18.33203125" style="6" customWidth="1"/>
    <col min="12482" max="12482" width="15.77734375" style="6" customWidth="1"/>
    <col min="12483" max="12484" width="12.109375" style="6" customWidth="1"/>
    <col min="12485" max="12485" width="18.33203125" style="6" customWidth="1"/>
    <col min="12486" max="12486" width="15.77734375" style="6" customWidth="1"/>
    <col min="12487" max="12487" width="22.109375" style="6" customWidth="1"/>
    <col min="12488" max="12488" width="11.33203125" style="6" customWidth="1"/>
    <col min="12489" max="12489" width="12.109375" style="6" customWidth="1"/>
    <col min="12490" max="12490" width="17.33203125" style="6" customWidth="1"/>
    <col min="12491" max="12491" width="14.88671875" style="6" customWidth="1"/>
    <col min="12492" max="12492" width="11.33203125" style="6" customWidth="1"/>
    <col min="12493" max="12493" width="12.109375" style="6" customWidth="1"/>
    <col min="12494" max="12494" width="17.33203125" style="6" customWidth="1"/>
    <col min="12495" max="12495" width="14.88671875" style="6" customWidth="1"/>
    <col min="12496" max="12503" width="16.33203125" style="6" customWidth="1"/>
    <col min="12504" max="12504" width="22.109375" style="6" customWidth="1"/>
    <col min="12505" max="12510" width="18.33203125" style="6" customWidth="1"/>
    <col min="12511" max="12512" width="13.88671875" style="6" customWidth="1"/>
    <col min="12513" max="12513" width="15.77734375" style="6" customWidth="1"/>
    <col min="12514" max="12515" width="13.88671875" style="6" customWidth="1"/>
    <col min="12516" max="12516" width="15.77734375" style="6" customWidth="1"/>
    <col min="12517" max="12518" width="13.88671875" style="6" customWidth="1"/>
    <col min="12519" max="12519" width="15.77734375" style="6" customWidth="1"/>
    <col min="12520" max="12520" width="22.109375" style="6" customWidth="1"/>
    <col min="12521" max="12522" width="13.33203125" style="6" customWidth="1"/>
    <col min="12523" max="12523" width="15.109375" style="6" customWidth="1"/>
    <col min="12524" max="12525" width="13.33203125" style="6" customWidth="1"/>
    <col min="12526" max="12526" width="15.109375" style="6" customWidth="1"/>
    <col min="12527" max="12528" width="13.33203125" style="6" customWidth="1"/>
    <col min="12529" max="12529" width="14.88671875" style="6" customWidth="1"/>
    <col min="12530" max="12530" width="12.109375" style="6" customWidth="1"/>
    <col min="12531" max="12531" width="12.88671875" style="6" customWidth="1"/>
    <col min="12532" max="12532" width="14.88671875" style="6" customWidth="1"/>
    <col min="12533" max="12533" width="12.109375" style="6" customWidth="1"/>
    <col min="12534" max="12534" width="12.88671875" style="6" customWidth="1"/>
    <col min="12535" max="12535" width="14.88671875" style="6" customWidth="1"/>
    <col min="12536" max="12536" width="12.109375" style="6" customWidth="1"/>
    <col min="12537" max="12537" width="12.88671875" style="6" customWidth="1"/>
    <col min="12538" max="12538" width="14.88671875" style="6" customWidth="1"/>
    <col min="12539" max="12544" width="11.109375" style="6" customWidth="1"/>
    <col min="12545" max="12545" width="22.109375" style="6" customWidth="1"/>
    <col min="12546" max="12546" width="17.109375" style="6" customWidth="1"/>
    <col min="12547" max="12547" width="20.77734375" style="6" customWidth="1"/>
    <col min="12548" max="12548" width="19.5546875" style="6" customWidth="1"/>
    <col min="12549" max="12549" width="15.77734375" style="6" customWidth="1"/>
    <col min="12550" max="12550" width="20.77734375" style="6" customWidth="1"/>
    <col min="12551" max="12551" width="19.5546875" style="6" customWidth="1"/>
    <col min="12552" max="12552" width="18.33203125" style="6" customWidth="1"/>
    <col min="12553" max="12554" width="24.5546875" style="6" customWidth="1"/>
    <col min="12555" max="12555" width="18.33203125" style="6" customWidth="1"/>
    <col min="12556" max="12557" width="24.5546875" style="6" customWidth="1"/>
    <col min="12558" max="12558" width="22.109375" style="6" customWidth="1"/>
    <col min="12559" max="12559" width="15.77734375" style="6" customWidth="1"/>
    <col min="12560" max="12561" width="19.5546875" style="6" customWidth="1"/>
    <col min="12562" max="12562" width="15.77734375" style="6" customWidth="1"/>
    <col min="12563" max="12564" width="19.5546875" style="6" customWidth="1"/>
    <col min="12565" max="12565" width="18.33203125" style="6" customWidth="1"/>
    <col min="12566" max="12567" width="24.5546875" style="6" customWidth="1"/>
    <col min="12568" max="12568" width="18.33203125" style="6" customWidth="1"/>
    <col min="12569" max="12570" width="24.5546875" style="6" customWidth="1"/>
    <col min="12571" max="12571" width="22.109375" style="6" customWidth="1"/>
    <col min="12572" max="12572" width="13.33203125" style="6" customWidth="1"/>
    <col min="12573" max="12574" width="23.33203125" style="6" customWidth="1"/>
    <col min="12575" max="12576" width="13.33203125" style="6" customWidth="1"/>
    <col min="12577" max="12577" width="23.33203125" style="6" customWidth="1"/>
    <col min="12578" max="12585" width="17.109375" style="6" customWidth="1"/>
    <col min="12586" max="12586" width="22.109375" style="6" customWidth="1"/>
    <col min="12587" max="12587" width="15.77734375" style="6" customWidth="1"/>
    <col min="12588" max="12589" width="19.5546875" style="6" customWidth="1"/>
    <col min="12590" max="12590" width="15.77734375" style="6" customWidth="1"/>
    <col min="12591" max="12592" width="19.5546875" style="6" customWidth="1"/>
    <col min="12593" max="12593" width="12.6640625" style="6" customWidth="1"/>
    <col min="12594" max="12594" width="13.88671875" style="6" customWidth="1"/>
    <col min="12595" max="12595" width="17.6640625" style="6" customWidth="1"/>
    <col min="12596" max="12596" width="12.6640625" style="6" customWidth="1"/>
    <col min="12597" max="12597" width="13.88671875" style="6" customWidth="1"/>
    <col min="12598" max="12598" width="17.6640625" style="6" customWidth="1"/>
    <col min="12599" max="12599" width="12.6640625" style="6" customWidth="1"/>
    <col min="12600" max="12600" width="13.88671875" style="6" customWidth="1"/>
    <col min="12601" max="12601" width="17.6640625" style="6" customWidth="1"/>
    <col min="12602" max="12602" width="22.109375" style="6" customWidth="1"/>
    <col min="12603" max="12603" width="17.109375" style="6" customWidth="1"/>
    <col min="12604" max="12605" width="19.5546875" style="6" customWidth="1"/>
    <col min="12606" max="12606" width="17.109375" style="6" customWidth="1"/>
    <col min="12607" max="12609" width="19.5546875" style="6" customWidth="1"/>
    <col min="12610" max="12611" width="23.33203125" style="6" customWidth="1"/>
    <col min="12612" max="12612" width="19.5546875" style="6" customWidth="1"/>
    <col min="12613" max="12614" width="23.33203125" style="6" customWidth="1"/>
    <col min="12615" max="12615" width="22.109375" style="6" customWidth="1"/>
    <col min="12616" max="12616" width="14.5546875" style="6" customWidth="1"/>
    <col min="12617" max="12618" width="20.77734375" style="6" customWidth="1"/>
    <col min="12619" max="12619" width="14.5546875" style="6" customWidth="1"/>
    <col min="12620" max="12621" width="20.77734375" style="6" customWidth="1"/>
    <col min="12622" max="12622" width="10.77734375" style="6" customWidth="1"/>
    <col min="12623" max="12624" width="17.109375" style="6" customWidth="1"/>
    <col min="12625" max="12625" width="10.77734375" style="6" customWidth="1"/>
    <col min="12626" max="12627" width="17.109375" style="6" customWidth="1"/>
    <col min="12628" max="12628" width="10.77734375" style="6" customWidth="1"/>
    <col min="12629" max="12630" width="17.109375" style="6" customWidth="1"/>
    <col min="12631" max="12631" width="22.109375" style="6" customWidth="1"/>
    <col min="12632" max="12632" width="10.77734375" style="6" customWidth="1"/>
    <col min="12633" max="12633" width="12.109375" style="6" customWidth="1"/>
    <col min="12634" max="12635" width="17.109375" style="6" customWidth="1"/>
    <col min="12636" max="12636" width="10.77734375" style="6" customWidth="1"/>
    <col min="12637" max="12637" width="12.109375" style="6" customWidth="1"/>
    <col min="12638" max="12639" width="17.109375" style="6" customWidth="1"/>
    <col min="12640" max="12640" width="12.109375" style="6" customWidth="1"/>
    <col min="12641" max="12641" width="15.77734375" style="6" customWidth="1"/>
    <col min="12642" max="12642" width="17.109375" style="6" customWidth="1"/>
    <col min="12643" max="12643" width="12.109375" style="6" customWidth="1"/>
    <col min="12644" max="12644" width="15.77734375" style="6" customWidth="1"/>
    <col min="12645" max="12645" width="17.109375" style="6" customWidth="1"/>
    <col min="12646" max="12646" width="12.109375" style="6" customWidth="1"/>
    <col min="12647" max="12647" width="15.77734375" style="6" customWidth="1"/>
    <col min="12648" max="12648" width="17.109375" style="6" customWidth="1"/>
    <col min="12649" max="12649" width="22.109375" style="6" customWidth="1"/>
    <col min="12650" max="12650" width="12.109375" style="6" customWidth="1"/>
    <col min="12651" max="12651" width="13.33203125" style="6" customWidth="1"/>
    <col min="12652" max="12652" width="18.33203125" style="6" customWidth="1"/>
    <col min="12653" max="12653" width="15.77734375" style="6" customWidth="1"/>
    <col min="12654" max="12654" width="12.109375" style="6" customWidth="1"/>
    <col min="12655" max="12655" width="13.33203125" style="6" customWidth="1"/>
    <col min="12656" max="12656" width="18.33203125" style="6" customWidth="1"/>
    <col min="12657" max="12657" width="15.109375" style="6" customWidth="1"/>
    <col min="12658" max="12658" width="10.77734375" style="6" customWidth="1"/>
    <col min="12659" max="12659" width="12.109375" style="6" customWidth="1"/>
    <col min="12660" max="12660" width="17.109375" style="6" customWidth="1"/>
    <col min="12661" max="12661" width="15.109375" style="6" customWidth="1"/>
    <col min="12662" max="12662" width="10.77734375" style="6" customWidth="1"/>
    <col min="12663" max="12663" width="12.109375" style="6" customWidth="1"/>
    <col min="12664" max="12664" width="17.109375" style="6" customWidth="1"/>
    <col min="12665" max="12665" width="15.109375" style="6" customWidth="1"/>
    <col min="12666" max="12666" width="22.109375" style="6" customWidth="1"/>
    <col min="12667" max="12668" width="12.6640625" style="6" customWidth="1"/>
    <col min="12669" max="12669" width="18.33203125" style="6" customWidth="1"/>
    <col min="12670" max="12670" width="15.77734375" style="6" customWidth="1"/>
    <col min="12671" max="12672" width="12.6640625" style="6" customWidth="1"/>
    <col min="12673" max="12673" width="18.33203125" style="6" customWidth="1"/>
    <col min="12674" max="12674" width="15.109375" style="6" customWidth="1"/>
    <col min="12675" max="12676" width="11.33203125" style="6" customWidth="1"/>
    <col min="12677" max="12677" width="17.109375" style="6" customWidth="1"/>
    <col min="12678" max="12678" width="15.109375" style="6" customWidth="1"/>
    <col min="12679" max="12680" width="11.33203125" style="6" customWidth="1"/>
    <col min="12681" max="12681" width="17.109375" style="6" customWidth="1"/>
    <col min="12682" max="12682" width="15.109375" style="6" customWidth="1"/>
    <col min="12683" max="12683" width="22.109375" style="6" customWidth="1"/>
    <col min="12684" max="12684" width="8.33203125" style="6" customWidth="1"/>
    <col min="12685" max="12685" width="10.109375" style="6" customWidth="1"/>
    <col min="12686" max="12686" width="17.109375" style="6" customWidth="1"/>
    <col min="12687" max="12687" width="8.33203125" style="6" customWidth="1"/>
    <col min="12688" max="12688" width="10.109375" style="6" customWidth="1"/>
    <col min="12689" max="12689" width="17.109375" style="6" customWidth="1"/>
    <col min="12690" max="12690" width="8.33203125" style="6" customWidth="1"/>
    <col min="12691" max="12691" width="10.109375" style="6" customWidth="1"/>
    <col min="12692" max="12692" width="17.109375" style="6" customWidth="1"/>
    <col min="12693" max="12693" width="7.88671875" style="6" customWidth="1"/>
    <col min="12694" max="12694" width="9.5546875" style="6" customWidth="1"/>
    <col min="12695" max="12695" width="15.77734375" style="6" customWidth="1"/>
    <col min="12696" max="12696" width="7.88671875" style="6" customWidth="1"/>
    <col min="12697" max="12697" width="9.5546875" style="6" customWidth="1"/>
    <col min="12698" max="12698" width="15.77734375" style="6" customWidth="1"/>
    <col min="12699" max="12699" width="7.88671875" style="6" customWidth="1"/>
    <col min="12700" max="12700" width="9.5546875" style="6" customWidth="1"/>
    <col min="12701" max="12701" width="15.77734375" style="6" customWidth="1"/>
    <col min="12702" max="12702" width="7.88671875" style="6" customWidth="1"/>
    <col min="12703" max="12703" width="9.5546875" style="6" customWidth="1"/>
    <col min="12704" max="12704" width="15.77734375" style="6" customWidth="1"/>
    <col min="12705" max="12705" width="22.109375" style="6" customWidth="1"/>
    <col min="12706" max="12707" width="12.109375" style="6" customWidth="1"/>
    <col min="12708" max="12708" width="17.109375" style="6" customWidth="1"/>
    <col min="12709" max="12709" width="14.5546875" style="6" customWidth="1"/>
    <col min="12710" max="12711" width="12.109375" style="6" customWidth="1"/>
    <col min="12712" max="12712" width="17.109375" style="6" customWidth="1"/>
    <col min="12713" max="12713" width="14.5546875" style="6" customWidth="1"/>
    <col min="12714" max="12715" width="9.5546875" style="6" customWidth="1"/>
    <col min="12716" max="12717" width="13.33203125" style="6" customWidth="1"/>
    <col min="12718" max="12719" width="9.5546875" style="6" customWidth="1"/>
    <col min="12720" max="12720" width="15.77734375" style="6" customWidth="1"/>
    <col min="12721" max="12721" width="13.33203125" style="6" customWidth="1"/>
    <col min="12722" max="12723" width="9.5546875" style="6" customWidth="1"/>
    <col min="12724" max="12724" width="15.77734375" style="6" customWidth="1"/>
    <col min="12725" max="12725" width="22.109375" style="6" customWidth="1"/>
    <col min="12726" max="12726" width="14.5546875" style="6" customWidth="1"/>
    <col min="12727" max="12728" width="10.77734375" style="6" customWidth="1"/>
    <col min="12729" max="12729" width="17.109375" style="6" customWidth="1"/>
    <col min="12730" max="12730" width="14.5546875" style="6" customWidth="1"/>
    <col min="12731" max="12732" width="10.77734375" style="6" customWidth="1"/>
    <col min="12733" max="12734" width="15.77734375" style="6" customWidth="1"/>
    <col min="12735" max="12736" width="12.109375" style="6" customWidth="1"/>
    <col min="12737" max="12737" width="18.33203125" style="6" customWidth="1"/>
    <col min="12738" max="12738" width="15.77734375" style="6" customWidth="1"/>
    <col min="12739" max="12740" width="12.109375" style="6" customWidth="1"/>
    <col min="12741" max="12741" width="18.33203125" style="6" customWidth="1"/>
    <col min="12742" max="12742" width="15.77734375" style="6" customWidth="1"/>
    <col min="12743" max="12743" width="22.109375" style="6" customWidth="1"/>
    <col min="12744" max="12744" width="11.33203125" style="6" customWidth="1"/>
    <col min="12745" max="12745" width="12.109375" style="6" customWidth="1"/>
    <col min="12746" max="12746" width="17.33203125" style="6" customWidth="1"/>
    <col min="12747" max="12747" width="14.88671875" style="6" customWidth="1"/>
    <col min="12748" max="12748" width="11.33203125" style="6" customWidth="1"/>
    <col min="12749" max="12749" width="12.109375" style="6" customWidth="1"/>
    <col min="12750" max="12750" width="17.33203125" style="6" customWidth="1"/>
    <col min="12751" max="12751" width="14.88671875" style="6" customWidth="1"/>
    <col min="12752" max="12759" width="16.33203125" style="6" customWidth="1"/>
    <col min="12760" max="12760" width="22.109375" style="6" customWidth="1"/>
    <col min="12761" max="12766" width="18.33203125" style="6" customWidth="1"/>
    <col min="12767" max="12768" width="13.88671875" style="6" customWidth="1"/>
    <col min="12769" max="12769" width="15.77734375" style="6" customWidth="1"/>
    <col min="12770" max="12771" width="13.88671875" style="6" customWidth="1"/>
    <col min="12772" max="12772" width="15.77734375" style="6" customWidth="1"/>
    <col min="12773" max="12774" width="13.88671875" style="6" customWidth="1"/>
    <col min="12775" max="12775" width="15.77734375" style="6" customWidth="1"/>
    <col min="12776" max="12776" width="22.109375" style="6" customWidth="1"/>
    <col min="12777" max="12778" width="13.33203125" style="6" customWidth="1"/>
    <col min="12779" max="12779" width="15.109375" style="6" customWidth="1"/>
    <col min="12780" max="12781" width="13.33203125" style="6" customWidth="1"/>
    <col min="12782" max="12782" width="15.109375" style="6" customWidth="1"/>
    <col min="12783" max="12784" width="13.33203125" style="6" customWidth="1"/>
    <col min="12785" max="12785" width="14.88671875" style="6" customWidth="1"/>
    <col min="12786" max="12786" width="12.109375" style="6" customWidth="1"/>
    <col min="12787" max="12787" width="12.88671875" style="6" customWidth="1"/>
    <col min="12788" max="12788" width="14.88671875" style="6" customWidth="1"/>
    <col min="12789" max="12789" width="12.109375" style="6" customWidth="1"/>
    <col min="12790" max="12790" width="12.88671875" style="6" customWidth="1"/>
    <col min="12791" max="12791" width="14.88671875" style="6" customWidth="1"/>
    <col min="12792" max="12792" width="12.109375" style="6" customWidth="1"/>
    <col min="12793" max="12793" width="12.88671875" style="6" customWidth="1"/>
    <col min="12794" max="12794" width="14.88671875" style="6" customWidth="1"/>
    <col min="12795" max="12800" width="11.109375" style="6" customWidth="1"/>
    <col min="12801" max="12801" width="22.109375" style="6" customWidth="1"/>
    <col min="12802" max="12802" width="17.109375" style="6" customWidth="1"/>
    <col min="12803" max="12803" width="20.77734375" style="6" customWidth="1"/>
    <col min="12804" max="12804" width="19.5546875" style="6" customWidth="1"/>
    <col min="12805" max="12805" width="15.77734375" style="6" customWidth="1"/>
    <col min="12806" max="12806" width="20.77734375" style="6" customWidth="1"/>
    <col min="12807" max="12807" width="19.5546875" style="6" customWidth="1"/>
    <col min="12808" max="12808" width="18.33203125" style="6" customWidth="1"/>
    <col min="12809" max="12810" width="24.5546875" style="6" customWidth="1"/>
    <col min="12811" max="12811" width="18.33203125" style="6" customWidth="1"/>
    <col min="12812" max="12813" width="24.5546875" style="6" customWidth="1"/>
    <col min="12814" max="12814" width="22.109375" style="6" customWidth="1"/>
    <col min="12815" max="12815" width="15.77734375" style="6" customWidth="1"/>
    <col min="12816" max="12817" width="19.5546875" style="6" customWidth="1"/>
    <col min="12818" max="12818" width="15.77734375" style="6" customWidth="1"/>
    <col min="12819" max="12820" width="19.5546875" style="6" customWidth="1"/>
    <col min="12821" max="12821" width="18.33203125" style="6" customWidth="1"/>
    <col min="12822" max="12823" width="24.5546875" style="6" customWidth="1"/>
    <col min="12824" max="12824" width="18.33203125" style="6" customWidth="1"/>
    <col min="12825" max="12826" width="24.5546875" style="6" customWidth="1"/>
    <col min="12827" max="12827" width="22.109375" style="6" customWidth="1"/>
    <col min="12828" max="12828" width="13.33203125" style="6" customWidth="1"/>
    <col min="12829" max="12830" width="23.33203125" style="6" customWidth="1"/>
    <col min="12831" max="12832" width="13.33203125" style="6" customWidth="1"/>
    <col min="12833" max="12833" width="23.33203125" style="6" customWidth="1"/>
    <col min="12834" max="12841" width="17.109375" style="6" customWidth="1"/>
    <col min="12842" max="12842" width="22.109375" style="6" customWidth="1"/>
    <col min="12843" max="12843" width="15.77734375" style="6" customWidth="1"/>
    <col min="12844" max="12845" width="19.5546875" style="6" customWidth="1"/>
    <col min="12846" max="12846" width="15.77734375" style="6" customWidth="1"/>
    <col min="12847" max="12848" width="19.5546875" style="6" customWidth="1"/>
    <col min="12849" max="12849" width="12.6640625" style="6" customWidth="1"/>
    <col min="12850" max="12850" width="13.88671875" style="6" customWidth="1"/>
    <col min="12851" max="12851" width="17.6640625" style="6" customWidth="1"/>
    <col min="12852" max="12852" width="12.6640625" style="6" customWidth="1"/>
    <col min="12853" max="12853" width="13.88671875" style="6" customWidth="1"/>
    <col min="12854" max="12854" width="17.6640625" style="6" customWidth="1"/>
    <col min="12855" max="12855" width="12.6640625" style="6" customWidth="1"/>
    <col min="12856" max="12856" width="13.88671875" style="6" customWidth="1"/>
    <col min="12857" max="12857" width="17.6640625" style="6" customWidth="1"/>
    <col min="12858" max="12858" width="22.109375" style="6" customWidth="1"/>
    <col min="12859" max="12859" width="17.109375" style="6" customWidth="1"/>
    <col min="12860" max="12861" width="19.5546875" style="6" customWidth="1"/>
    <col min="12862" max="12862" width="17.109375" style="6" customWidth="1"/>
    <col min="12863" max="12865" width="19.5546875" style="6" customWidth="1"/>
    <col min="12866" max="12867" width="23.33203125" style="6" customWidth="1"/>
    <col min="12868" max="12868" width="19.5546875" style="6" customWidth="1"/>
    <col min="12869" max="12870" width="23.33203125" style="6" customWidth="1"/>
    <col min="12871" max="12871" width="22.109375" style="6" customWidth="1"/>
    <col min="12872" max="12872" width="14.5546875" style="6" customWidth="1"/>
    <col min="12873" max="12874" width="20.77734375" style="6" customWidth="1"/>
    <col min="12875" max="12875" width="14.5546875" style="6" customWidth="1"/>
    <col min="12876" max="12877" width="20.77734375" style="6" customWidth="1"/>
    <col min="12878" max="12878" width="10.77734375" style="6" customWidth="1"/>
    <col min="12879" max="12880" width="17.109375" style="6" customWidth="1"/>
    <col min="12881" max="12881" width="10.77734375" style="6" customWidth="1"/>
    <col min="12882" max="12883" width="17.109375" style="6" customWidth="1"/>
    <col min="12884" max="12884" width="10.77734375" style="6" customWidth="1"/>
    <col min="12885" max="12886" width="17.109375" style="6" customWidth="1"/>
    <col min="12887" max="12887" width="22.109375" style="6" customWidth="1"/>
    <col min="12888" max="12888" width="10.77734375" style="6" customWidth="1"/>
    <col min="12889" max="12889" width="12.109375" style="6" customWidth="1"/>
    <col min="12890" max="12891" width="17.109375" style="6" customWidth="1"/>
    <col min="12892" max="12892" width="10.77734375" style="6" customWidth="1"/>
    <col min="12893" max="12893" width="12.109375" style="6" customWidth="1"/>
    <col min="12894" max="12895" width="17.109375" style="6" customWidth="1"/>
    <col min="12896" max="12896" width="12.109375" style="6" customWidth="1"/>
    <col min="12897" max="12897" width="15.77734375" style="6" customWidth="1"/>
    <col min="12898" max="12898" width="17.109375" style="6" customWidth="1"/>
    <col min="12899" max="12899" width="12.109375" style="6" customWidth="1"/>
    <col min="12900" max="12900" width="15.77734375" style="6" customWidth="1"/>
    <col min="12901" max="12901" width="17.109375" style="6" customWidth="1"/>
    <col min="12902" max="12902" width="12.109375" style="6" customWidth="1"/>
    <col min="12903" max="12903" width="15.77734375" style="6" customWidth="1"/>
    <col min="12904" max="12904" width="17.109375" style="6" customWidth="1"/>
    <col min="12905" max="12905" width="22.109375" style="6" customWidth="1"/>
    <col min="12906" max="12906" width="12.109375" style="6" customWidth="1"/>
    <col min="12907" max="12907" width="13.33203125" style="6" customWidth="1"/>
    <col min="12908" max="12908" width="18.33203125" style="6" customWidth="1"/>
    <col min="12909" max="12909" width="15.77734375" style="6" customWidth="1"/>
    <col min="12910" max="12910" width="12.109375" style="6" customWidth="1"/>
    <col min="12911" max="12911" width="13.33203125" style="6" customWidth="1"/>
    <col min="12912" max="12912" width="18.33203125" style="6" customWidth="1"/>
    <col min="12913" max="12913" width="15.109375" style="6" customWidth="1"/>
    <col min="12914" max="12914" width="10.77734375" style="6" customWidth="1"/>
    <col min="12915" max="12915" width="12.109375" style="6" customWidth="1"/>
    <col min="12916" max="12916" width="17.109375" style="6" customWidth="1"/>
    <col min="12917" max="12917" width="15.109375" style="6" customWidth="1"/>
    <col min="12918" max="12918" width="10.77734375" style="6" customWidth="1"/>
    <col min="12919" max="12919" width="12.109375" style="6" customWidth="1"/>
    <col min="12920" max="12920" width="17.109375" style="6" customWidth="1"/>
    <col min="12921" max="12921" width="15.109375" style="6" customWidth="1"/>
    <col min="12922" max="12922" width="22.109375" style="6" customWidth="1"/>
    <col min="12923" max="12924" width="12.6640625" style="6" customWidth="1"/>
    <col min="12925" max="12925" width="18.33203125" style="6" customWidth="1"/>
    <col min="12926" max="12926" width="15.77734375" style="6" customWidth="1"/>
    <col min="12927" max="12928" width="12.6640625" style="6" customWidth="1"/>
    <col min="12929" max="12929" width="18.33203125" style="6" customWidth="1"/>
    <col min="12930" max="12930" width="15.109375" style="6" customWidth="1"/>
    <col min="12931" max="12932" width="11.33203125" style="6" customWidth="1"/>
    <col min="12933" max="12933" width="17.109375" style="6" customWidth="1"/>
    <col min="12934" max="12934" width="15.109375" style="6" customWidth="1"/>
    <col min="12935" max="12936" width="11.33203125" style="6" customWidth="1"/>
    <col min="12937" max="12937" width="17.109375" style="6" customWidth="1"/>
    <col min="12938" max="12938" width="15.109375" style="6" customWidth="1"/>
    <col min="12939" max="12939" width="22.109375" style="6" customWidth="1"/>
    <col min="12940" max="12940" width="8.33203125" style="6" customWidth="1"/>
    <col min="12941" max="12941" width="10.109375" style="6" customWidth="1"/>
    <col min="12942" max="12942" width="17.109375" style="6" customWidth="1"/>
    <col min="12943" max="12943" width="8.33203125" style="6" customWidth="1"/>
    <col min="12944" max="12944" width="10.109375" style="6" customWidth="1"/>
    <col min="12945" max="12945" width="17.109375" style="6" customWidth="1"/>
    <col min="12946" max="12946" width="8.33203125" style="6" customWidth="1"/>
    <col min="12947" max="12947" width="10.109375" style="6" customWidth="1"/>
    <col min="12948" max="12948" width="17.109375" style="6" customWidth="1"/>
    <col min="12949" max="12949" width="7.88671875" style="6" customWidth="1"/>
    <col min="12950" max="12950" width="9.5546875" style="6" customWidth="1"/>
    <col min="12951" max="12951" width="15.77734375" style="6" customWidth="1"/>
    <col min="12952" max="12952" width="7.88671875" style="6" customWidth="1"/>
    <col min="12953" max="12953" width="9.5546875" style="6" customWidth="1"/>
    <col min="12954" max="12954" width="15.77734375" style="6" customWidth="1"/>
    <col min="12955" max="12955" width="7.88671875" style="6" customWidth="1"/>
    <col min="12956" max="12956" width="9.5546875" style="6" customWidth="1"/>
    <col min="12957" max="12957" width="15.77734375" style="6" customWidth="1"/>
    <col min="12958" max="12958" width="7.88671875" style="6" customWidth="1"/>
    <col min="12959" max="12959" width="9.5546875" style="6" customWidth="1"/>
    <col min="12960" max="12960" width="15.77734375" style="6" customWidth="1"/>
    <col min="12961" max="12961" width="22.109375" style="6" customWidth="1"/>
    <col min="12962" max="12963" width="12.109375" style="6" customWidth="1"/>
    <col min="12964" max="12964" width="17.109375" style="6" customWidth="1"/>
    <col min="12965" max="12965" width="14.5546875" style="6" customWidth="1"/>
    <col min="12966" max="12967" width="12.109375" style="6" customWidth="1"/>
    <col min="12968" max="12968" width="17.109375" style="6" customWidth="1"/>
    <col min="12969" max="12969" width="14.5546875" style="6" customWidth="1"/>
    <col min="12970" max="12971" width="9.5546875" style="6" customWidth="1"/>
    <col min="12972" max="12973" width="13.33203125" style="6" customWidth="1"/>
    <col min="12974" max="12975" width="9.5546875" style="6" customWidth="1"/>
    <col min="12976" max="12976" width="15.77734375" style="6" customWidth="1"/>
    <col min="12977" max="12977" width="13.33203125" style="6" customWidth="1"/>
    <col min="12978" max="12979" width="9.5546875" style="6" customWidth="1"/>
    <col min="12980" max="12980" width="15.77734375" style="6" customWidth="1"/>
    <col min="12981" max="12981" width="22.109375" style="6" customWidth="1"/>
    <col min="12982" max="12982" width="14.5546875" style="6" customWidth="1"/>
    <col min="12983" max="12984" width="10.77734375" style="6" customWidth="1"/>
    <col min="12985" max="12985" width="17.109375" style="6" customWidth="1"/>
    <col min="12986" max="12986" width="14.5546875" style="6" customWidth="1"/>
    <col min="12987" max="12988" width="10.77734375" style="6" customWidth="1"/>
    <col min="12989" max="12990" width="15.77734375" style="6" customWidth="1"/>
    <col min="12991" max="12992" width="12.109375" style="6" customWidth="1"/>
    <col min="12993" max="12993" width="18.33203125" style="6" customWidth="1"/>
    <col min="12994" max="12994" width="15.77734375" style="6" customWidth="1"/>
    <col min="12995" max="12996" width="12.109375" style="6" customWidth="1"/>
    <col min="12997" max="12997" width="18.33203125" style="6" customWidth="1"/>
    <col min="12998" max="12998" width="15.77734375" style="6" customWidth="1"/>
    <col min="12999" max="12999" width="22.109375" style="6" customWidth="1"/>
    <col min="13000" max="13000" width="11.33203125" style="6" customWidth="1"/>
    <col min="13001" max="13001" width="12.109375" style="6" customWidth="1"/>
    <col min="13002" max="13002" width="17.33203125" style="6" customWidth="1"/>
    <col min="13003" max="13003" width="14.88671875" style="6" customWidth="1"/>
    <col min="13004" max="13004" width="11.33203125" style="6" customWidth="1"/>
    <col min="13005" max="13005" width="12.109375" style="6" customWidth="1"/>
    <col min="13006" max="13006" width="17.33203125" style="6" customWidth="1"/>
    <col min="13007" max="13007" width="14.88671875" style="6" customWidth="1"/>
    <col min="13008" max="13015" width="16.33203125" style="6" customWidth="1"/>
    <col min="13016" max="13016" width="22.109375" style="6" customWidth="1"/>
    <col min="13017" max="13022" width="18.33203125" style="6" customWidth="1"/>
    <col min="13023" max="13024" width="13.88671875" style="6" customWidth="1"/>
    <col min="13025" max="13025" width="15.77734375" style="6" customWidth="1"/>
    <col min="13026" max="13027" width="13.88671875" style="6" customWidth="1"/>
    <col min="13028" max="13028" width="15.77734375" style="6" customWidth="1"/>
    <col min="13029" max="13030" width="13.88671875" style="6" customWidth="1"/>
    <col min="13031" max="13031" width="15.77734375" style="6" customWidth="1"/>
    <col min="13032" max="13032" width="22.109375" style="6" customWidth="1"/>
    <col min="13033" max="13034" width="13.33203125" style="6" customWidth="1"/>
    <col min="13035" max="13035" width="15.109375" style="6" customWidth="1"/>
    <col min="13036" max="13037" width="13.33203125" style="6" customWidth="1"/>
    <col min="13038" max="13038" width="15.109375" style="6" customWidth="1"/>
    <col min="13039" max="13040" width="13.33203125" style="6" customWidth="1"/>
    <col min="13041" max="13041" width="14.88671875" style="6" customWidth="1"/>
    <col min="13042" max="13042" width="12.109375" style="6" customWidth="1"/>
    <col min="13043" max="13043" width="12.88671875" style="6" customWidth="1"/>
    <col min="13044" max="13044" width="14.88671875" style="6" customWidth="1"/>
    <col min="13045" max="13045" width="12.109375" style="6" customWidth="1"/>
    <col min="13046" max="13046" width="12.88671875" style="6" customWidth="1"/>
    <col min="13047" max="13047" width="14.88671875" style="6" customWidth="1"/>
    <col min="13048" max="13048" width="12.109375" style="6" customWidth="1"/>
    <col min="13049" max="13049" width="12.88671875" style="6" customWidth="1"/>
    <col min="13050" max="13050" width="14.88671875" style="6" customWidth="1"/>
    <col min="13051" max="13056" width="11.109375" style="6" customWidth="1"/>
    <col min="13057" max="13057" width="22.109375" style="6" customWidth="1"/>
    <col min="13058" max="13058" width="17.109375" style="6" customWidth="1"/>
    <col min="13059" max="13059" width="20.77734375" style="6" customWidth="1"/>
    <col min="13060" max="13060" width="19.5546875" style="6" customWidth="1"/>
    <col min="13061" max="13061" width="15.77734375" style="6" customWidth="1"/>
    <col min="13062" max="13062" width="20.77734375" style="6" customWidth="1"/>
    <col min="13063" max="13063" width="19.5546875" style="6" customWidth="1"/>
    <col min="13064" max="13064" width="18.33203125" style="6" customWidth="1"/>
    <col min="13065" max="13066" width="24.5546875" style="6" customWidth="1"/>
    <col min="13067" max="13067" width="18.33203125" style="6" customWidth="1"/>
    <col min="13068" max="13069" width="24.5546875" style="6" customWidth="1"/>
    <col min="13070" max="13070" width="22.109375" style="6" customWidth="1"/>
    <col min="13071" max="13071" width="15.77734375" style="6" customWidth="1"/>
    <col min="13072" max="13073" width="19.5546875" style="6" customWidth="1"/>
    <col min="13074" max="13074" width="15.77734375" style="6" customWidth="1"/>
    <col min="13075" max="13076" width="19.5546875" style="6" customWidth="1"/>
    <col min="13077" max="13077" width="18.33203125" style="6" customWidth="1"/>
    <col min="13078" max="13079" width="24.5546875" style="6" customWidth="1"/>
    <col min="13080" max="13080" width="18.33203125" style="6" customWidth="1"/>
    <col min="13081" max="13082" width="24.5546875" style="6" customWidth="1"/>
    <col min="13083" max="13083" width="22.109375" style="6" customWidth="1"/>
    <col min="13084" max="13084" width="13.33203125" style="6" customWidth="1"/>
    <col min="13085" max="13086" width="23.33203125" style="6" customWidth="1"/>
    <col min="13087" max="13088" width="13.33203125" style="6" customWidth="1"/>
    <col min="13089" max="13089" width="23.33203125" style="6" customWidth="1"/>
    <col min="13090" max="13097" width="17.109375" style="6" customWidth="1"/>
    <col min="13098" max="13098" width="22.109375" style="6" customWidth="1"/>
    <col min="13099" max="13099" width="15.77734375" style="6" customWidth="1"/>
    <col min="13100" max="13101" width="19.5546875" style="6" customWidth="1"/>
    <col min="13102" max="13102" width="15.77734375" style="6" customWidth="1"/>
    <col min="13103" max="13104" width="19.5546875" style="6" customWidth="1"/>
    <col min="13105" max="13105" width="12.6640625" style="6" customWidth="1"/>
    <col min="13106" max="13106" width="13.88671875" style="6" customWidth="1"/>
    <col min="13107" max="13107" width="17.6640625" style="6" customWidth="1"/>
    <col min="13108" max="13108" width="12.6640625" style="6" customWidth="1"/>
    <col min="13109" max="13109" width="13.88671875" style="6" customWidth="1"/>
    <col min="13110" max="13110" width="17.6640625" style="6" customWidth="1"/>
    <col min="13111" max="13111" width="12.6640625" style="6" customWidth="1"/>
    <col min="13112" max="13112" width="13.88671875" style="6" customWidth="1"/>
    <col min="13113" max="13113" width="17.6640625" style="6" customWidth="1"/>
    <col min="13114" max="13114" width="22.109375" style="6" customWidth="1"/>
    <col min="13115" max="13115" width="17.109375" style="6" customWidth="1"/>
    <col min="13116" max="13117" width="19.5546875" style="6" customWidth="1"/>
    <col min="13118" max="13118" width="17.109375" style="6" customWidth="1"/>
    <col min="13119" max="13121" width="19.5546875" style="6" customWidth="1"/>
    <col min="13122" max="13123" width="23.33203125" style="6" customWidth="1"/>
    <col min="13124" max="13124" width="19.5546875" style="6" customWidth="1"/>
    <col min="13125" max="13126" width="23.33203125" style="6" customWidth="1"/>
    <col min="13127" max="13127" width="22.109375" style="6" customWidth="1"/>
    <col min="13128" max="13128" width="14.5546875" style="6" customWidth="1"/>
    <col min="13129" max="13130" width="20.77734375" style="6" customWidth="1"/>
    <col min="13131" max="13131" width="14.5546875" style="6" customWidth="1"/>
    <col min="13132" max="13133" width="20.77734375" style="6" customWidth="1"/>
    <col min="13134" max="13134" width="10.77734375" style="6" customWidth="1"/>
    <col min="13135" max="13136" width="17.109375" style="6" customWidth="1"/>
    <col min="13137" max="13137" width="10.77734375" style="6" customWidth="1"/>
    <col min="13138" max="13139" width="17.109375" style="6" customWidth="1"/>
    <col min="13140" max="13140" width="10.77734375" style="6" customWidth="1"/>
    <col min="13141" max="13142" width="17.109375" style="6" customWidth="1"/>
    <col min="13143" max="13143" width="22.109375" style="6" customWidth="1"/>
    <col min="13144" max="13144" width="10.77734375" style="6" customWidth="1"/>
    <col min="13145" max="13145" width="12.109375" style="6" customWidth="1"/>
    <col min="13146" max="13147" width="17.109375" style="6" customWidth="1"/>
    <col min="13148" max="13148" width="10.77734375" style="6" customWidth="1"/>
    <col min="13149" max="13149" width="12.109375" style="6" customWidth="1"/>
    <col min="13150" max="13151" width="17.109375" style="6" customWidth="1"/>
    <col min="13152" max="13152" width="12.109375" style="6" customWidth="1"/>
    <col min="13153" max="13153" width="15.77734375" style="6" customWidth="1"/>
    <col min="13154" max="13154" width="17.109375" style="6" customWidth="1"/>
    <col min="13155" max="13155" width="12.109375" style="6" customWidth="1"/>
    <col min="13156" max="13156" width="15.77734375" style="6" customWidth="1"/>
    <col min="13157" max="13157" width="17.109375" style="6" customWidth="1"/>
    <col min="13158" max="13158" width="12.109375" style="6" customWidth="1"/>
    <col min="13159" max="13159" width="15.77734375" style="6" customWidth="1"/>
    <col min="13160" max="13160" width="17.109375" style="6" customWidth="1"/>
    <col min="13161" max="13161" width="22.109375" style="6" customWidth="1"/>
    <col min="13162" max="13162" width="12.109375" style="6" customWidth="1"/>
    <col min="13163" max="13163" width="13.33203125" style="6" customWidth="1"/>
    <col min="13164" max="13164" width="18.33203125" style="6" customWidth="1"/>
    <col min="13165" max="13165" width="15.77734375" style="6" customWidth="1"/>
    <col min="13166" max="13166" width="12.109375" style="6" customWidth="1"/>
    <col min="13167" max="13167" width="13.33203125" style="6" customWidth="1"/>
    <col min="13168" max="13168" width="18.33203125" style="6" customWidth="1"/>
    <col min="13169" max="13169" width="15.109375" style="6" customWidth="1"/>
    <col min="13170" max="13170" width="10.77734375" style="6" customWidth="1"/>
    <col min="13171" max="13171" width="12.109375" style="6" customWidth="1"/>
    <col min="13172" max="13172" width="17.109375" style="6" customWidth="1"/>
    <col min="13173" max="13173" width="15.109375" style="6" customWidth="1"/>
    <col min="13174" max="13174" width="10.77734375" style="6" customWidth="1"/>
    <col min="13175" max="13175" width="12.109375" style="6" customWidth="1"/>
    <col min="13176" max="13176" width="17.109375" style="6" customWidth="1"/>
    <col min="13177" max="13177" width="15.109375" style="6" customWidth="1"/>
    <col min="13178" max="13178" width="22.109375" style="6" customWidth="1"/>
    <col min="13179" max="13180" width="12.6640625" style="6" customWidth="1"/>
    <col min="13181" max="13181" width="18.33203125" style="6" customWidth="1"/>
    <col min="13182" max="13182" width="15.77734375" style="6" customWidth="1"/>
    <col min="13183" max="13184" width="12.6640625" style="6" customWidth="1"/>
    <col min="13185" max="13185" width="18.33203125" style="6" customWidth="1"/>
    <col min="13186" max="13186" width="15.109375" style="6" customWidth="1"/>
    <col min="13187" max="13188" width="11.33203125" style="6" customWidth="1"/>
    <col min="13189" max="13189" width="17.109375" style="6" customWidth="1"/>
    <col min="13190" max="13190" width="15.109375" style="6" customWidth="1"/>
    <col min="13191" max="13192" width="11.33203125" style="6" customWidth="1"/>
    <col min="13193" max="13193" width="17.109375" style="6" customWidth="1"/>
    <col min="13194" max="13194" width="15.109375" style="6" customWidth="1"/>
    <col min="13195" max="13195" width="22.109375" style="6" customWidth="1"/>
    <col min="13196" max="13196" width="8.33203125" style="6" customWidth="1"/>
    <col min="13197" max="13197" width="10.109375" style="6" customWidth="1"/>
    <col min="13198" max="13198" width="17.109375" style="6" customWidth="1"/>
    <col min="13199" max="13199" width="8.33203125" style="6" customWidth="1"/>
    <col min="13200" max="13200" width="10.109375" style="6" customWidth="1"/>
    <col min="13201" max="13201" width="17.109375" style="6" customWidth="1"/>
    <col min="13202" max="13202" width="8.33203125" style="6" customWidth="1"/>
    <col min="13203" max="13203" width="10.109375" style="6" customWidth="1"/>
    <col min="13204" max="13204" width="17.109375" style="6" customWidth="1"/>
    <col min="13205" max="13205" width="7.88671875" style="6" customWidth="1"/>
    <col min="13206" max="13206" width="9.5546875" style="6" customWidth="1"/>
    <col min="13207" max="13207" width="15.77734375" style="6" customWidth="1"/>
    <col min="13208" max="13208" width="7.88671875" style="6" customWidth="1"/>
    <col min="13209" max="13209" width="9.5546875" style="6" customWidth="1"/>
    <col min="13210" max="13210" width="15.77734375" style="6" customWidth="1"/>
    <col min="13211" max="13211" width="7.88671875" style="6" customWidth="1"/>
    <col min="13212" max="13212" width="9.5546875" style="6" customWidth="1"/>
    <col min="13213" max="13213" width="15.77734375" style="6" customWidth="1"/>
    <col min="13214" max="13214" width="7.88671875" style="6" customWidth="1"/>
    <col min="13215" max="13215" width="9.5546875" style="6" customWidth="1"/>
    <col min="13216" max="13216" width="15.77734375" style="6" customWidth="1"/>
    <col min="13217" max="13217" width="22.109375" style="6" customWidth="1"/>
    <col min="13218" max="13219" width="12.109375" style="6" customWidth="1"/>
    <col min="13220" max="13220" width="17.109375" style="6" customWidth="1"/>
    <col min="13221" max="13221" width="14.5546875" style="6" customWidth="1"/>
    <col min="13222" max="13223" width="12.109375" style="6" customWidth="1"/>
    <col min="13224" max="13224" width="17.109375" style="6" customWidth="1"/>
    <col min="13225" max="13225" width="14.5546875" style="6" customWidth="1"/>
    <col min="13226" max="13227" width="9.5546875" style="6" customWidth="1"/>
    <col min="13228" max="13229" width="13.33203125" style="6" customWidth="1"/>
    <col min="13230" max="13231" width="9.5546875" style="6" customWidth="1"/>
    <col min="13232" max="13232" width="15.77734375" style="6" customWidth="1"/>
    <col min="13233" max="13233" width="13.33203125" style="6" customWidth="1"/>
    <col min="13234" max="13235" width="9.5546875" style="6" customWidth="1"/>
    <col min="13236" max="13236" width="15.77734375" style="6" customWidth="1"/>
    <col min="13237" max="13237" width="22.109375" style="6" customWidth="1"/>
    <col min="13238" max="13238" width="14.5546875" style="6" customWidth="1"/>
    <col min="13239" max="13240" width="10.77734375" style="6" customWidth="1"/>
    <col min="13241" max="13241" width="17.109375" style="6" customWidth="1"/>
    <col min="13242" max="13242" width="14.5546875" style="6" customWidth="1"/>
    <col min="13243" max="13244" width="10.77734375" style="6" customWidth="1"/>
    <col min="13245" max="13246" width="15.77734375" style="6" customWidth="1"/>
    <col min="13247" max="13248" width="12.109375" style="6" customWidth="1"/>
    <col min="13249" max="13249" width="18.33203125" style="6" customWidth="1"/>
    <col min="13250" max="13250" width="15.77734375" style="6" customWidth="1"/>
    <col min="13251" max="13252" width="12.109375" style="6" customWidth="1"/>
    <col min="13253" max="13253" width="18.33203125" style="6" customWidth="1"/>
    <col min="13254" max="13254" width="15.77734375" style="6" customWidth="1"/>
    <col min="13255" max="13255" width="22.109375" style="6" customWidth="1"/>
    <col min="13256" max="13256" width="11.33203125" style="6" customWidth="1"/>
    <col min="13257" max="13257" width="12.109375" style="6" customWidth="1"/>
    <col min="13258" max="13258" width="17.33203125" style="6" customWidth="1"/>
    <col min="13259" max="13259" width="14.88671875" style="6" customWidth="1"/>
    <col min="13260" max="13260" width="11.33203125" style="6" customWidth="1"/>
    <col min="13261" max="13261" width="12.109375" style="6" customWidth="1"/>
    <col min="13262" max="13262" width="17.33203125" style="6" customWidth="1"/>
    <col min="13263" max="13263" width="14.88671875" style="6" customWidth="1"/>
    <col min="13264" max="13271" width="16.33203125" style="6" customWidth="1"/>
    <col min="13272" max="13272" width="22.109375" style="6" customWidth="1"/>
    <col min="13273" max="13278" width="18.33203125" style="6" customWidth="1"/>
    <col min="13279" max="13280" width="13.88671875" style="6" customWidth="1"/>
    <col min="13281" max="13281" width="15.77734375" style="6" customWidth="1"/>
    <col min="13282" max="13283" width="13.88671875" style="6" customWidth="1"/>
    <col min="13284" max="13284" width="15.77734375" style="6" customWidth="1"/>
    <col min="13285" max="13286" width="13.88671875" style="6" customWidth="1"/>
    <col min="13287" max="13287" width="15.77734375" style="6" customWidth="1"/>
    <col min="13288" max="13288" width="22.109375" style="6" customWidth="1"/>
    <col min="13289" max="13290" width="13.33203125" style="6" customWidth="1"/>
    <col min="13291" max="13291" width="15.109375" style="6" customWidth="1"/>
    <col min="13292" max="13293" width="13.33203125" style="6" customWidth="1"/>
    <col min="13294" max="13294" width="15.109375" style="6" customWidth="1"/>
    <col min="13295" max="13296" width="13.33203125" style="6" customWidth="1"/>
    <col min="13297" max="13297" width="14.88671875" style="6" customWidth="1"/>
    <col min="13298" max="13298" width="12.109375" style="6" customWidth="1"/>
    <col min="13299" max="13299" width="12.88671875" style="6" customWidth="1"/>
    <col min="13300" max="13300" width="14.88671875" style="6" customWidth="1"/>
    <col min="13301" max="13301" width="12.109375" style="6" customWidth="1"/>
    <col min="13302" max="13302" width="12.88671875" style="6" customWidth="1"/>
    <col min="13303" max="13303" width="14.88671875" style="6" customWidth="1"/>
    <col min="13304" max="13304" width="12.109375" style="6" customWidth="1"/>
    <col min="13305" max="13305" width="12.88671875" style="6" customWidth="1"/>
    <col min="13306" max="13306" width="14.88671875" style="6" customWidth="1"/>
    <col min="13307" max="13312" width="11.109375" style="6" customWidth="1"/>
    <col min="13313" max="13313" width="22.109375" style="6" customWidth="1"/>
    <col min="13314" max="13314" width="17.109375" style="6" customWidth="1"/>
    <col min="13315" max="13315" width="20.77734375" style="6" customWidth="1"/>
    <col min="13316" max="13316" width="19.5546875" style="6" customWidth="1"/>
    <col min="13317" max="13317" width="15.77734375" style="6" customWidth="1"/>
    <col min="13318" max="13318" width="20.77734375" style="6" customWidth="1"/>
    <col min="13319" max="13319" width="19.5546875" style="6" customWidth="1"/>
    <col min="13320" max="13320" width="18.33203125" style="6" customWidth="1"/>
    <col min="13321" max="13322" width="24.5546875" style="6" customWidth="1"/>
    <col min="13323" max="13323" width="18.33203125" style="6" customWidth="1"/>
    <col min="13324" max="13325" width="24.5546875" style="6" customWidth="1"/>
    <col min="13326" max="13326" width="22.109375" style="6" customWidth="1"/>
    <col min="13327" max="13327" width="15.77734375" style="6" customWidth="1"/>
    <col min="13328" max="13329" width="19.5546875" style="6" customWidth="1"/>
    <col min="13330" max="13330" width="15.77734375" style="6" customWidth="1"/>
    <col min="13331" max="13332" width="19.5546875" style="6" customWidth="1"/>
    <col min="13333" max="13333" width="18.33203125" style="6" customWidth="1"/>
    <col min="13334" max="13335" width="24.5546875" style="6" customWidth="1"/>
    <col min="13336" max="13336" width="18.33203125" style="6" customWidth="1"/>
    <col min="13337" max="13338" width="24.5546875" style="6" customWidth="1"/>
    <col min="13339" max="13339" width="22.109375" style="6" customWidth="1"/>
    <col min="13340" max="13340" width="13.33203125" style="6" customWidth="1"/>
    <col min="13341" max="13342" width="23.33203125" style="6" customWidth="1"/>
    <col min="13343" max="13344" width="13.33203125" style="6" customWidth="1"/>
    <col min="13345" max="13345" width="23.33203125" style="6" customWidth="1"/>
    <col min="13346" max="13353" width="17.109375" style="6" customWidth="1"/>
    <col min="13354" max="13354" width="22.109375" style="6" customWidth="1"/>
    <col min="13355" max="13355" width="15.77734375" style="6" customWidth="1"/>
    <col min="13356" max="13357" width="19.5546875" style="6" customWidth="1"/>
    <col min="13358" max="13358" width="15.77734375" style="6" customWidth="1"/>
    <col min="13359" max="13360" width="19.5546875" style="6" customWidth="1"/>
    <col min="13361" max="13361" width="12.6640625" style="6" customWidth="1"/>
    <col min="13362" max="13362" width="13.88671875" style="6" customWidth="1"/>
    <col min="13363" max="13363" width="17.6640625" style="6" customWidth="1"/>
    <col min="13364" max="13364" width="12.6640625" style="6" customWidth="1"/>
    <col min="13365" max="13365" width="13.88671875" style="6" customWidth="1"/>
    <col min="13366" max="13366" width="17.6640625" style="6" customWidth="1"/>
    <col min="13367" max="13367" width="12.6640625" style="6" customWidth="1"/>
    <col min="13368" max="13368" width="13.88671875" style="6" customWidth="1"/>
    <col min="13369" max="13369" width="17.6640625" style="6" customWidth="1"/>
    <col min="13370" max="13370" width="22.109375" style="6" customWidth="1"/>
    <col min="13371" max="13371" width="17.109375" style="6" customWidth="1"/>
    <col min="13372" max="13373" width="19.5546875" style="6" customWidth="1"/>
    <col min="13374" max="13374" width="17.109375" style="6" customWidth="1"/>
    <col min="13375" max="13377" width="19.5546875" style="6" customWidth="1"/>
    <col min="13378" max="13379" width="23.33203125" style="6" customWidth="1"/>
    <col min="13380" max="13380" width="19.5546875" style="6" customWidth="1"/>
    <col min="13381" max="13382" width="23.33203125" style="6" customWidth="1"/>
    <col min="13383" max="13383" width="22.109375" style="6" customWidth="1"/>
    <col min="13384" max="13384" width="14.5546875" style="6" customWidth="1"/>
    <col min="13385" max="13386" width="20.77734375" style="6" customWidth="1"/>
    <col min="13387" max="13387" width="14.5546875" style="6" customWidth="1"/>
    <col min="13388" max="13389" width="20.77734375" style="6" customWidth="1"/>
    <col min="13390" max="13390" width="10.77734375" style="6" customWidth="1"/>
    <col min="13391" max="13392" width="17.109375" style="6" customWidth="1"/>
    <col min="13393" max="13393" width="10.77734375" style="6" customWidth="1"/>
    <col min="13394" max="13395" width="17.109375" style="6" customWidth="1"/>
    <col min="13396" max="13396" width="10.77734375" style="6" customWidth="1"/>
    <col min="13397" max="13398" width="17.109375" style="6" customWidth="1"/>
    <col min="13399" max="13399" width="22.109375" style="6" customWidth="1"/>
    <col min="13400" max="13400" width="10.77734375" style="6" customWidth="1"/>
    <col min="13401" max="13401" width="12.109375" style="6" customWidth="1"/>
    <col min="13402" max="13403" width="17.109375" style="6" customWidth="1"/>
    <col min="13404" max="13404" width="10.77734375" style="6" customWidth="1"/>
    <col min="13405" max="13405" width="12.109375" style="6" customWidth="1"/>
    <col min="13406" max="13407" width="17.109375" style="6" customWidth="1"/>
    <col min="13408" max="13408" width="12.109375" style="6" customWidth="1"/>
    <col min="13409" max="13409" width="15.77734375" style="6" customWidth="1"/>
    <col min="13410" max="13410" width="17.109375" style="6" customWidth="1"/>
    <col min="13411" max="13411" width="12.109375" style="6" customWidth="1"/>
    <col min="13412" max="13412" width="15.77734375" style="6" customWidth="1"/>
    <col min="13413" max="13413" width="17.109375" style="6" customWidth="1"/>
    <col min="13414" max="13414" width="12.109375" style="6" customWidth="1"/>
    <col min="13415" max="13415" width="15.77734375" style="6" customWidth="1"/>
    <col min="13416" max="13416" width="17.109375" style="6" customWidth="1"/>
    <col min="13417" max="13417" width="22.109375" style="6" customWidth="1"/>
    <col min="13418" max="13418" width="12.109375" style="6" customWidth="1"/>
    <col min="13419" max="13419" width="13.33203125" style="6" customWidth="1"/>
    <col min="13420" max="13420" width="18.33203125" style="6" customWidth="1"/>
    <col min="13421" max="13421" width="15.77734375" style="6" customWidth="1"/>
    <col min="13422" max="13422" width="12.109375" style="6" customWidth="1"/>
    <col min="13423" max="13423" width="13.33203125" style="6" customWidth="1"/>
    <col min="13424" max="13424" width="18.33203125" style="6" customWidth="1"/>
    <col min="13425" max="13425" width="15.109375" style="6" customWidth="1"/>
    <col min="13426" max="13426" width="10.77734375" style="6" customWidth="1"/>
    <col min="13427" max="13427" width="12.109375" style="6" customWidth="1"/>
    <col min="13428" max="13428" width="17.109375" style="6" customWidth="1"/>
    <col min="13429" max="13429" width="15.109375" style="6" customWidth="1"/>
    <col min="13430" max="13430" width="10.77734375" style="6" customWidth="1"/>
    <col min="13431" max="13431" width="12.109375" style="6" customWidth="1"/>
    <col min="13432" max="13432" width="17.109375" style="6" customWidth="1"/>
    <col min="13433" max="13433" width="15.109375" style="6" customWidth="1"/>
    <col min="13434" max="13434" width="22.109375" style="6" customWidth="1"/>
    <col min="13435" max="13436" width="12.6640625" style="6" customWidth="1"/>
    <col min="13437" max="13437" width="18.33203125" style="6" customWidth="1"/>
    <col min="13438" max="13438" width="15.77734375" style="6" customWidth="1"/>
    <col min="13439" max="13440" width="12.6640625" style="6" customWidth="1"/>
    <col min="13441" max="13441" width="18.33203125" style="6" customWidth="1"/>
    <col min="13442" max="13442" width="15.109375" style="6" customWidth="1"/>
    <col min="13443" max="13444" width="11.33203125" style="6" customWidth="1"/>
    <col min="13445" max="13445" width="17.109375" style="6" customWidth="1"/>
    <col min="13446" max="13446" width="15.109375" style="6" customWidth="1"/>
    <col min="13447" max="13448" width="11.33203125" style="6" customWidth="1"/>
    <col min="13449" max="13449" width="17.109375" style="6" customWidth="1"/>
    <col min="13450" max="13450" width="15.109375" style="6" customWidth="1"/>
    <col min="13451" max="13451" width="22.109375" style="6" customWidth="1"/>
    <col min="13452" max="13452" width="8.33203125" style="6" customWidth="1"/>
    <col min="13453" max="13453" width="10.109375" style="6" customWidth="1"/>
    <col min="13454" max="13454" width="17.109375" style="6" customWidth="1"/>
    <col min="13455" max="13455" width="8.33203125" style="6" customWidth="1"/>
    <col min="13456" max="13456" width="10.109375" style="6" customWidth="1"/>
    <col min="13457" max="13457" width="17.109375" style="6" customWidth="1"/>
    <col min="13458" max="13458" width="8.33203125" style="6" customWidth="1"/>
    <col min="13459" max="13459" width="10.109375" style="6" customWidth="1"/>
    <col min="13460" max="13460" width="17.109375" style="6" customWidth="1"/>
    <col min="13461" max="13461" width="7.88671875" style="6" customWidth="1"/>
    <col min="13462" max="13462" width="9.5546875" style="6" customWidth="1"/>
    <col min="13463" max="13463" width="15.77734375" style="6" customWidth="1"/>
    <col min="13464" max="13464" width="7.88671875" style="6" customWidth="1"/>
    <col min="13465" max="13465" width="9.5546875" style="6" customWidth="1"/>
    <col min="13466" max="13466" width="15.77734375" style="6" customWidth="1"/>
    <col min="13467" max="13467" width="7.88671875" style="6" customWidth="1"/>
    <col min="13468" max="13468" width="9.5546875" style="6" customWidth="1"/>
    <col min="13469" max="13469" width="15.77734375" style="6" customWidth="1"/>
    <col min="13470" max="13470" width="7.88671875" style="6" customWidth="1"/>
    <col min="13471" max="13471" width="9.5546875" style="6" customWidth="1"/>
    <col min="13472" max="13472" width="15.77734375" style="6" customWidth="1"/>
    <col min="13473" max="13473" width="22.109375" style="6" customWidth="1"/>
    <col min="13474" max="13475" width="12.109375" style="6" customWidth="1"/>
    <col min="13476" max="13476" width="17.109375" style="6" customWidth="1"/>
    <col min="13477" max="13477" width="14.5546875" style="6" customWidth="1"/>
    <col min="13478" max="13479" width="12.109375" style="6" customWidth="1"/>
    <col min="13480" max="13480" width="17.109375" style="6" customWidth="1"/>
    <col min="13481" max="13481" width="14.5546875" style="6" customWidth="1"/>
    <col min="13482" max="13483" width="9.5546875" style="6" customWidth="1"/>
    <col min="13484" max="13485" width="13.33203125" style="6" customWidth="1"/>
    <col min="13486" max="13487" width="9.5546875" style="6" customWidth="1"/>
    <col min="13488" max="13488" width="15.77734375" style="6" customWidth="1"/>
    <col min="13489" max="13489" width="13.33203125" style="6" customWidth="1"/>
    <col min="13490" max="13491" width="9.5546875" style="6" customWidth="1"/>
    <col min="13492" max="13492" width="15.77734375" style="6" customWidth="1"/>
    <col min="13493" max="13493" width="22.109375" style="6" customWidth="1"/>
    <col min="13494" max="13494" width="14.5546875" style="6" customWidth="1"/>
    <col min="13495" max="13496" width="10.77734375" style="6" customWidth="1"/>
    <col min="13497" max="13497" width="17.109375" style="6" customWidth="1"/>
    <col min="13498" max="13498" width="14.5546875" style="6" customWidth="1"/>
    <col min="13499" max="13500" width="10.77734375" style="6" customWidth="1"/>
    <col min="13501" max="13502" width="15.77734375" style="6" customWidth="1"/>
    <col min="13503" max="13504" width="12.109375" style="6" customWidth="1"/>
    <col min="13505" max="13505" width="18.33203125" style="6" customWidth="1"/>
    <col min="13506" max="13506" width="15.77734375" style="6" customWidth="1"/>
    <col min="13507" max="13508" width="12.109375" style="6" customWidth="1"/>
    <col min="13509" max="13509" width="18.33203125" style="6" customWidth="1"/>
    <col min="13510" max="13510" width="15.77734375" style="6" customWidth="1"/>
    <col min="13511" max="13511" width="22.109375" style="6" customWidth="1"/>
    <col min="13512" max="13512" width="11.33203125" style="6" customWidth="1"/>
    <col min="13513" max="13513" width="12.109375" style="6" customWidth="1"/>
    <col min="13514" max="13514" width="17.33203125" style="6" customWidth="1"/>
    <col min="13515" max="13515" width="14.88671875" style="6" customWidth="1"/>
    <col min="13516" max="13516" width="11.33203125" style="6" customWidth="1"/>
    <col min="13517" max="13517" width="12.109375" style="6" customWidth="1"/>
    <col min="13518" max="13518" width="17.33203125" style="6" customWidth="1"/>
    <col min="13519" max="13519" width="14.88671875" style="6" customWidth="1"/>
    <col min="13520" max="13527" width="16.33203125" style="6" customWidth="1"/>
    <col min="13528" max="13528" width="22.109375" style="6" customWidth="1"/>
    <col min="13529" max="13534" width="18.33203125" style="6" customWidth="1"/>
    <col min="13535" max="13536" width="13.88671875" style="6" customWidth="1"/>
    <col min="13537" max="13537" width="15.77734375" style="6" customWidth="1"/>
    <col min="13538" max="13539" width="13.88671875" style="6" customWidth="1"/>
    <col min="13540" max="13540" width="15.77734375" style="6" customWidth="1"/>
    <col min="13541" max="13542" width="13.88671875" style="6" customWidth="1"/>
    <col min="13543" max="13543" width="15.77734375" style="6" customWidth="1"/>
    <col min="13544" max="13544" width="22.109375" style="6" customWidth="1"/>
    <col min="13545" max="13546" width="13.33203125" style="6" customWidth="1"/>
    <col min="13547" max="13547" width="15.109375" style="6" customWidth="1"/>
    <col min="13548" max="13549" width="13.33203125" style="6" customWidth="1"/>
    <col min="13550" max="13550" width="15.109375" style="6" customWidth="1"/>
    <col min="13551" max="13552" width="13.33203125" style="6" customWidth="1"/>
    <col min="13553" max="13553" width="14.88671875" style="6" customWidth="1"/>
    <col min="13554" max="13554" width="12.109375" style="6" customWidth="1"/>
    <col min="13555" max="13555" width="12.88671875" style="6" customWidth="1"/>
    <col min="13556" max="13556" width="14.88671875" style="6" customWidth="1"/>
    <col min="13557" max="13557" width="12.109375" style="6" customWidth="1"/>
    <col min="13558" max="13558" width="12.88671875" style="6" customWidth="1"/>
    <col min="13559" max="13559" width="14.88671875" style="6" customWidth="1"/>
    <col min="13560" max="13560" width="12.109375" style="6" customWidth="1"/>
    <col min="13561" max="13561" width="12.88671875" style="6" customWidth="1"/>
    <col min="13562" max="13562" width="14.88671875" style="6" customWidth="1"/>
    <col min="13563" max="13568" width="11.109375" style="6" customWidth="1"/>
    <col min="13569" max="13569" width="22.109375" style="6" customWidth="1"/>
    <col min="13570" max="13570" width="17.109375" style="6" customWidth="1"/>
    <col min="13571" max="13571" width="20.77734375" style="6" customWidth="1"/>
    <col min="13572" max="13572" width="19.5546875" style="6" customWidth="1"/>
    <col min="13573" max="13573" width="15.77734375" style="6" customWidth="1"/>
    <col min="13574" max="13574" width="20.77734375" style="6" customWidth="1"/>
    <col min="13575" max="13575" width="19.5546875" style="6" customWidth="1"/>
    <col min="13576" max="13576" width="18.33203125" style="6" customWidth="1"/>
    <col min="13577" max="13578" width="24.5546875" style="6" customWidth="1"/>
    <col min="13579" max="13579" width="18.33203125" style="6" customWidth="1"/>
    <col min="13580" max="13581" width="24.5546875" style="6" customWidth="1"/>
    <col min="13582" max="13582" width="22.109375" style="6" customWidth="1"/>
    <col min="13583" max="13583" width="15.77734375" style="6" customWidth="1"/>
    <col min="13584" max="13585" width="19.5546875" style="6" customWidth="1"/>
    <col min="13586" max="13586" width="15.77734375" style="6" customWidth="1"/>
    <col min="13587" max="13588" width="19.5546875" style="6" customWidth="1"/>
    <col min="13589" max="13589" width="18.33203125" style="6" customWidth="1"/>
    <col min="13590" max="13591" width="24.5546875" style="6" customWidth="1"/>
    <col min="13592" max="13592" width="18.33203125" style="6" customWidth="1"/>
    <col min="13593" max="13594" width="24.5546875" style="6" customWidth="1"/>
    <col min="13595" max="13595" width="22.109375" style="6" customWidth="1"/>
    <col min="13596" max="13596" width="13.33203125" style="6" customWidth="1"/>
    <col min="13597" max="13598" width="23.33203125" style="6" customWidth="1"/>
    <col min="13599" max="13600" width="13.33203125" style="6" customWidth="1"/>
    <col min="13601" max="13601" width="23.33203125" style="6" customWidth="1"/>
    <col min="13602" max="13609" width="17.109375" style="6" customWidth="1"/>
    <col min="13610" max="13610" width="22.109375" style="6" customWidth="1"/>
    <col min="13611" max="13611" width="15.77734375" style="6" customWidth="1"/>
    <col min="13612" max="13613" width="19.5546875" style="6" customWidth="1"/>
    <col min="13614" max="13614" width="15.77734375" style="6" customWidth="1"/>
    <col min="13615" max="13616" width="19.5546875" style="6" customWidth="1"/>
    <col min="13617" max="13617" width="12.6640625" style="6" customWidth="1"/>
    <col min="13618" max="13618" width="13.88671875" style="6" customWidth="1"/>
    <col min="13619" max="13619" width="17.6640625" style="6" customWidth="1"/>
    <col min="13620" max="13620" width="12.6640625" style="6" customWidth="1"/>
    <col min="13621" max="13621" width="13.88671875" style="6" customWidth="1"/>
    <col min="13622" max="13622" width="17.6640625" style="6" customWidth="1"/>
    <col min="13623" max="13623" width="12.6640625" style="6" customWidth="1"/>
    <col min="13624" max="13624" width="13.88671875" style="6" customWidth="1"/>
    <col min="13625" max="13625" width="17.6640625" style="6" customWidth="1"/>
    <col min="13626" max="13626" width="22.109375" style="6" customWidth="1"/>
    <col min="13627" max="13627" width="17.109375" style="6" customWidth="1"/>
    <col min="13628" max="13629" width="19.5546875" style="6" customWidth="1"/>
    <col min="13630" max="13630" width="17.109375" style="6" customWidth="1"/>
    <col min="13631" max="13633" width="19.5546875" style="6" customWidth="1"/>
    <col min="13634" max="13635" width="23.33203125" style="6" customWidth="1"/>
    <col min="13636" max="13636" width="19.5546875" style="6" customWidth="1"/>
    <col min="13637" max="13638" width="23.33203125" style="6" customWidth="1"/>
    <col min="13639" max="13639" width="22.109375" style="6" customWidth="1"/>
    <col min="13640" max="13640" width="14.5546875" style="6" customWidth="1"/>
    <col min="13641" max="13642" width="20.77734375" style="6" customWidth="1"/>
    <col min="13643" max="13643" width="14.5546875" style="6" customWidth="1"/>
    <col min="13644" max="13645" width="20.77734375" style="6" customWidth="1"/>
    <col min="13646" max="13646" width="10.77734375" style="6" customWidth="1"/>
    <col min="13647" max="13648" width="17.109375" style="6" customWidth="1"/>
    <col min="13649" max="13649" width="10.77734375" style="6" customWidth="1"/>
    <col min="13650" max="13651" width="17.109375" style="6" customWidth="1"/>
    <col min="13652" max="13652" width="10.77734375" style="6" customWidth="1"/>
    <col min="13653" max="13654" width="17.109375" style="6" customWidth="1"/>
    <col min="13655" max="13655" width="22.109375" style="6" customWidth="1"/>
    <col min="13656" max="13656" width="10.77734375" style="6" customWidth="1"/>
    <col min="13657" max="13657" width="12.109375" style="6" customWidth="1"/>
    <col min="13658" max="13659" width="17.109375" style="6" customWidth="1"/>
    <col min="13660" max="13660" width="10.77734375" style="6" customWidth="1"/>
    <col min="13661" max="13661" width="12.109375" style="6" customWidth="1"/>
    <col min="13662" max="13663" width="17.109375" style="6" customWidth="1"/>
    <col min="13664" max="13664" width="12.109375" style="6" customWidth="1"/>
    <col min="13665" max="13665" width="15.77734375" style="6" customWidth="1"/>
    <col min="13666" max="13666" width="17.109375" style="6" customWidth="1"/>
    <col min="13667" max="13667" width="12.109375" style="6" customWidth="1"/>
    <col min="13668" max="13668" width="15.77734375" style="6" customWidth="1"/>
    <col min="13669" max="13669" width="17.109375" style="6" customWidth="1"/>
    <col min="13670" max="13670" width="12.109375" style="6" customWidth="1"/>
    <col min="13671" max="13671" width="15.77734375" style="6" customWidth="1"/>
    <col min="13672" max="13672" width="17.109375" style="6" customWidth="1"/>
    <col min="13673" max="13673" width="22.109375" style="6" customWidth="1"/>
    <col min="13674" max="13674" width="12.109375" style="6" customWidth="1"/>
    <col min="13675" max="13675" width="13.33203125" style="6" customWidth="1"/>
    <col min="13676" max="13676" width="18.33203125" style="6" customWidth="1"/>
    <col min="13677" max="13677" width="15.77734375" style="6" customWidth="1"/>
    <col min="13678" max="13678" width="12.109375" style="6" customWidth="1"/>
    <col min="13679" max="13679" width="13.33203125" style="6" customWidth="1"/>
    <col min="13680" max="13680" width="18.33203125" style="6" customWidth="1"/>
    <col min="13681" max="13681" width="15.109375" style="6" customWidth="1"/>
    <col min="13682" max="13682" width="10.77734375" style="6" customWidth="1"/>
    <col min="13683" max="13683" width="12.109375" style="6" customWidth="1"/>
    <col min="13684" max="13684" width="17.109375" style="6" customWidth="1"/>
    <col min="13685" max="13685" width="15.109375" style="6" customWidth="1"/>
    <col min="13686" max="13686" width="10.77734375" style="6" customWidth="1"/>
    <col min="13687" max="13687" width="12.109375" style="6" customWidth="1"/>
    <col min="13688" max="13688" width="17.109375" style="6" customWidth="1"/>
    <col min="13689" max="13689" width="15.109375" style="6" customWidth="1"/>
    <col min="13690" max="13690" width="22.109375" style="6" customWidth="1"/>
    <col min="13691" max="13692" width="12.6640625" style="6" customWidth="1"/>
    <col min="13693" max="13693" width="18.33203125" style="6" customWidth="1"/>
    <col min="13694" max="13694" width="15.77734375" style="6" customWidth="1"/>
    <col min="13695" max="13696" width="12.6640625" style="6" customWidth="1"/>
    <col min="13697" max="13697" width="18.33203125" style="6" customWidth="1"/>
    <col min="13698" max="13698" width="15.109375" style="6" customWidth="1"/>
    <col min="13699" max="13700" width="11.33203125" style="6" customWidth="1"/>
    <col min="13701" max="13701" width="17.109375" style="6" customWidth="1"/>
    <col min="13702" max="13702" width="15.109375" style="6" customWidth="1"/>
    <col min="13703" max="13704" width="11.33203125" style="6" customWidth="1"/>
    <col min="13705" max="13705" width="17.109375" style="6" customWidth="1"/>
    <col min="13706" max="13706" width="15.109375" style="6" customWidth="1"/>
    <col min="13707" max="13707" width="22.109375" style="6" customWidth="1"/>
    <col min="13708" max="13708" width="8.33203125" style="6" customWidth="1"/>
    <col min="13709" max="13709" width="10.109375" style="6" customWidth="1"/>
    <col min="13710" max="13710" width="17.109375" style="6" customWidth="1"/>
    <col min="13711" max="13711" width="8.33203125" style="6" customWidth="1"/>
    <col min="13712" max="13712" width="10.109375" style="6" customWidth="1"/>
    <col min="13713" max="13713" width="17.109375" style="6" customWidth="1"/>
    <col min="13714" max="13714" width="8.33203125" style="6" customWidth="1"/>
    <col min="13715" max="13715" width="10.109375" style="6" customWidth="1"/>
    <col min="13716" max="13716" width="17.109375" style="6" customWidth="1"/>
    <col min="13717" max="13717" width="7.88671875" style="6" customWidth="1"/>
    <col min="13718" max="13718" width="9.5546875" style="6" customWidth="1"/>
    <col min="13719" max="13719" width="15.77734375" style="6" customWidth="1"/>
    <col min="13720" max="13720" width="7.88671875" style="6" customWidth="1"/>
    <col min="13721" max="13721" width="9.5546875" style="6" customWidth="1"/>
    <col min="13722" max="13722" width="15.77734375" style="6" customWidth="1"/>
    <col min="13723" max="13723" width="7.88671875" style="6" customWidth="1"/>
    <col min="13724" max="13724" width="9.5546875" style="6" customWidth="1"/>
    <col min="13725" max="13725" width="15.77734375" style="6" customWidth="1"/>
    <col min="13726" max="13726" width="7.88671875" style="6" customWidth="1"/>
    <col min="13727" max="13727" width="9.5546875" style="6" customWidth="1"/>
    <col min="13728" max="13728" width="15.77734375" style="6" customWidth="1"/>
    <col min="13729" max="13729" width="22.109375" style="6" customWidth="1"/>
    <col min="13730" max="13731" width="12.109375" style="6" customWidth="1"/>
    <col min="13732" max="13732" width="17.109375" style="6" customWidth="1"/>
    <col min="13733" max="13733" width="14.5546875" style="6" customWidth="1"/>
    <col min="13734" max="13735" width="12.109375" style="6" customWidth="1"/>
    <col min="13736" max="13736" width="17.109375" style="6" customWidth="1"/>
    <col min="13737" max="13737" width="14.5546875" style="6" customWidth="1"/>
    <col min="13738" max="13739" width="9.5546875" style="6" customWidth="1"/>
    <col min="13740" max="13741" width="13.33203125" style="6" customWidth="1"/>
    <col min="13742" max="13743" width="9.5546875" style="6" customWidth="1"/>
    <col min="13744" max="13744" width="15.77734375" style="6" customWidth="1"/>
    <col min="13745" max="13745" width="13.33203125" style="6" customWidth="1"/>
    <col min="13746" max="13747" width="9.5546875" style="6" customWidth="1"/>
    <col min="13748" max="13748" width="15.77734375" style="6" customWidth="1"/>
    <col min="13749" max="13749" width="22.109375" style="6" customWidth="1"/>
    <col min="13750" max="13750" width="14.5546875" style="6" customWidth="1"/>
    <col min="13751" max="13752" width="10.77734375" style="6" customWidth="1"/>
    <col min="13753" max="13753" width="17.109375" style="6" customWidth="1"/>
    <col min="13754" max="13754" width="14.5546875" style="6" customWidth="1"/>
    <col min="13755" max="13756" width="10.77734375" style="6" customWidth="1"/>
    <col min="13757" max="13758" width="15.77734375" style="6" customWidth="1"/>
    <col min="13759" max="13760" width="12.109375" style="6" customWidth="1"/>
    <col min="13761" max="13761" width="18.33203125" style="6" customWidth="1"/>
    <col min="13762" max="13762" width="15.77734375" style="6" customWidth="1"/>
    <col min="13763" max="13764" width="12.109375" style="6" customWidth="1"/>
    <col min="13765" max="13765" width="18.33203125" style="6" customWidth="1"/>
    <col min="13766" max="13766" width="15.77734375" style="6" customWidth="1"/>
    <col min="13767" max="13767" width="22.109375" style="6" customWidth="1"/>
    <col min="13768" max="13768" width="11.33203125" style="6" customWidth="1"/>
    <col min="13769" max="13769" width="12.109375" style="6" customWidth="1"/>
    <col min="13770" max="13770" width="17.33203125" style="6" customWidth="1"/>
    <col min="13771" max="13771" width="14.88671875" style="6" customWidth="1"/>
    <col min="13772" max="13772" width="11.33203125" style="6" customWidth="1"/>
    <col min="13773" max="13773" width="12.109375" style="6" customWidth="1"/>
    <col min="13774" max="13774" width="17.33203125" style="6" customWidth="1"/>
    <col min="13775" max="13775" width="14.88671875" style="6" customWidth="1"/>
    <col min="13776" max="13783" width="16.33203125" style="6" customWidth="1"/>
    <col min="13784" max="13784" width="22.109375" style="6" customWidth="1"/>
    <col min="13785" max="13790" width="18.33203125" style="6" customWidth="1"/>
    <col min="13791" max="13792" width="13.88671875" style="6" customWidth="1"/>
    <col min="13793" max="13793" width="15.77734375" style="6" customWidth="1"/>
    <col min="13794" max="13795" width="13.88671875" style="6" customWidth="1"/>
    <col min="13796" max="13796" width="15.77734375" style="6" customWidth="1"/>
    <col min="13797" max="13798" width="13.88671875" style="6" customWidth="1"/>
    <col min="13799" max="13799" width="15.77734375" style="6" customWidth="1"/>
    <col min="13800" max="13800" width="22.109375" style="6" customWidth="1"/>
    <col min="13801" max="13802" width="13.33203125" style="6" customWidth="1"/>
    <col min="13803" max="13803" width="15.109375" style="6" customWidth="1"/>
    <col min="13804" max="13805" width="13.33203125" style="6" customWidth="1"/>
    <col min="13806" max="13806" width="15.109375" style="6" customWidth="1"/>
    <col min="13807" max="13808" width="13.33203125" style="6" customWidth="1"/>
    <col min="13809" max="13809" width="14.88671875" style="6" customWidth="1"/>
    <col min="13810" max="13810" width="12.109375" style="6" customWidth="1"/>
    <col min="13811" max="13811" width="12.88671875" style="6" customWidth="1"/>
    <col min="13812" max="13812" width="14.88671875" style="6" customWidth="1"/>
    <col min="13813" max="13813" width="12.109375" style="6" customWidth="1"/>
    <col min="13814" max="13814" width="12.88671875" style="6" customWidth="1"/>
    <col min="13815" max="13815" width="14.88671875" style="6" customWidth="1"/>
    <col min="13816" max="13816" width="12.109375" style="6" customWidth="1"/>
    <col min="13817" max="13817" width="12.88671875" style="6" customWidth="1"/>
    <col min="13818" max="13818" width="14.88671875" style="6" customWidth="1"/>
    <col min="13819" max="13824" width="11.109375" style="6" customWidth="1"/>
    <col min="13825" max="13825" width="22.109375" style="6" customWidth="1"/>
    <col min="13826" max="13826" width="17.109375" style="6" customWidth="1"/>
    <col min="13827" max="13827" width="20.77734375" style="6" customWidth="1"/>
    <col min="13828" max="13828" width="19.5546875" style="6" customWidth="1"/>
    <col min="13829" max="13829" width="15.77734375" style="6" customWidth="1"/>
    <col min="13830" max="13830" width="20.77734375" style="6" customWidth="1"/>
    <col min="13831" max="13831" width="19.5546875" style="6" customWidth="1"/>
    <col min="13832" max="13832" width="18.33203125" style="6" customWidth="1"/>
    <col min="13833" max="13834" width="24.5546875" style="6" customWidth="1"/>
    <col min="13835" max="13835" width="18.33203125" style="6" customWidth="1"/>
    <col min="13836" max="13837" width="24.5546875" style="6" customWidth="1"/>
    <col min="13838" max="13838" width="22.109375" style="6" customWidth="1"/>
    <col min="13839" max="13839" width="15.77734375" style="6" customWidth="1"/>
    <col min="13840" max="13841" width="19.5546875" style="6" customWidth="1"/>
    <col min="13842" max="13842" width="15.77734375" style="6" customWidth="1"/>
    <col min="13843" max="13844" width="19.5546875" style="6" customWidth="1"/>
    <col min="13845" max="13845" width="18.33203125" style="6" customWidth="1"/>
    <col min="13846" max="13847" width="24.5546875" style="6" customWidth="1"/>
    <col min="13848" max="13848" width="18.33203125" style="6" customWidth="1"/>
    <col min="13849" max="13850" width="24.5546875" style="6" customWidth="1"/>
    <col min="13851" max="13851" width="22.109375" style="6" customWidth="1"/>
    <col min="13852" max="13852" width="13.33203125" style="6" customWidth="1"/>
    <col min="13853" max="13854" width="23.33203125" style="6" customWidth="1"/>
    <col min="13855" max="13856" width="13.33203125" style="6" customWidth="1"/>
    <col min="13857" max="13857" width="23.33203125" style="6" customWidth="1"/>
    <col min="13858" max="13865" width="17.109375" style="6" customWidth="1"/>
    <col min="13866" max="13866" width="22.109375" style="6" customWidth="1"/>
    <col min="13867" max="13867" width="15.77734375" style="6" customWidth="1"/>
    <col min="13868" max="13869" width="19.5546875" style="6" customWidth="1"/>
    <col min="13870" max="13870" width="15.77734375" style="6" customWidth="1"/>
    <col min="13871" max="13872" width="19.5546875" style="6" customWidth="1"/>
    <col min="13873" max="13873" width="12.6640625" style="6" customWidth="1"/>
    <col min="13874" max="13874" width="13.88671875" style="6" customWidth="1"/>
    <col min="13875" max="13875" width="17.6640625" style="6" customWidth="1"/>
    <col min="13876" max="13876" width="12.6640625" style="6" customWidth="1"/>
    <col min="13877" max="13877" width="13.88671875" style="6" customWidth="1"/>
    <col min="13878" max="13878" width="17.6640625" style="6" customWidth="1"/>
    <col min="13879" max="13879" width="12.6640625" style="6" customWidth="1"/>
    <col min="13880" max="13880" width="13.88671875" style="6" customWidth="1"/>
    <col min="13881" max="13881" width="17.6640625" style="6" customWidth="1"/>
    <col min="13882" max="13882" width="22.109375" style="6" customWidth="1"/>
    <col min="13883" max="13883" width="17.109375" style="6" customWidth="1"/>
    <col min="13884" max="13885" width="19.5546875" style="6" customWidth="1"/>
    <col min="13886" max="13886" width="17.109375" style="6" customWidth="1"/>
    <col min="13887" max="13889" width="19.5546875" style="6" customWidth="1"/>
    <col min="13890" max="13891" width="23.33203125" style="6" customWidth="1"/>
    <col min="13892" max="13892" width="19.5546875" style="6" customWidth="1"/>
    <col min="13893" max="13894" width="23.33203125" style="6" customWidth="1"/>
    <col min="13895" max="13895" width="22.109375" style="6" customWidth="1"/>
    <col min="13896" max="13896" width="14.5546875" style="6" customWidth="1"/>
    <col min="13897" max="13898" width="20.77734375" style="6" customWidth="1"/>
    <col min="13899" max="13899" width="14.5546875" style="6" customWidth="1"/>
    <col min="13900" max="13901" width="20.77734375" style="6" customWidth="1"/>
    <col min="13902" max="13902" width="10.77734375" style="6" customWidth="1"/>
    <col min="13903" max="13904" width="17.109375" style="6" customWidth="1"/>
    <col min="13905" max="13905" width="10.77734375" style="6" customWidth="1"/>
    <col min="13906" max="13907" width="17.109375" style="6" customWidth="1"/>
    <col min="13908" max="13908" width="10.77734375" style="6" customWidth="1"/>
    <col min="13909" max="13910" width="17.109375" style="6" customWidth="1"/>
    <col min="13911" max="13911" width="22.109375" style="6" customWidth="1"/>
    <col min="13912" max="13912" width="10.77734375" style="6" customWidth="1"/>
    <col min="13913" max="13913" width="12.109375" style="6" customWidth="1"/>
    <col min="13914" max="13915" width="17.109375" style="6" customWidth="1"/>
    <col min="13916" max="13916" width="10.77734375" style="6" customWidth="1"/>
    <col min="13917" max="13917" width="12.109375" style="6" customWidth="1"/>
    <col min="13918" max="13919" width="17.109375" style="6" customWidth="1"/>
    <col min="13920" max="13920" width="12.109375" style="6" customWidth="1"/>
    <col min="13921" max="13921" width="15.77734375" style="6" customWidth="1"/>
    <col min="13922" max="13922" width="17.109375" style="6" customWidth="1"/>
    <col min="13923" max="13923" width="12.109375" style="6" customWidth="1"/>
    <col min="13924" max="13924" width="15.77734375" style="6" customWidth="1"/>
    <col min="13925" max="13925" width="17.109375" style="6" customWidth="1"/>
    <col min="13926" max="13926" width="12.109375" style="6" customWidth="1"/>
    <col min="13927" max="13927" width="15.77734375" style="6" customWidth="1"/>
    <col min="13928" max="13928" width="17.109375" style="6" customWidth="1"/>
    <col min="13929" max="13929" width="22.109375" style="6" customWidth="1"/>
    <col min="13930" max="13930" width="12.109375" style="6" customWidth="1"/>
    <col min="13931" max="13931" width="13.33203125" style="6" customWidth="1"/>
    <col min="13932" max="13932" width="18.33203125" style="6" customWidth="1"/>
    <col min="13933" max="13933" width="15.77734375" style="6" customWidth="1"/>
    <col min="13934" max="13934" width="12.109375" style="6" customWidth="1"/>
    <col min="13935" max="13935" width="13.33203125" style="6" customWidth="1"/>
    <col min="13936" max="13936" width="18.33203125" style="6" customWidth="1"/>
    <col min="13937" max="13937" width="15.109375" style="6" customWidth="1"/>
    <col min="13938" max="13938" width="10.77734375" style="6" customWidth="1"/>
    <col min="13939" max="13939" width="12.109375" style="6" customWidth="1"/>
    <col min="13940" max="13940" width="17.109375" style="6" customWidth="1"/>
    <col min="13941" max="13941" width="15.109375" style="6" customWidth="1"/>
    <col min="13942" max="13942" width="10.77734375" style="6" customWidth="1"/>
    <col min="13943" max="13943" width="12.109375" style="6" customWidth="1"/>
    <col min="13944" max="13944" width="17.109375" style="6" customWidth="1"/>
    <col min="13945" max="13945" width="15.109375" style="6" customWidth="1"/>
    <col min="13946" max="13946" width="22.109375" style="6" customWidth="1"/>
    <col min="13947" max="13948" width="12.6640625" style="6" customWidth="1"/>
    <col min="13949" max="13949" width="18.33203125" style="6" customWidth="1"/>
    <col min="13950" max="13950" width="15.77734375" style="6" customWidth="1"/>
    <col min="13951" max="13952" width="12.6640625" style="6" customWidth="1"/>
    <col min="13953" max="13953" width="18.33203125" style="6" customWidth="1"/>
    <col min="13954" max="13954" width="15.109375" style="6" customWidth="1"/>
    <col min="13955" max="13956" width="11.33203125" style="6" customWidth="1"/>
    <col min="13957" max="13957" width="17.109375" style="6" customWidth="1"/>
    <col min="13958" max="13958" width="15.109375" style="6" customWidth="1"/>
    <col min="13959" max="13960" width="11.33203125" style="6" customWidth="1"/>
    <col min="13961" max="13961" width="17.109375" style="6" customWidth="1"/>
    <col min="13962" max="13962" width="15.109375" style="6" customWidth="1"/>
    <col min="13963" max="13963" width="22.109375" style="6" customWidth="1"/>
    <col min="13964" max="13964" width="8.33203125" style="6" customWidth="1"/>
    <col min="13965" max="13965" width="10.109375" style="6" customWidth="1"/>
    <col min="13966" max="13966" width="17.109375" style="6" customWidth="1"/>
    <col min="13967" max="13967" width="8.33203125" style="6" customWidth="1"/>
    <col min="13968" max="13968" width="10.109375" style="6" customWidth="1"/>
    <col min="13969" max="13969" width="17.109375" style="6" customWidth="1"/>
    <col min="13970" max="13970" width="8.33203125" style="6" customWidth="1"/>
    <col min="13971" max="13971" width="10.109375" style="6" customWidth="1"/>
    <col min="13972" max="13972" width="17.109375" style="6" customWidth="1"/>
    <col min="13973" max="13973" width="7.88671875" style="6" customWidth="1"/>
    <col min="13974" max="13974" width="9.5546875" style="6" customWidth="1"/>
    <col min="13975" max="13975" width="15.77734375" style="6" customWidth="1"/>
    <col min="13976" max="13976" width="7.88671875" style="6" customWidth="1"/>
    <col min="13977" max="13977" width="9.5546875" style="6" customWidth="1"/>
    <col min="13978" max="13978" width="15.77734375" style="6" customWidth="1"/>
    <col min="13979" max="13979" width="7.88671875" style="6" customWidth="1"/>
    <col min="13980" max="13980" width="9.5546875" style="6" customWidth="1"/>
    <col min="13981" max="13981" width="15.77734375" style="6" customWidth="1"/>
    <col min="13982" max="13982" width="7.88671875" style="6" customWidth="1"/>
    <col min="13983" max="13983" width="9.5546875" style="6" customWidth="1"/>
    <col min="13984" max="13984" width="15.77734375" style="6" customWidth="1"/>
    <col min="13985" max="13985" width="22.109375" style="6" customWidth="1"/>
    <col min="13986" max="13987" width="12.109375" style="6" customWidth="1"/>
    <col min="13988" max="13988" width="17.109375" style="6" customWidth="1"/>
    <col min="13989" max="13989" width="14.5546875" style="6" customWidth="1"/>
    <col min="13990" max="13991" width="12.109375" style="6" customWidth="1"/>
    <col min="13992" max="13992" width="17.109375" style="6" customWidth="1"/>
    <col min="13993" max="13993" width="14.5546875" style="6" customWidth="1"/>
    <col min="13994" max="13995" width="9.5546875" style="6" customWidth="1"/>
    <col min="13996" max="13997" width="13.33203125" style="6" customWidth="1"/>
    <col min="13998" max="13999" width="9.5546875" style="6" customWidth="1"/>
    <col min="14000" max="14000" width="15.77734375" style="6" customWidth="1"/>
    <col min="14001" max="14001" width="13.33203125" style="6" customWidth="1"/>
    <col min="14002" max="14003" width="9.5546875" style="6" customWidth="1"/>
    <col min="14004" max="14004" width="15.77734375" style="6" customWidth="1"/>
    <col min="14005" max="14005" width="22.109375" style="6" customWidth="1"/>
    <col min="14006" max="14006" width="14.5546875" style="6" customWidth="1"/>
    <col min="14007" max="14008" width="10.77734375" style="6" customWidth="1"/>
    <col min="14009" max="14009" width="17.109375" style="6" customWidth="1"/>
    <col min="14010" max="14010" width="14.5546875" style="6" customWidth="1"/>
    <col min="14011" max="14012" width="10.77734375" style="6" customWidth="1"/>
    <col min="14013" max="14014" width="15.77734375" style="6" customWidth="1"/>
    <col min="14015" max="14016" width="12.109375" style="6" customWidth="1"/>
    <col min="14017" max="14017" width="18.33203125" style="6" customWidth="1"/>
    <col min="14018" max="14018" width="15.77734375" style="6" customWidth="1"/>
    <col min="14019" max="14020" width="12.109375" style="6" customWidth="1"/>
    <col min="14021" max="14021" width="18.33203125" style="6" customWidth="1"/>
    <col min="14022" max="14022" width="15.77734375" style="6" customWidth="1"/>
    <col min="14023" max="14023" width="22.109375" style="6" customWidth="1"/>
    <col min="14024" max="14024" width="11.33203125" style="6" customWidth="1"/>
    <col min="14025" max="14025" width="12.109375" style="6" customWidth="1"/>
    <col min="14026" max="14026" width="17.33203125" style="6" customWidth="1"/>
    <col min="14027" max="14027" width="14.88671875" style="6" customWidth="1"/>
    <col min="14028" max="14028" width="11.33203125" style="6" customWidth="1"/>
    <col min="14029" max="14029" width="12.109375" style="6" customWidth="1"/>
    <col min="14030" max="14030" width="17.33203125" style="6" customWidth="1"/>
    <col min="14031" max="14031" width="14.88671875" style="6" customWidth="1"/>
    <col min="14032" max="14039" width="16.33203125" style="6" customWidth="1"/>
    <col min="14040" max="14040" width="22.109375" style="6" customWidth="1"/>
    <col min="14041" max="14046" width="18.33203125" style="6" customWidth="1"/>
    <col min="14047" max="14048" width="13.88671875" style="6" customWidth="1"/>
    <col min="14049" max="14049" width="15.77734375" style="6" customWidth="1"/>
    <col min="14050" max="14051" width="13.88671875" style="6" customWidth="1"/>
    <col min="14052" max="14052" width="15.77734375" style="6" customWidth="1"/>
    <col min="14053" max="14054" width="13.88671875" style="6" customWidth="1"/>
    <col min="14055" max="14055" width="15.77734375" style="6" customWidth="1"/>
    <col min="14056" max="14056" width="22.109375" style="6" customWidth="1"/>
    <col min="14057" max="14058" width="13.33203125" style="6" customWidth="1"/>
    <col min="14059" max="14059" width="15.109375" style="6" customWidth="1"/>
    <col min="14060" max="14061" width="13.33203125" style="6" customWidth="1"/>
    <col min="14062" max="14062" width="15.109375" style="6" customWidth="1"/>
    <col min="14063" max="14064" width="13.33203125" style="6" customWidth="1"/>
    <col min="14065" max="14065" width="14.88671875" style="6" customWidth="1"/>
    <col min="14066" max="14066" width="12.109375" style="6" customWidth="1"/>
    <col min="14067" max="14067" width="12.88671875" style="6" customWidth="1"/>
    <col min="14068" max="14068" width="14.88671875" style="6" customWidth="1"/>
    <col min="14069" max="14069" width="12.109375" style="6" customWidth="1"/>
    <col min="14070" max="14070" width="12.88671875" style="6" customWidth="1"/>
    <col min="14071" max="14071" width="14.88671875" style="6" customWidth="1"/>
    <col min="14072" max="14072" width="12.109375" style="6" customWidth="1"/>
    <col min="14073" max="14073" width="12.88671875" style="6" customWidth="1"/>
    <col min="14074" max="14074" width="14.88671875" style="6" customWidth="1"/>
    <col min="14075" max="14080" width="11.109375" style="6" customWidth="1"/>
    <col min="14081" max="14081" width="22.109375" style="6" customWidth="1"/>
    <col min="14082" max="14082" width="17.109375" style="6" customWidth="1"/>
    <col min="14083" max="14083" width="20.77734375" style="6" customWidth="1"/>
    <col min="14084" max="14084" width="19.5546875" style="6" customWidth="1"/>
    <col min="14085" max="14085" width="15.77734375" style="6" customWidth="1"/>
    <col min="14086" max="14086" width="20.77734375" style="6" customWidth="1"/>
    <col min="14087" max="14087" width="19.5546875" style="6" customWidth="1"/>
    <col min="14088" max="14088" width="18.33203125" style="6" customWidth="1"/>
    <col min="14089" max="14090" width="24.5546875" style="6" customWidth="1"/>
    <col min="14091" max="14091" width="18.33203125" style="6" customWidth="1"/>
    <col min="14092" max="14093" width="24.5546875" style="6" customWidth="1"/>
    <col min="14094" max="14094" width="22.109375" style="6" customWidth="1"/>
    <col min="14095" max="14095" width="15.77734375" style="6" customWidth="1"/>
    <col min="14096" max="14097" width="19.5546875" style="6" customWidth="1"/>
    <col min="14098" max="14098" width="15.77734375" style="6" customWidth="1"/>
    <col min="14099" max="14100" width="19.5546875" style="6" customWidth="1"/>
    <col min="14101" max="14101" width="18.33203125" style="6" customWidth="1"/>
    <col min="14102" max="14103" width="24.5546875" style="6" customWidth="1"/>
    <col min="14104" max="14104" width="18.33203125" style="6" customWidth="1"/>
    <col min="14105" max="14106" width="24.5546875" style="6" customWidth="1"/>
    <col min="14107" max="14107" width="22.109375" style="6" customWidth="1"/>
    <col min="14108" max="14108" width="13.33203125" style="6" customWidth="1"/>
    <col min="14109" max="14110" width="23.33203125" style="6" customWidth="1"/>
    <col min="14111" max="14112" width="13.33203125" style="6" customWidth="1"/>
    <col min="14113" max="14113" width="23.33203125" style="6" customWidth="1"/>
    <col min="14114" max="14121" width="17.109375" style="6" customWidth="1"/>
    <col min="14122" max="14122" width="22.109375" style="6" customWidth="1"/>
    <col min="14123" max="14123" width="15.77734375" style="6" customWidth="1"/>
    <col min="14124" max="14125" width="19.5546875" style="6" customWidth="1"/>
    <col min="14126" max="14126" width="15.77734375" style="6" customWidth="1"/>
    <col min="14127" max="14128" width="19.5546875" style="6" customWidth="1"/>
    <col min="14129" max="14129" width="12.6640625" style="6" customWidth="1"/>
    <col min="14130" max="14130" width="13.88671875" style="6" customWidth="1"/>
    <col min="14131" max="14131" width="17.6640625" style="6" customWidth="1"/>
    <col min="14132" max="14132" width="12.6640625" style="6" customWidth="1"/>
    <col min="14133" max="14133" width="13.88671875" style="6" customWidth="1"/>
    <col min="14134" max="14134" width="17.6640625" style="6" customWidth="1"/>
    <col min="14135" max="14135" width="12.6640625" style="6" customWidth="1"/>
    <col min="14136" max="14136" width="13.88671875" style="6" customWidth="1"/>
    <col min="14137" max="14137" width="17.6640625" style="6" customWidth="1"/>
    <col min="14138" max="14138" width="22.109375" style="6" customWidth="1"/>
    <col min="14139" max="14139" width="17.109375" style="6" customWidth="1"/>
    <col min="14140" max="14141" width="19.5546875" style="6" customWidth="1"/>
    <col min="14142" max="14142" width="17.109375" style="6" customWidth="1"/>
    <col min="14143" max="14145" width="19.5546875" style="6" customWidth="1"/>
    <col min="14146" max="14147" width="23.33203125" style="6" customWidth="1"/>
    <col min="14148" max="14148" width="19.5546875" style="6" customWidth="1"/>
    <col min="14149" max="14150" width="23.33203125" style="6" customWidth="1"/>
    <col min="14151" max="14151" width="22.109375" style="6" customWidth="1"/>
    <col min="14152" max="14152" width="14.5546875" style="6" customWidth="1"/>
    <col min="14153" max="14154" width="20.77734375" style="6" customWidth="1"/>
    <col min="14155" max="14155" width="14.5546875" style="6" customWidth="1"/>
    <col min="14156" max="14157" width="20.77734375" style="6" customWidth="1"/>
    <col min="14158" max="14158" width="10.77734375" style="6" customWidth="1"/>
    <col min="14159" max="14160" width="17.109375" style="6" customWidth="1"/>
    <col min="14161" max="14161" width="10.77734375" style="6" customWidth="1"/>
    <col min="14162" max="14163" width="17.109375" style="6" customWidth="1"/>
    <col min="14164" max="14164" width="10.77734375" style="6" customWidth="1"/>
    <col min="14165" max="14166" width="17.109375" style="6" customWidth="1"/>
    <col min="14167" max="14167" width="22.109375" style="6" customWidth="1"/>
    <col min="14168" max="14168" width="10.77734375" style="6" customWidth="1"/>
    <col min="14169" max="14169" width="12.109375" style="6" customWidth="1"/>
    <col min="14170" max="14171" width="17.109375" style="6" customWidth="1"/>
    <col min="14172" max="14172" width="10.77734375" style="6" customWidth="1"/>
    <col min="14173" max="14173" width="12.109375" style="6" customWidth="1"/>
    <col min="14174" max="14175" width="17.109375" style="6" customWidth="1"/>
    <col min="14176" max="14176" width="12.109375" style="6" customWidth="1"/>
    <col min="14177" max="14177" width="15.77734375" style="6" customWidth="1"/>
    <col min="14178" max="14178" width="17.109375" style="6" customWidth="1"/>
    <col min="14179" max="14179" width="12.109375" style="6" customWidth="1"/>
    <col min="14180" max="14180" width="15.77734375" style="6" customWidth="1"/>
    <col min="14181" max="14181" width="17.109375" style="6" customWidth="1"/>
    <col min="14182" max="14182" width="12.109375" style="6" customWidth="1"/>
    <col min="14183" max="14183" width="15.77734375" style="6" customWidth="1"/>
    <col min="14184" max="14184" width="17.109375" style="6" customWidth="1"/>
    <col min="14185" max="14185" width="22.109375" style="6" customWidth="1"/>
    <col min="14186" max="14186" width="12.109375" style="6" customWidth="1"/>
    <col min="14187" max="14187" width="13.33203125" style="6" customWidth="1"/>
    <col min="14188" max="14188" width="18.33203125" style="6" customWidth="1"/>
    <col min="14189" max="14189" width="15.77734375" style="6" customWidth="1"/>
    <col min="14190" max="14190" width="12.109375" style="6" customWidth="1"/>
    <col min="14191" max="14191" width="13.33203125" style="6" customWidth="1"/>
    <col min="14192" max="14192" width="18.33203125" style="6" customWidth="1"/>
    <col min="14193" max="14193" width="15.109375" style="6" customWidth="1"/>
    <col min="14194" max="14194" width="10.77734375" style="6" customWidth="1"/>
    <col min="14195" max="14195" width="12.109375" style="6" customWidth="1"/>
    <col min="14196" max="14196" width="17.109375" style="6" customWidth="1"/>
    <col min="14197" max="14197" width="15.109375" style="6" customWidth="1"/>
    <col min="14198" max="14198" width="10.77734375" style="6" customWidth="1"/>
    <col min="14199" max="14199" width="12.109375" style="6" customWidth="1"/>
    <col min="14200" max="14200" width="17.109375" style="6" customWidth="1"/>
    <col min="14201" max="14201" width="15.109375" style="6" customWidth="1"/>
    <col min="14202" max="14202" width="22.109375" style="6" customWidth="1"/>
    <col min="14203" max="14204" width="12.6640625" style="6" customWidth="1"/>
    <col min="14205" max="14205" width="18.33203125" style="6" customWidth="1"/>
    <col min="14206" max="14206" width="15.77734375" style="6" customWidth="1"/>
    <col min="14207" max="14208" width="12.6640625" style="6" customWidth="1"/>
    <col min="14209" max="14209" width="18.33203125" style="6" customWidth="1"/>
    <col min="14210" max="14210" width="15.109375" style="6" customWidth="1"/>
    <col min="14211" max="14212" width="11.33203125" style="6" customWidth="1"/>
    <col min="14213" max="14213" width="17.109375" style="6" customWidth="1"/>
    <col min="14214" max="14214" width="15.109375" style="6" customWidth="1"/>
    <col min="14215" max="14216" width="11.33203125" style="6" customWidth="1"/>
    <col min="14217" max="14217" width="17.109375" style="6" customWidth="1"/>
    <col min="14218" max="14218" width="15.109375" style="6" customWidth="1"/>
    <col min="14219" max="14219" width="22.109375" style="6" customWidth="1"/>
    <col min="14220" max="14220" width="8.33203125" style="6" customWidth="1"/>
    <col min="14221" max="14221" width="10.109375" style="6" customWidth="1"/>
    <col min="14222" max="14222" width="17.109375" style="6" customWidth="1"/>
    <col min="14223" max="14223" width="8.33203125" style="6" customWidth="1"/>
    <col min="14224" max="14224" width="10.109375" style="6" customWidth="1"/>
    <col min="14225" max="14225" width="17.109375" style="6" customWidth="1"/>
    <col min="14226" max="14226" width="8.33203125" style="6" customWidth="1"/>
    <col min="14227" max="14227" width="10.109375" style="6" customWidth="1"/>
    <col min="14228" max="14228" width="17.109375" style="6" customWidth="1"/>
    <col min="14229" max="14229" width="7.88671875" style="6" customWidth="1"/>
    <col min="14230" max="14230" width="9.5546875" style="6" customWidth="1"/>
    <col min="14231" max="14231" width="15.77734375" style="6" customWidth="1"/>
    <col min="14232" max="14232" width="7.88671875" style="6" customWidth="1"/>
    <col min="14233" max="14233" width="9.5546875" style="6" customWidth="1"/>
    <col min="14234" max="14234" width="15.77734375" style="6" customWidth="1"/>
    <col min="14235" max="14235" width="7.88671875" style="6" customWidth="1"/>
    <col min="14236" max="14236" width="9.5546875" style="6" customWidth="1"/>
    <col min="14237" max="14237" width="15.77734375" style="6" customWidth="1"/>
    <col min="14238" max="14238" width="7.88671875" style="6" customWidth="1"/>
    <col min="14239" max="14239" width="9.5546875" style="6" customWidth="1"/>
    <col min="14240" max="14240" width="15.77734375" style="6" customWidth="1"/>
    <col min="14241" max="14241" width="22.109375" style="6" customWidth="1"/>
    <col min="14242" max="14243" width="12.109375" style="6" customWidth="1"/>
    <col min="14244" max="14244" width="17.109375" style="6" customWidth="1"/>
    <col min="14245" max="14245" width="14.5546875" style="6" customWidth="1"/>
    <col min="14246" max="14247" width="12.109375" style="6" customWidth="1"/>
    <col min="14248" max="14248" width="17.109375" style="6" customWidth="1"/>
    <col min="14249" max="14249" width="14.5546875" style="6" customWidth="1"/>
    <col min="14250" max="14251" width="9.5546875" style="6" customWidth="1"/>
    <col min="14252" max="14253" width="13.33203125" style="6" customWidth="1"/>
    <col min="14254" max="14255" width="9.5546875" style="6" customWidth="1"/>
    <col min="14256" max="14256" width="15.77734375" style="6" customWidth="1"/>
    <col min="14257" max="14257" width="13.33203125" style="6" customWidth="1"/>
    <col min="14258" max="14259" width="9.5546875" style="6" customWidth="1"/>
    <col min="14260" max="14260" width="15.77734375" style="6" customWidth="1"/>
    <col min="14261" max="14261" width="22.109375" style="6" customWidth="1"/>
    <col min="14262" max="14262" width="14.5546875" style="6" customWidth="1"/>
    <col min="14263" max="14264" width="10.77734375" style="6" customWidth="1"/>
    <col min="14265" max="14265" width="17.109375" style="6" customWidth="1"/>
    <col min="14266" max="14266" width="14.5546875" style="6" customWidth="1"/>
    <col min="14267" max="14268" width="10.77734375" style="6" customWidth="1"/>
    <col min="14269" max="14270" width="15.77734375" style="6" customWidth="1"/>
    <col min="14271" max="14272" width="12.109375" style="6" customWidth="1"/>
    <col min="14273" max="14273" width="18.33203125" style="6" customWidth="1"/>
    <col min="14274" max="14274" width="15.77734375" style="6" customWidth="1"/>
    <col min="14275" max="14276" width="12.109375" style="6" customWidth="1"/>
    <col min="14277" max="14277" width="18.33203125" style="6" customWidth="1"/>
    <col min="14278" max="14278" width="15.77734375" style="6" customWidth="1"/>
    <col min="14279" max="14279" width="22.109375" style="6" customWidth="1"/>
    <col min="14280" max="14280" width="11.33203125" style="6" customWidth="1"/>
    <col min="14281" max="14281" width="12.109375" style="6" customWidth="1"/>
    <col min="14282" max="14282" width="17.33203125" style="6" customWidth="1"/>
    <col min="14283" max="14283" width="14.88671875" style="6" customWidth="1"/>
    <col min="14284" max="14284" width="11.33203125" style="6" customWidth="1"/>
    <col min="14285" max="14285" width="12.109375" style="6" customWidth="1"/>
    <col min="14286" max="14286" width="17.33203125" style="6" customWidth="1"/>
    <col min="14287" max="14287" width="14.88671875" style="6" customWidth="1"/>
    <col min="14288" max="14295" width="16.33203125" style="6" customWidth="1"/>
    <col min="14296" max="14296" width="22.109375" style="6" customWidth="1"/>
    <col min="14297" max="14302" width="18.33203125" style="6" customWidth="1"/>
    <col min="14303" max="14304" width="13.88671875" style="6" customWidth="1"/>
    <col min="14305" max="14305" width="15.77734375" style="6" customWidth="1"/>
    <col min="14306" max="14307" width="13.88671875" style="6" customWidth="1"/>
    <col min="14308" max="14308" width="15.77734375" style="6" customWidth="1"/>
    <col min="14309" max="14310" width="13.88671875" style="6" customWidth="1"/>
    <col min="14311" max="14311" width="15.77734375" style="6" customWidth="1"/>
    <col min="14312" max="14312" width="22.109375" style="6" customWidth="1"/>
    <col min="14313" max="14314" width="13.33203125" style="6" customWidth="1"/>
    <col min="14315" max="14315" width="15.109375" style="6" customWidth="1"/>
    <col min="14316" max="14317" width="13.33203125" style="6" customWidth="1"/>
    <col min="14318" max="14318" width="15.109375" style="6" customWidth="1"/>
    <col min="14319" max="14320" width="13.33203125" style="6" customWidth="1"/>
    <col min="14321" max="14321" width="14.88671875" style="6" customWidth="1"/>
    <col min="14322" max="14322" width="12.109375" style="6" customWidth="1"/>
    <col min="14323" max="14323" width="12.88671875" style="6" customWidth="1"/>
    <col min="14324" max="14324" width="14.88671875" style="6" customWidth="1"/>
    <col min="14325" max="14325" width="12.109375" style="6" customWidth="1"/>
    <col min="14326" max="14326" width="12.88671875" style="6" customWidth="1"/>
    <col min="14327" max="14327" width="14.88671875" style="6" customWidth="1"/>
    <col min="14328" max="14328" width="12.109375" style="6" customWidth="1"/>
    <col min="14329" max="14329" width="12.88671875" style="6" customWidth="1"/>
    <col min="14330" max="14330" width="14.88671875" style="6" customWidth="1"/>
    <col min="14331" max="14336" width="11.109375" style="6" customWidth="1"/>
    <col min="14337" max="14337" width="22.109375" style="6" customWidth="1"/>
    <col min="14338" max="14338" width="17.109375" style="6" customWidth="1"/>
    <col min="14339" max="14339" width="20.77734375" style="6" customWidth="1"/>
    <col min="14340" max="14340" width="19.5546875" style="6" customWidth="1"/>
    <col min="14341" max="14341" width="15.77734375" style="6" customWidth="1"/>
    <col min="14342" max="14342" width="20.77734375" style="6" customWidth="1"/>
    <col min="14343" max="14343" width="19.5546875" style="6" customWidth="1"/>
    <col min="14344" max="14344" width="18.33203125" style="6" customWidth="1"/>
    <col min="14345" max="14346" width="24.5546875" style="6" customWidth="1"/>
    <col min="14347" max="14347" width="18.33203125" style="6" customWidth="1"/>
    <col min="14348" max="14349" width="24.5546875" style="6" customWidth="1"/>
    <col min="14350" max="14350" width="22.109375" style="6" customWidth="1"/>
    <col min="14351" max="14351" width="15.77734375" style="6" customWidth="1"/>
    <col min="14352" max="14353" width="19.5546875" style="6" customWidth="1"/>
    <col min="14354" max="14354" width="15.77734375" style="6" customWidth="1"/>
    <col min="14355" max="14356" width="19.5546875" style="6" customWidth="1"/>
    <col min="14357" max="14357" width="18.33203125" style="6" customWidth="1"/>
    <col min="14358" max="14359" width="24.5546875" style="6" customWidth="1"/>
    <col min="14360" max="14360" width="18.33203125" style="6" customWidth="1"/>
    <col min="14361" max="14362" width="24.5546875" style="6" customWidth="1"/>
    <col min="14363" max="14363" width="22.109375" style="6" customWidth="1"/>
    <col min="14364" max="14364" width="13.33203125" style="6" customWidth="1"/>
    <col min="14365" max="14366" width="23.33203125" style="6" customWidth="1"/>
    <col min="14367" max="14368" width="13.33203125" style="6" customWidth="1"/>
    <col min="14369" max="14369" width="23.33203125" style="6" customWidth="1"/>
    <col min="14370" max="14377" width="17.109375" style="6" customWidth="1"/>
    <col min="14378" max="14378" width="22.109375" style="6" customWidth="1"/>
    <col min="14379" max="14379" width="15.77734375" style="6" customWidth="1"/>
    <col min="14380" max="14381" width="19.5546875" style="6" customWidth="1"/>
    <col min="14382" max="14382" width="15.77734375" style="6" customWidth="1"/>
    <col min="14383" max="14384" width="19.5546875" style="6" customWidth="1"/>
    <col min="14385" max="14385" width="12.6640625" style="6" customWidth="1"/>
    <col min="14386" max="14386" width="13.88671875" style="6" customWidth="1"/>
    <col min="14387" max="14387" width="17.6640625" style="6" customWidth="1"/>
    <col min="14388" max="14388" width="12.6640625" style="6" customWidth="1"/>
    <col min="14389" max="14389" width="13.88671875" style="6" customWidth="1"/>
    <col min="14390" max="14390" width="17.6640625" style="6" customWidth="1"/>
    <col min="14391" max="14391" width="12.6640625" style="6" customWidth="1"/>
    <col min="14392" max="14392" width="13.88671875" style="6" customWidth="1"/>
    <col min="14393" max="14393" width="17.6640625" style="6" customWidth="1"/>
    <col min="14394" max="14394" width="22.109375" style="6" customWidth="1"/>
    <col min="14395" max="14395" width="17.109375" style="6" customWidth="1"/>
    <col min="14396" max="14397" width="19.5546875" style="6" customWidth="1"/>
    <col min="14398" max="14398" width="17.109375" style="6" customWidth="1"/>
    <col min="14399" max="14401" width="19.5546875" style="6" customWidth="1"/>
    <col min="14402" max="14403" width="23.33203125" style="6" customWidth="1"/>
    <col min="14404" max="14404" width="19.5546875" style="6" customWidth="1"/>
    <col min="14405" max="14406" width="23.33203125" style="6" customWidth="1"/>
    <col min="14407" max="14407" width="22.109375" style="6" customWidth="1"/>
    <col min="14408" max="14408" width="14.5546875" style="6" customWidth="1"/>
    <col min="14409" max="14410" width="20.77734375" style="6" customWidth="1"/>
    <col min="14411" max="14411" width="14.5546875" style="6" customWidth="1"/>
    <col min="14412" max="14413" width="20.77734375" style="6" customWidth="1"/>
    <col min="14414" max="14414" width="10.77734375" style="6" customWidth="1"/>
    <col min="14415" max="14416" width="17.109375" style="6" customWidth="1"/>
    <col min="14417" max="14417" width="10.77734375" style="6" customWidth="1"/>
    <col min="14418" max="14419" width="17.109375" style="6" customWidth="1"/>
    <col min="14420" max="14420" width="10.77734375" style="6" customWidth="1"/>
    <col min="14421" max="14422" width="17.109375" style="6" customWidth="1"/>
    <col min="14423" max="14423" width="22.109375" style="6" customWidth="1"/>
    <col min="14424" max="14424" width="10.77734375" style="6" customWidth="1"/>
    <col min="14425" max="14425" width="12.109375" style="6" customWidth="1"/>
    <col min="14426" max="14427" width="17.109375" style="6" customWidth="1"/>
    <col min="14428" max="14428" width="10.77734375" style="6" customWidth="1"/>
    <col min="14429" max="14429" width="12.109375" style="6" customWidth="1"/>
    <col min="14430" max="14431" width="17.109375" style="6" customWidth="1"/>
    <col min="14432" max="14432" width="12.109375" style="6" customWidth="1"/>
    <col min="14433" max="14433" width="15.77734375" style="6" customWidth="1"/>
    <col min="14434" max="14434" width="17.109375" style="6" customWidth="1"/>
    <col min="14435" max="14435" width="12.109375" style="6" customWidth="1"/>
    <col min="14436" max="14436" width="15.77734375" style="6" customWidth="1"/>
    <col min="14437" max="14437" width="17.109375" style="6" customWidth="1"/>
    <col min="14438" max="14438" width="12.109375" style="6" customWidth="1"/>
    <col min="14439" max="14439" width="15.77734375" style="6" customWidth="1"/>
    <col min="14440" max="14440" width="17.109375" style="6" customWidth="1"/>
    <col min="14441" max="14441" width="22.109375" style="6" customWidth="1"/>
    <col min="14442" max="14442" width="12.109375" style="6" customWidth="1"/>
    <col min="14443" max="14443" width="13.33203125" style="6" customWidth="1"/>
    <col min="14444" max="14444" width="18.33203125" style="6" customWidth="1"/>
    <col min="14445" max="14445" width="15.77734375" style="6" customWidth="1"/>
    <col min="14446" max="14446" width="12.109375" style="6" customWidth="1"/>
    <col min="14447" max="14447" width="13.33203125" style="6" customWidth="1"/>
    <col min="14448" max="14448" width="18.33203125" style="6" customWidth="1"/>
    <col min="14449" max="14449" width="15.109375" style="6" customWidth="1"/>
    <col min="14450" max="14450" width="10.77734375" style="6" customWidth="1"/>
    <col min="14451" max="14451" width="12.109375" style="6" customWidth="1"/>
    <col min="14452" max="14452" width="17.109375" style="6" customWidth="1"/>
    <col min="14453" max="14453" width="15.109375" style="6" customWidth="1"/>
    <col min="14454" max="14454" width="10.77734375" style="6" customWidth="1"/>
    <col min="14455" max="14455" width="12.109375" style="6" customWidth="1"/>
    <col min="14456" max="14456" width="17.109375" style="6" customWidth="1"/>
    <col min="14457" max="14457" width="15.109375" style="6" customWidth="1"/>
    <col min="14458" max="14458" width="22.109375" style="6" customWidth="1"/>
    <col min="14459" max="14460" width="12.6640625" style="6" customWidth="1"/>
    <col min="14461" max="14461" width="18.33203125" style="6" customWidth="1"/>
    <col min="14462" max="14462" width="15.77734375" style="6" customWidth="1"/>
    <col min="14463" max="14464" width="12.6640625" style="6" customWidth="1"/>
    <col min="14465" max="14465" width="18.33203125" style="6" customWidth="1"/>
    <col min="14466" max="14466" width="15.109375" style="6" customWidth="1"/>
    <col min="14467" max="14468" width="11.33203125" style="6" customWidth="1"/>
    <col min="14469" max="14469" width="17.109375" style="6" customWidth="1"/>
    <col min="14470" max="14470" width="15.109375" style="6" customWidth="1"/>
    <col min="14471" max="14472" width="11.33203125" style="6" customWidth="1"/>
    <col min="14473" max="14473" width="17.109375" style="6" customWidth="1"/>
    <col min="14474" max="14474" width="15.109375" style="6" customWidth="1"/>
    <col min="14475" max="14475" width="22.109375" style="6" customWidth="1"/>
    <col min="14476" max="14476" width="8.33203125" style="6" customWidth="1"/>
    <col min="14477" max="14477" width="10.109375" style="6" customWidth="1"/>
    <col min="14478" max="14478" width="17.109375" style="6" customWidth="1"/>
    <col min="14479" max="14479" width="8.33203125" style="6" customWidth="1"/>
    <col min="14480" max="14480" width="10.109375" style="6" customWidth="1"/>
    <col min="14481" max="14481" width="17.109375" style="6" customWidth="1"/>
    <col min="14482" max="14482" width="8.33203125" style="6" customWidth="1"/>
    <col min="14483" max="14483" width="10.109375" style="6" customWidth="1"/>
    <col min="14484" max="14484" width="17.109375" style="6" customWidth="1"/>
    <col min="14485" max="14485" width="7.88671875" style="6" customWidth="1"/>
    <col min="14486" max="14486" width="9.5546875" style="6" customWidth="1"/>
    <col min="14487" max="14487" width="15.77734375" style="6" customWidth="1"/>
    <col min="14488" max="14488" width="7.88671875" style="6" customWidth="1"/>
    <col min="14489" max="14489" width="9.5546875" style="6" customWidth="1"/>
    <col min="14490" max="14490" width="15.77734375" style="6" customWidth="1"/>
    <col min="14491" max="14491" width="7.88671875" style="6" customWidth="1"/>
    <col min="14492" max="14492" width="9.5546875" style="6" customWidth="1"/>
    <col min="14493" max="14493" width="15.77734375" style="6" customWidth="1"/>
    <col min="14494" max="14494" width="7.88671875" style="6" customWidth="1"/>
    <col min="14495" max="14495" width="9.5546875" style="6" customWidth="1"/>
    <col min="14496" max="14496" width="15.77734375" style="6" customWidth="1"/>
    <col min="14497" max="14497" width="22.109375" style="6" customWidth="1"/>
    <col min="14498" max="14499" width="12.109375" style="6" customWidth="1"/>
    <col min="14500" max="14500" width="17.109375" style="6" customWidth="1"/>
    <col min="14501" max="14501" width="14.5546875" style="6" customWidth="1"/>
    <col min="14502" max="14503" width="12.109375" style="6" customWidth="1"/>
    <col min="14504" max="14504" width="17.109375" style="6" customWidth="1"/>
    <col min="14505" max="14505" width="14.5546875" style="6" customWidth="1"/>
    <col min="14506" max="14507" width="9.5546875" style="6" customWidth="1"/>
    <col min="14508" max="14509" width="13.33203125" style="6" customWidth="1"/>
    <col min="14510" max="14511" width="9.5546875" style="6" customWidth="1"/>
    <col min="14512" max="14512" width="15.77734375" style="6" customWidth="1"/>
    <col min="14513" max="14513" width="13.33203125" style="6" customWidth="1"/>
    <col min="14514" max="14515" width="9.5546875" style="6" customWidth="1"/>
    <col min="14516" max="14516" width="15.77734375" style="6" customWidth="1"/>
    <col min="14517" max="14517" width="22.109375" style="6" customWidth="1"/>
    <col min="14518" max="14518" width="14.5546875" style="6" customWidth="1"/>
    <col min="14519" max="14520" width="10.77734375" style="6" customWidth="1"/>
    <col min="14521" max="14521" width="17.109375" style="6" customWidth="1"/>
    <col min="14522" max="14522" width="14.5546875" style="6" customWidth="1"/>
    <col min="14523" max="14524" width="10.77734375" style="6" customWidth="1"/>
    <col min="14525" max="14526" width="15.77734375" style="6" customWidth="1"/>
    <col min="14527" max="14528" width="12.109375" style="6" customWidth="1"/>
    <col min="14529" max="14529" width="18.33203125" style="6" customWidth="1"/>
    <col min="14530" max="14530" width="15.77734375" style="6" customWidth="1"/>
    <col min="14531" max="14532" width="12.109375" style="6" customWidth="1"/>
    <col min="14533" max="14533" width="18.33203125" style="6" customWidth="1"/>
    <col min="14534" max="14534" width="15.77734375" style="6" customWidth="1"/>
    <col min="14535" max="14535" width="22.109375" style="6" customWidth="1"/>
    <col min="14536" max="14536" width="11.33203125" style="6" customWidth="1"/>
    <col min="14537" max="14537" width="12.109375" style="6" customWidth="1"/>
    <col min="14538" max="14538" width="17.33203125" style="6" customWidth="1"/>
    <col min="14539" max="14539" width="14.88671875" style="6" customWidth="1"/>
    <col min="14540" max="14540" width="11.33203125" style="6" customWidth="1"/>
    <col min="14541" max="14541" width="12.109375" style="6" customWidth="1"/>
    <col min="14542" max="14542" width="17.33203125" style="6" customWidth="1"/>
    <col min="14543" max="14543" width="14.88671875" style="6" customWidth="1"/>
    <col min="14544" max="14551" width="16.33203125" style="6" customWidth="1"/>
    <col min="14552" max="14552" width="22.109375" style="6" customWidth="1"/>
    <col min="14553" max="14558" width="18.33203125" style="6" customWidth="1"/>
    <col min="14559" max="14560" width="13.88671875" style="6" customWidth="1"/>
    <col min="14561" max="14561" width="15.77734375" style="6" customWidth="1"/>
    <col min="14562" max="14563" width="13.88671875" style="6" customWidth="1"/>
    <col min="14564" max="14564" width="15.77734375" style="6" customWidth="1"/>
    <col min="14565" max="14566" width="13.88671875" style="6" customWidth="1"/>
    <col min="14567" max="14567" width="15.77734375" style="6" customWidth="1"/>
    <col min="14568" max="14568" width="22.109375" style="6" customWidth="1"/>
    <col min="14569" max="14570" width="13.33203125" style="6" customWidth="1"/>
    <col min="14571" max="14571" width="15.109375" style="6" customWidth="1"/>
    <col min="14572" max="14573" width="13.33203125" style="6" customWidth="1"/>
    <col min="14574" max="14574" width="15.109375" style="6" customWidth="1"/>
    <col min="14575" max="14576" width="13.33203125" style="6" customWidth="1"/>
    <col min="14577" max="14577" width="14.88671875" style="6" customWidth="1"/>
    <col min="14578" max="14578" width="12.109375" style="6" customWidth="1"/>
    <col min="14579" max="14579" width="12.88671875" style="6" customWidth="1"/>
    <col min="14580" max="14580" width="14.88671875" style="6" customWidth="1"/>
    <col min="14581" max="14581" width="12.109375" style="6" customWidth="1"/>
    <col min="14582" max="14582" width="12.88671875" style="6" customWidth="1"/>
    <col min="14583" max="14583" width="14.88671875" style="6" customWidth="1"/>
    <col min="14584" max="14584" width="12.109375" style="6" customWidth="1"/>
    <col min="14585" max="14585" width="12.88671875" style="6" customWidth="1"/>
    <col min="14586" max="14586" width="14.88671875" style="6" customWidth="1"/>
    <col min="14587" max="14592" width="11.109375" style="6" customWidth="1"/>
    <col min="14593" max="14593" width="22.109375" style="6" customWidth="1"/>
    <col min="14594" max="14594" width="17.109375" style="6" customWidth="1"/>
    <col min="14595" max="14595" width="20.77734375" style="6" customWidth="1"/>
    <col min="14596" max="14596" width="19.5546875" style="6" customWidth="1"/>
    <col min="14597" max="14597" width="15.77734375" style="6" customWidth="1"/>
    <col min="14598" max="14598" width="20.77734375" style="6" customWidth="1"/>
    <col min="14599" max="14599" width="19.5546875" style="6" customWidth="1"/>
    <col min="14600" max="14600" width="18.33203125" style="6" customWidth="1"/>
    <col min="14601" max="14602" width="24.5546875" style="6" customWidth="1"/>
    <col min="14603" max="14603" width="18.33203125" style="6" customWidth="1"/>
    <col min="14604" max="14605" width="24.5546875" style="6" customWidth="1"/>
    <col min="14606" max="14606" width="22.109375" style="6" customWidth="1"/>
    <col min="14607" max="14607" width="15.77734375" style="6" customWidth="1"/>
    <col min="14608" max="14609" width="19.5546875" style="6" customWidth="1"/>
    <col min="14610" max="14610" width="15.77734375" style="6" customWidth="1"/>
    <col min="14611" max="14612" width="19.5546875" style="6" customWidth="1"/>
    <col min="14613" max="14613" width="18.33203125" style="6" customWidth="1"/>
    <col min="14614" max="14615" width="24.5546875" style="6" customWidth="1"/>
    <col min="14616" max="14616" width="18.33203125" style="6" customWidth="1"/>
    <col min="14617" max="14618" width="24.5546875" style="6" customWidth="1"/>
    <col min="14619" max="14619" width="22.109375" style="6" customWidth="1"/>
    <col min="14620" max="14620" width="13.33203125" style="6" customWidth="1"/>
    <col min="14621" max="14622" width="23.33203125" style="6" customWidth="1"/>
    <col min="14623" max="14624" width="13.33203125" style="6" customWidth="1"/>
    <col min="14625" max="14625" width="23.33203125" style="6" customWidth="1"/>
    <col min="14626" max="14633" width="17.109375" style="6" customWidth="1"/>
    <col min="14634" max="14634" width="22.109375" style="6" customWidth="1"/>
    <col min="14635" max="14635" width="15.77734375" style="6" customWidth="1"/>
    <col min="14636" max="14637" width="19.5546875" style="6" customWidth="1"/>
    <col min="14638" max="14638" width="15.77734375" style="6" customWidth="1"/>
    <col min="14639" max="14640" width="19.5546875" style="6" customWidth="1"/>
    <col min="14641" max="14641" width="12.6640625" style="6" customWidth="1"/>
    <col min="14642" max="14642" width="13.88671875" style="6" customWidth="1"/>
    <col min="14643" max="14643" width="17.6640625" style="6" customWidth="1"/>
    <col min="14644" max="14644" width="12.6640625" style="6" customWidth="1"/>
    <col min="14645" max="14645" width="13.88671875" style="6" customWidth="1"/>
    <col min="14646" max="14646" width="17.6640625" style="6" customWidth="1"/>
    <col min="14647" max="14647" width="12.6640625" style="6" customWidth="1"/>
    <col min="14648" max="14648" width="13.88671875" style="6" customWidth="1"/>
    <col min="14649" max="14649" width="17.6640625" style="6" customWidth="1"/>
    <col min="14650" max="14650" width="22.109375" style="6" customWidth="1"/>
    <col min="14651" max="14651" width="17.109375" style="6" customWidth="1"/>
    <col min="14652" max="14653" width="19.5546875" style="6" customWidth="1"/>
    <col min="14654" max="14654" width="17.109375" style="6" customWidth="1"/>
    <col min="14655" max="14657" width="19.5546875" style="6" customWidth="1"/>
    <col min="14658" max="14659" width="23.33203125" style="6" customWidth="1"/>
    <col min="14660" max="14660" width="19.5546875" style="6" customWidth="1"/>
    <col min="14661" max="14662" width="23.33203125" style="6" customWidth="1"/>
    <col min="14663" max="14663" width="22.109375" style="6" customWidth="1"/>
    <col min="14664" max="14664" width="14.5546875" style="6" customWidth="1"/>
    <col min="14665" max="14666" width="20.77734375" style="6" customWidth="1"/>
    <col min="14667" max="14667" width="14.5546875" style="6" customWidth="1"/>
    <col min="14668" max="14669" width="20.77734375" style="6" customWidth="1"/>
    <col min="14670" max="14670" width="10.77734375" style="6" customWidth="1"/>
    <col min="14671" max="14672" width="17.109375" style="6" customWidth="1"/>
    <col min="14673" max="14673" width="10.77734375" style="6" customWidth="1"/>
    <col min="14674" max="14675" width="17.109375" style="6" customWidth="1"/>
    <col min="14676" max="14676" width="10.77734375" style="6" customWidth="1"/>
    <col min="14677" max="14678" width="17.109375" style="6" customWidth="1"/>
    <col min="14679" max="14679" width="22.109375" style="6" customWidth="1"/>
    <col min="14680" max="14680" width="10.77734375" style="6" customWidth="1"/>
    <col min="14681" max="14681" width="12.109375" style="6" customWidth="1"/>
    <col min="14682" max="14683" width="17.109375" style="6" customWidth="1"/>
    <col min="14684" max="14684" width="10.77734375" style="6" customWidth="1"/>
    <col min="14685" max="14685" width="12.109375" style="6" customWidth="1"/>
    <col min="14686" max="14687" width="17.109375" style="6" customWidth="1"/>
    <col min="14688" max="14688" width="12.109375" style="6" customWidth="1"/>
    <col min="14689" max="14689" width="15.77734375" style="6" customWidth="1"/>
    <col min="14690" max="14690" width="17.109375" style="6" customWidth="1"/>
    <col min="14691" max="14691" width="12.109375" style="6" customWidth="1"/>
    <col min="14692" max="14692" width="15.77734375" style="6" customWidth="1"/>
    <col min="14693" max="14693" width="17.109375" style="6" customWidth="1"/>
    <col min="14694" max="14694" width="12.109375" style="6" customWidth="1"/>
    <col min="14695" max="14695" width="15.77734375" style="6" customWidth="1"/>
    <col min="14696" max="14696" width="17.109375" style="6" customWidth="1"/>
    <col min="14697" max="14697" width="22.109375" style="6" customWidth="1"/>
    <col min="14698" max="14698" width="12.109375" style="6" customWidth="1"/>
    <col min="14699" max="14699" width="13.33203125" style="6" customWidth="1"/>
    <col min="14700" max="14700" width="18.33203125" style="6" customWidth="1"/>
    <col min="14701" max="14701" width="15.77734375" style="6" customWidth="1"/>
    <col min="14702" max="14702" width="12.109375" style="6" customWidth="1"/>
    <col min="14703" max="14703" width="13.33203125" style="6" customWidth="1"/>
    <col min="14704" max="14704" width="18.33203125" style="6" customWidth="1"/>
    <col min="14705" max="14705" width="15.109375" style="6" customWidth="1"/>
    <col min="14706" max="14706" width="10.77734375" style="6" customWidth="1"/>
    <col min="14707" max="14707" width="12.109375" style="6" customWidth="1"/>
    <col min="14708" max="14708" width="17.109375" style="6" customWidth="1"/>
    <col min="14709" max="14709" width="15.109375" style="6" customWidth="1"/>
    <col min="14710" max="14710" width="10.77734375" style="6" customWidth="1"/>
    <col min="14711" max="14711" width="12.109375" style="6" customWidth="1"/>
    <col min="14712" max="14712" width="17.109375" style="6" customWidth="1"/>
    <col min="14713" max="14713" width="15.109375" style="6" customWidth="1"/>
    <col min="14714" max="14714" width="22.109375" style="6" customWidth="1"/>
    <col min="14715" max="14716" width="12.6640625" style="6" customWidth="1"/>
    <col min="14717" max="14717" width="18.33203125" style="6" customWidth="1"/>
    <col min="14718" max="14718" width="15.77734375" style="6" customWidth="1"/>
    <col min="14719" max="14720" width="12.6640625" style="6" customWidth="1"/>
    <col min="14721" max="14721" width="18.33203125" style="6" customWidth="1"/>
    <col min="14722" max="14722" width="15.109375" style="6" customWidth="1"/>
    <col min="14723" max="14724" width="11.33203125" style="6" customWidth="1"/>
    <col min="14725" max="14725" width="17.109375" style="6" customWidth="1"/>
    <col min="14726" max="14726" width="15.109375" style="6" customWidth="1"/>
    <col min="14727" max="14728" width="11.33203125" style="6" customWidth="1"/>
    <col min="14729" max="14729" width="17.109375" style="6" customWidth="1"/>
    <col min="14730" max="14730" width="15.109375" style="6" customWidth="1"/>
    <col min="14731" max="14731" width="22.109375" style="6" customWidth="1"/>
    <col min="14732" max="14732" width="8.33203125" style="6" customWidth="1"/>
    <col min="14733" max="14733" width="10.109375" style="6" customWidth="1"/>
    <col min="14734" max="14734" width="17.109375" style="6" customWidth="1"/>
    <col min="14735" max="14735" width="8.33203125" style="6" customWidth="1"/>
    <col min="14736" max="14736" width="10.109375" style="6" customWidth="1"/>
    <col min="14737" max="14737" width="17.109375" style="6" customWidth="1"/>
    <col min="14738" max="14738" width="8.33203125" style="6" customWidth="1"/>
    <col min="14739" max="14739" width="10.109375" style="6" customWidth="1"/>
    <col min="14740" max="14740" width="17.109375" style="6" customWidth="1"/>
    <col min="14741" max="14741" width="7.88671875" style="6" customWidth="1"/>
    <col min="14742" max="14742" width="9.5546875" style="6" customWidth="1"/>
    <col min="14743" max="14743" width="15.77734375" style="6" customWidth="1"/>
    <col min="14744" max="14744" width="7.88671875" style="6" customWidth="1"/>
    <col min="14745" max="14745" width="9.5546875" style="6" customWidth="1"/>
    <col min="14746" max="14746" width="15.77734375" style="6" customWidth="1"/>
    <col min="14747" max="14747" width="7.88671875" style="6" customWidth="1"/>
    <col min="14748" max="14748" width="9.5546875" style="6" customWidth="1"/>
    <col min="14749" max="14749" width="15.77734375" style="6" customWidth="1"/>
    <col min="14750" max="14750" width="7.88671875" style="6" customWidth="1"/>
    <col min="14751" max="14751" width="9.5546875" style="6" customWidth="1"/>
    <col min="14752" max="14752" width="15.77734375" style="6" customWidth="1"/>
    <col min="14753" max="14753" width="22.109375" style="6" customWidth="1"/>
    <col min="14754" max="14755" width="12.109375" style="6" customWidth="1"/>
    <col min="14756" max="14756" width="17.109375" style="6" customWidth="1"/>
    <col min="14757" max="14757" width="14.5546875" style="6" customWidth="1"/>
    <col min="14758" max="14759" width="12.109375" style="6" customWidth="1"/>
    <col min="14760" max="14760" width="17.109375" style="6" customWidth="1"/>
    <col min="14761" max="14761" width="14.5546875" style="6" customWidth="1"/>
    <col min="14762" max="14763" width="9.5546875" style="6" customWidth="1"/>
    <col min="14764" max="14765" width="13.33203125" style="6" customWidth="1"/>
    <col min="14766" max="14767" width="9.5546875" style="6" customWidth="1"/>
    <col min="14768" max="14768" width="15.77734375" style="6" customWidth="1"/>
    <col min="14769" max="14769" width="13.33203125" style="6" customWidth="1"/>
    <col min="14770" max="14771" width="9.5546875" style="6" customWidth="1"/>
    <col min="14772" max="14772" width="15.77734375" style="6" customWidth="1"/>
    <col min="14773" max="14773" width="22.109375" style="6" customWidth="1"/>
    <col min="14774" max="14774" width="14.5546875" style="6" customWidth="1"/>
    <col min="14775" max="14776" width="10.77734375" style="6" customWidth="1"/>
    <col min="14777" max="14777" width="17.109375" style="6" customWidth="1"/>
    <col min="14778" max="14778" width="14.5546875" style="6" customWidth="1"/>
    <col min="14779" max="14780" width="10.77734375" style="6" customWidth="1"/>
    <col min="14781" max="14782" width="15.77734375" style="6" customWidth="1"/>
    <col min="14783" max="14784" width="12.109375" style="6" customWidth="1"/>
    <col min="14785" max="14785" width="18.33203125" style="6" customWidth="1"/>
    <col min="14786" max="14786" width="15.77734375" style="6" customWidth="1"/>
    <col min="14787" max="14788" width="12.109375" style="6" customWidth="1"/>
    <col min="14789" max="14789" width="18.33203125" style="6" customWidth="1"/>
    <col min="14790" max="14790" width="15.77734375" style="6" customWidth="1"/>
    <col min="14791" max="14791" width="22.109375" style="6" customWidth="1"/>
    <col min="14792" max="14792" width="11.33203125" style="6" customWidth="1"/>
    <col min="14793" max="14793" width="12.109375" style="6" customWidth="1"/>
    <col min="14794" max="14794" width="17.33203125" style="6" customWidth="1"/>
    <col min="14795" max="14795" width="14.88671875" style="6" customWidth="1"/>
    <col min="14796" max="14796" width="11.33203125" style="6" customWidth="1"/>
    <col min="14797" max="14797" width="12.109375" style="6" customWidth="1"/>
    <col min="14798" max="14798" width="17.33203125" style="6" customWidth="1"/>
    <col min="14799" max="14799" width="14.88671875" style="6" customWidth="1"/>
    <col min="14800" max="14807" width="16.33203125" style="6" customWidth="1"/>
    <col min="14808" max="14808" width="22.109375" style="6" customWidth="1"/>
    <col min="14809" max="14814" width="18.33203125" style="6" customWidth="1"/>
    <col min="14815" max="14816" width="13.88671875" style="6" customWidth="1"/>
    <col min="14817" max="14817" width="15.77734375" style="6" customWidth="1"/>
    <col min="14818" max="14819" width="13.88671875" style="6" customWidth="1"/>
    <col min="14820" max="14820" width="15.77734375" style="6" customWidth="1"/>
    <col min="14821" max="14822" width="13.88671875" style="6" customWidth="1"/>
    <col min="14823" max="14823" width="15.77734375" style="6" customWidth="1"/>
    <col min="14824" max="14824" width="22.109375" style="6" customWidth="1"/>
    <col min="14825" max="14826" width="13.33203125" style="6" customWidth="1"/>
    <col min="14827" max="14827" width="15.109375" style="6" customWidth="1"/>
    <col min="14828" max="14829" width="13.33203125" style="6" customWidth="1"/>
    <col min="14830" max="14830" width="15.109375" style="6" customWidth="1"/>
    <col min="14831" max="14832" width="13.33203125" style="6" customWidth="1"/>
    <col min="14833" max="14833" width="14.88671875" style="6" customWidth="1"/>
    <col min="14834" max="14834" width="12.109375" style="6" customWidth="1"/>
    <col min="14835" max="14835" width="12.88671875" style="6" customWidth="1"/>
    <col min="14836" max="14836" width="14.88671875" style="6" customWidth="1"/>
    <col min="14837" max="14837" width="12.109375" style="6" customWidth="1"/>
    <col min="14838" max="14838" width="12.88671875" style="6" customWidth="1"/>
    <col min="14839" max="14839" width="14.88671875" style="6" customWidth="1"/>
    <col min="14840" max="14840" width="12.109375" style="6" customWidth="1"/>
    <col min="14841" max="14841" width="12.88671875" style="6" customWidth="1"/>
    <col min="14842" max="14842" width="14.88671875" style="6" customWidth="1"/>
    <col min="14843" max="14848" width="11.109375" style="6" customWidth="1"/>
    <col min="14849" max="14849" width="22.109375" style="6" customWidth="1"/>
    <col min="14850" max="14850" width="17.109375" style="6" customWidth="1"/>
    <col min="14851" max="14851" width="20.77734375" style="6" customWidth="1"/>
    <col min="14852" max="14852" width="19.5546875" style="6" customWidth="1"/>
    <col min="14853" max="14853" width="15.77734375" style="6" customWidth="1"/>
    <col min="14854" max="14854" width="20.77734375" style="6" customWidth="1"/>
    <col min="14855" max="14855" width="19.5546875" style="6" customWidth="1"/>
    <col min="14856" max="14856" width="18.33203125" style="6" customWidth="1"/>
    <col min="14857" max="14858" width="24.5546875" style="6" customWidth="1"/>
    <col min="14859" max="14859" width="18.33203125" style="6" customWidth="1"/>
    <col min="14860" max="14861" width="24.5546875" style="6" customWidth="1"/>
    <col min="14862" max="14862" width="22.109375" style="6" customWidth="1"/>
    <col min="14863" max="14863" width="15.77734375" style="6" customWidth="1"/>
    <col min="14864" max="14865" width="19.5546875" style="6" customWidth="1"/>
    <col min="14866" max="14866" width="15.77734375" style="6" customWidth="1"/>
    <col min="14867" max="14868" width="19.5546875" style="6" customWidth="1"/>
    <col min="14869" max="14869" width="18.33203125" style="6" customWidth="1"/>
    <col min="14870" max="14871" width="24.5546875" style="6" customWidth="1"/>
    <col min="14872" max="14872" width="18.33203125" style="6" customWidth="1"/>
    <col min="14873" max="14874" width="24.5546875" style="6" customWidth="1"/>
    <col min="14875" max="14875" width="22.109375" style="6" customWidth="1"/>
    <col min="14876" max="14876" width="13.33203125" style="6" customWidth="1"/>
    <col min="14877" max="14878" width="23.33203125" style="6" customWidth="1"/>
    <col min="14879" max="14880" width="13.33203125" style="6" customWidth="1"/>
    <col min="14881" max="14881" width="23.33203125" style="6" customWidth="1"/>
    <col min="14882" max="14889" width="17.109375" style="6" customWidth="1"/>
    <col min="14890" max="14890" width="22.109375" style="6" customWidth="1"/>
    <col min="14891" max="14891" width="15.77734375" style="6" customWidth="1"/>
    <col min="14892" max="14893" width="19.5546875" style="6" customWidth="1"/>
    <col min="14894" max="14894" width="15.77734375" style="6" customWidth="1"/>
    <col min="14895" max="14896" width="19.5546875" style="6" customWidth="1"/>
    <col min="14897" max="14897" width="12.6640625" style="6" customWidth="1"/>
    <col min="14898" max="14898" width="13.88671875" style="6" customWidth="1"/>
    <col min="14899" max="14899" width="17.6640625" style="6" customWidth="1"/>
    <col min="14900" max="14900" width="12.6640625" style="6" customWidth="1"/>
    <col min="14901" max="14901" width="13.88671875" style="6" customWidth="1"/>
    <col min="14902" max="14902" width="17.6640625" style="6" customWidth="1"/>
    <col min="14903" max="14903" width="12.6640625" style="6" customWidth="1"/>
    <col min="14904" max="14904" width="13.88671875" style="6" customWidth="1"/>
    <col min="14905" max="14905" width="17.6640625" style="6" customWidth="1"/>
    <col min="14906" max="14906" width="22.109375" style="6" customWidth="1"/>
    <col min="14907" max="14907" width="17.109375" style="6" customWidth="1"/>
    <col min="14908" max="14909" width="19.5546875" style="6" customWidth="1"/>
    <col min="14910" max="14910" width="17.109375" style="6" customWidth="1"/>
    <col min="14911" max="14913" width="19.5546875" style="6" customWidth="1"/>
    <col min="14914" max="14915" width="23.33203125" style="6" customWidth="1"/>
    <col min="14916" max="14916" width="19.5546875" style="6" customWidth="1"/>
    <col min="14917" max="14918" width="23.33203125" style="6" customWidth="1"/>
    <col min="14919" max="14919" width="22.109375" style="6" customWidth="1"/>
    <col min="14920" max="14920" width="14.5546875" style="6" customWidth="1"/>
    <col min="14921" max="14922" width="20.77734375" style="6" customWidth="1"/>
    <col min="14923" max="14923" width="14.5546875" style="6" customWidth="1"/>
    <col min="14924" max="14925" width="20.77734375" style="6" customWidth="1"/>
    <col min="14926" max="14926" width="10.77734375" style="6" customWidth="1"/>
    <col min="14927" max="14928" width="17.109375" style="6" customWidth="1"/>
    <col min="14929" max="14929" width="10.77734375" style="6" customWidth="1"/>
    <col min="14930" max="14931" width="17.109375" style="6" customWidth="1"/>
    <col min="14932" max="14932" width="10.77734375" style="6" customWidth="1"/>
    <col min="14933" max="14934" width="17.109375" style="6" customWidth="1"/>
    <col min="14935" max="14935" width="22.109375" style="6" customWidth="1"/>
    <col min="14936" max="14936" width="10.77734375" style="6" customWidth="1"/>
    <col min="14937" max="14937" width="12.109375" style="6" customWidth="1"/>
    <col min="14938" max="14939" width="17.109375" style="6" customWidth="1"/>
    <col min="14940" max="14940" width="10.77734375" style="6" customWidth="1"/>
    <col min="14941" max="14941" width="12.109375" style="6" customWidth="1"/>
    <col min="14942" max="14943" width="17.109375" style="6" customWidth="1"/>
    <col min="14944" max="14944" width="12.109375" style="6" customWidth="1"/>
    <col min="14945" max="14945" width="15.77734375" style="6" customWidth="1"/>
    <col min="14946" max="14946" width="17.109375" style="6" customWidth="1"/>
    <col min="14947" max="14947" width="12.109375" style="6" customWidth="1"/>
    <col min="14948" max="14948" width="15.77734375" style="6" customWidth="1"/>
    <col min="14949" max="14949" width="17.109375" style="6" customWidth="1"/>
    <col min="14950" max="14950" width="12.109375" style="6" customWidth="1"/>
    <col min="14951" max="14951" width="15.77734375" style="6" customWidth="1"/>
    <col min="14952" max="14952" width="17.109375" style="6" customWidth="1"/>
    <col min="14953" max="14953" width="22.109375" style="6" customWidth="1"/>
    <col min="14954" max="14954" width="12.109375" style="6" customWidth="1"/>
    <col min="14955" max="14955" width="13.33203125" style="6" customWidth="1"/>
    <col min="14956" max="14956" width="18.33203125" style="6" customWidth="1"/>
    <col min="14957" max="14957" width="15.77734375" style="6" customWidth="1"/>
    <col min="14958" max="14958" width="12.109375" style="6" customWidth="1"/>
    <col min="14959" max="14959" width="13.33203125" style="6" customWidth="1"/>
    <col min="14960" max="14960" width="18.33203125" style="6" customWidth="1"/>
    <col min="14961" max="14961" width="15.109375" style="6" customWidth="1"/>
    <col min="14962" max="14962" width="10.77734375" style="6" customWidth="1"/>
    <col min="14963" max="14963" width="12.109375" style="6" customWidth="1"/>
    <col min="14964" max="14964" width="17.109375" style="6" customWidth="1"/>
    <col min="14965" max="14965" width="15.109375" style="6" customWidth="1"/>
    <col min="14966" max="14966" width="10.77734375" style="6" customWidth="1"/>
    <col min="14967" max="14967" width="12.109375" style="6" customWidth="1"/>
    <col min="14968" max="14968" width="17.109375" style="6" customWidth="1"/>
    <col min="14969" max="14969" width="15.109375" style="6" customWidth="1"/>
    <col min="14970" max="14970" width="22.109375" style="6" customWidth="1"/>
    <col min="14971" max="14972" width="12.6640625" style="6" customWidth="1"/>
    <col min="14973" max="14973" width="18.33203125" style="6" customWidth="1"/>
    <col min="14974" max="14974" width="15.77734375" style="6" customWidth="1"/>
    <col min="14975" max="14976" width="12.6640625" style="6" customWidth="1"/>
    <col min="14977" max="14977" width="18.33203125" style="6" customWidth="1"/>
    <col min="14978" max="14978" width="15.109375" style="6" customWidth="1"/>
    <col min="14979" max="14980" width="11.33203125" style="6" customWidth="1"/>
    <col min="14981" max="14981" width="17.109375" style="6" customWidth="1"/>
    <col min="14982" max="14982" width="15.109375" style="6" customWidth="1"/>
    <col min="14983" max="14984" width="11.33203125" style="6" customWidth="1"/>
    <col min="14985" max="14985" width="17.109375" style="6" customWidth="1"/>
    <col min="14986" max="14986" width="15.109375" style="6" customWidth="1"/>
    <col min="14987" max="14987" width="22.109375" style="6" customWidth="1"/>
    <col min="14988" max="14988" width="8.33203125" style="6" customWidth="1"/>
    <col min="14989" max="14989" width="10.109375" style="6" customWidth="1"/>
    <col min="14990" max="14990" width="17.109375" style="6" customWidth="1"/>
    <col min="14991" max="14991" width="8.33203125" style="6" customWidth="1"/>
    <col min="14992" max="14992" width="10.109375" style="6" customWidth="1"/>
    <col min="14993" max="14993" width="17.109375" style="6" customWidth="1"/>
    <col min="14994" max="14994" width="8.33203125" style="6" customWidth="1"/>
    <col min="14995" max="14995" width="10.109375" style="6" customWidth="1"/>
    <col min="14996" max="14996" width="17.109375" style="6" customWidth="1"/>
    <col min="14997" max="14997" width="7.88671875" style="6" customWidth="1"/>
    <col min="14998" max="14998" width="9.5546875" style="6" customWidth="1"/>
    <col min="14999" max="14999" width="15.77734375" style="6" customWidth="1"/>
    <col min="15000" max="15000" width="7.88671875" style="6" customWidth="1"/>
    <col min="15001" max="15001" width="9.5546875" style="6" customWidth="1"/>
    <col min="15002" max="15002" width="15.77734375" style="6" customWidth="1"/>
    <col min="15003" max="15003" width="7.88671875" style="6" customWidth="1"/>
    <col min="15004" max="15004" width="9.5546875" style="6" customWidth="1"/>
    <col min="15005" max="15005" width="15.77734375" style="6" customWidth="1"/>
    <col min="15006" max="15006" width="7.88671875" style="6" customWidth="1"/>
    <col min="15007" max="15007" width="9.5546875" style="6" customWidth="1"/>
    <col min="15008" max="15008" width="15.77734375" style="6" customWidth="1"/>
    <col min="15009" max="15009" width="22.109375" style="6" customWidth="1"/>
    <col min="15010" max="15011" width="12.109375" style="6" customWidth="1"/>
    <col min="15012" max="15012" width="17.109375" style="6" customWidth="1"/>
    <col min="15013" max="15013" width="14.5546875" style="6" customWidth="1"/>
    <col min="15014" max="15015" width="12.109375" style="6" customWidth="1"/>
    <col min="15016" max="15016" width="17.109375" style="6" customWidth="1"/>
    <col min="15017" max="15017" width="14.5546875" style="6" customWidth="1"/>
    <col min="15018" max="15019" width="9.5546875" style="6" customWidth="1"/>
    <col min="15020" max="15021" width="13.33203125" style="6" customWidth="1"/>
    <col min="15022" max="15023" width="9.5546875" style="6" customWidth="1"/>
    <col min="15024" max="15024" width="15.77734375" style="6" customWidth="1"/>
    <col min="15025" max="15025" width="13.33203125" style="6" customWidth="1"/>
    <col min="15026" max="15027" width="9.5546875" style="6" customWidth="1"/>
    <col min="15028" max="15028" width="15.77734375" style="6" customWidth="1"/>
    <col min="15029" max="15029" width="22.109375" style="6" customWidth="1"/>
    <col min="15030" max="15030" width="14.5546875" style="6" customWidth="1"/>
    <col min="15031" max="15032" width="10.77734375" style="6" customWidth="1"/>
    <col min="15033" max="15033" width="17.109375" style="6" customWidth="1"/>
    <col min="15034" max="15034" width="14.5546875" style="6" customWidth="1"/>
    <col min="15035" max="15036" width="10.77734375" style="6" customWidth="1"/>
    <col min="15037" max="15038" width="15.77734375" style="6" customWidth="1"/>
    <col min="15039" max="15040" width="12.109375" style="6" customWidth="1"/>
    <col min="15041" max="15041" width="18.33203125" style="6" customWidth="1"/>
    <col min="15042" max="15042" width="15.77734375" style="6" customWidth="1"/>
    <col min="15043" max="15044" width="12.109375" style="6" customWidth="1"/>
    <col min="15045" max="15045" width="18.33203125" style="6" customWidth="1"/>
    <col min="15046" max="15046" width="15.77734375" style="6" customWidth="1"/>
    <col min="15047" max="15047" width="22.109375" style="6" customWidth="1"/>
    <col min="15048" max="15048" width="11.33203125" style="6" customWidth="1"/>
    <col min="15049" max="15049" width="12.109375" style="6" customWidth="1"/>
    <col min="15050" max="15050" width="17.33203125" style="6" customWidth="1"/>
    <col min="15051" max="15051" width="14.88671875" style="6" customWidth="1"/>
    <col min="15052" max="15052" width="11.33203125" style="6" customWidth="1"/>
    <col min="15053" max="15053" width="12.109375" style="6" customWidth="1"/>
    <col min="15054" max="15054" width="17.33203125" style="6" customWidth="1"/>
    <col min="15055" max="15055" width="14.88671875" style="6" customWidth="1"/>
    <col min="15056" max="15063" width="16.33203125" style="6" customWidth="1"/>
    <col min="15064" max="15064" width="22.109375" style="6" customWidth="1"/>
    <col min="15065" max="15070" width="18.33203125" style="6" customWidth="1"/>
    <col min="15071" max="15072" width="13.88671875" style="6" customWidth="1"/>
    <col min="15073" max="15073" width="15.77734375" style="6" customWidth="1"/>
    <col min="15074" max="15075" width="13.88671875" style="6" customWidth="1"/>
    <col min="15076" max="15076" width="15.77734375" style="6" customWidth="1"/>
    <col min="15077" max="15078" width="13.88671875" style="6" customWidth="1"/>
    <col min="15079" max="15079" width="15.77734375" style="6" customWidth="1"/>
    <col min="15080" max="15080" width="22.109375" style="6" customWidth="1"/>
    <col min="15081" max="15082" width="13.33203125" style="6" customWidth="1"/>
    <col min="15083" max="15083" width="15.109375" style="6" customWidth="1"/>
    <col min="15084" max="15085" width="13.33203125" style="6" customWidth="1"/>
    <col min="15086" max="15086" width="15.109375" style="6" customWidth="1"/>
    <col min="15087" max="15088" width="13.33203125" style="6" customWidth="1"/>
    <col min="15089" max="15089" width="14.88671875" style="6" customWidth="1"/>
    <col min="15090" max="15090" width="12.109375" style="6" customWidth="1"/>
    <col min="15091" max="15091" width="12.88671875" style="6" customWidth="1"/>
    <col min="15092" max="15092" width="14.88671875" style="6" customWidth="1"/>
    <col min="15093" max="15093" width="12.109375" style="6" customWidth="1"/>
    <col min="15094" max="15094" width="12.88671875" style="6" customWidth="1"/>
    <col min="15095" max="15095" width="14.88671875" style="6" customWidth="1"/>
    <col min="15096" max="15096" width="12.109375" style="6" customWidth="1"/>
    <col min="15097" max="15097" width="12.88671875" style="6" customWidth="1"/>
    <col min="15098" max="15098" width="14.88671875" style="6" customWidth="1"/>
    <col min="15099" max="15104" width="11.109375" style="6" customWidth="1"/>
    <col min="15105" max="15105" width="22.109375" style="6" customWidth="1"/>
    <col min="15106" max="15106" width="17.109375" style="6" customWidth="1"/>
    <col min="15107" max="15107" width="20.77734375" style="6" customWidth="1"/>
    <col min="15108" max="15108" width="19.5546875" style="6" customWidth="1"/>
    <col min="15109" max="15109" width="15.77734375" style="6" customWidth="1"/>
    <col min="15110" max="15110" width="20.77734375" style="6" customWidth="1"/>
    <col min="15111" max="15111" width="19.5546875" style="6" customWidth="1"/>
    <col min="15112" max="15112" width="18.33203125" style="6" customWidth="1"/>
    <col min="15113" max="15114" width="24.5546875" style="6" customWidth="1"/>
    <col min="15115" max="15115" width="18.33203125" style="6" customWidth="1"/>
    <col min="15116" max="15117" width="24.5546875" style="6" customWidth="1"/>
    <col min="15118" max="15118" width="22.109375" style="6" customWidth="1"/>
    <col min="15119" max="15119" width="15.77734375" style="6" customWidth="1"/>
    <col min="15120" max="15121" width="19.5546875" style="6" customWidth="1"/>
    <col min="15122" max="15122" width="15.77734375" style="6" customWidth="1"/>
    <col min="15123" max="15124" width="19.5546875" style="6" customWidth="1"/>
    <col min="15125" max="15125" width="18.33203125" style="6" customWidth="1"/>
    <col min="15126" max="15127" width="24.5546875" style="6" customWidth="1"/>
    <col min="15128" max="15128" width="18.33203125" style="6" customWidth="1"/>
    <col min="15129" max="15130" width="24.5546875" style="6" customWidth="1"/>
    <col min="15131" max="15131" width="22.109375" style="6" customWidth="1"/>
    <col min="15132" max="15132" width="13.33203125" style="6" customWidth="1"/>
    <col min="15133" max="15134" width="23.33203125" style="6" customWidth="1"/>
    <col min="15135" max="15136" width="13.33203125" style="6" customWidth="1"/>
    <col min="15137" max="15137" width="23.33203125" style="6" customWidth="1"/>
    <col min="15138" max="15145" width="17.109375" style="6" customWidth="1"/>
    <col min="15146" max="15146" width="22.109375" style="6" customWidth="1"/>
    <col min="15147" max="15147" width="15.77734375" style="6" customWidth="1"/>
    <col min="15148" max="15149" width="19.5546875" style="6" customWidth="1"/>
    <col min="15150" max="15150" width="15.77734375" style="6" customWidth="1"/>
    <col min="15151" max="15152" width="19.5546875" style="6" customWidth="1"/>
    <col min="15153" max="15153" width="12.6640625" style="6" customWidth="1"/>
    <col min="15154" max="15154" width="13.88671875" style="6" customWidth="1"/>
    <col min="15155" max="15155" width="17.6640625" style="6" customWidth="1"/>
    <col min="15156" max="15156" width="12.6640625" style="6" customWidth="1"/>
    <col min="15157" max="15157" width="13.88671875" style="6" customWidth="1"/>
    <col min="15158" max="15158" width="17.6640625" style="6" customWidth="1"/>
    <col min="15159" max="15159" width="12.6640625" style="6" customWidth="1"/>
    <col min="15160" max="15160" width="13.88671875" style="6" customWidth="1"/>
    <col min="15161" max="15161" width="17.6640625" style="6" customWidth="1"/>
    <col min="15162" max="15162" width="22.109375" style="6" customWidth="1"/>
    <col min="15163" max="15163" width="17.109375" style="6" customWidth="1"/>
    <col min="15164" max="15165" width="19.5546875" style="6" customWidth="1"/>
    <col min="15166" max="15166" width="17.109375" style="6" customWidth="1"/>
    <col min="15167" max="15169" width="19.5546875" style="6" customWidth="1"/>
    <col min="15170" max="15171" width="23.33203125" style="6" customWidth="1"/>
    <col min="15172" max="15172" width="19.5546875" style="6" customWidth="1"/>
    <col min="15173" max="15174" width="23.33203125" style="6" customWidth="1"/>
    <col min="15175" max="15175" width="22.109375" style="6" customWidth="1"/>
    <col min="15176" max="15176" width="14.5546875" style="6" customWidth="1"/>
    <col min="15177" max="15178" width="20.77734375" style="6" customWidth="1"/>
    <col min="15179" max="15179" width="14.5546875" style="6" customWidth="1"/>
    <col min="15180" max="15181" width="20.77734375" style="6" customWidth="1"/>
    <col min="15182" max="15182" width="10.77734375" style="6" customWidth="1"/>
    <col min="15183" max="15184" width="17.109375" style="6" customWidth="1"/>
    <col min="15185" max="15185" width="10.77734375" style="6" customWidth="1"/>
    <col min="15186" max="15187" width="17.109375" style="6" customWidth="1"/>
    <col min="15188" max="15188" width="10.77734375" style="6" customWidth="1"/>
    <col min="15189" max="15190" width="17.109375" style="6" customWidth="1"/>
    <col min="15191" max="15191" width="22.109375" style="6" customWidth="1"/>
    <col min="15192" max="15192" width="10.77734375" style="6" customWidth="1"/>
    <col min="15193" max="15193" width="12.109375" style="6" customWidth="1"/>
    <col min="15194" max="15195" width="17.109375" style="6" customWidth="1"/>
    <col min="15196" max="15196" width="10.77734375" style="6" customWidth="1"/>
    <col min="15197" max="15197" width="12.109375" style="6" customWidth="1"/>
    <col min="15198" max="15199" width="17.109375" style="6" customWidth="1"/>
    <col min="15200" max="15200" width="12.109375" style="6" customWidth="1"/>
    <col min="15201" max="15201" width="15.77734375" style="6" customWidth="1"/>
    <col min="15202" max="15202" width="17.109375" style="6" customWidth="1"/>
    <col min="15203" max="15203" width="12.109375" style="6" customWidth="1"/>
    <col min="15204" max="15204" width="15.77734375" style="6" customWidth="1"/>
    <col min="15205" max="15205" width="17.109375" style="6" customWidth="1"/>
    <col min="15206" max="15206" width="12.109375" style="6" customWidth="1"/>
    <col min="15207" max="15207" width="15.77734375" style="6" customWidth="1"/>
    <col min="15208" max="15208" width="17.109375" style="6" customWidth="1"/>
    <col min="15209" max="15209" width="22.109375" style="6" customWidth="1"/>
    <col min="15210" max="15210" width="12.109375" style="6" customWidth="1"/>
    <col min="15211" max="15211" width="13.33203125" style="6" customWidth="1"/>
    <col min="15212" max="15212" width="18.33203125" style="6" customWidth="1"/>
    <col min="15213" max="15213" width="15.77734375" style="6" customWidth="1"/>
    <col min="15214" max="15214" width="12.109375" style="6" customWidth="1"/>
    <col min="15215" max="15215" width="13.33203125" style="6" customWidth="1"/>
    <col min="15216" max="15216" width="18.33203125" style="6" customWidth="1"/>
    <col min="15217" max="15217" width="15.109375" style="6" customWidth="1"/>
    <col min="15218" max="15218" width="10.77734375" style="6" customWidth="1"/>
    <col min="15219" max="15219" width="12.109375" style="6" customWidth="1"/>
    <col min="15220" max="15220" width="17.109375" style="6" customWidth="1"/>
    <col min="15221" max="15221" width="15.109375" style="6" customWidth="1"/>
    <col min="15222" max="15222" width="10.77734375" style="6" customWidth="1"/>
    <col min="15223" max="15223" width="12.109375" style="6" customWidth="1"/>
    <col min="15224" max="15224" width="17.109375" style="6" customWidth="1"/>
    <col min="15225" max="15225" width="15.109375" style="6" customWidth="1"/>
    <col min="15226" max="15226" width="22.109375" style="6" customWidth="1"/>
    <col min="15227" max="15228" width="12.6640625" style="6" customWidth="1"/>
    <col min="15229" max="15229" width="18.33203125" style="6" customWidth="1"/>
    <col min="15230" max="15230" width="15.77734375" style="6" customWidth="1"/>
    <col min="15231" max="15232" width="12.6640625" style="6" customWidth="1"/>
    <col min="15233" max="15233" width="18.33203125" style="6" customWidth="1"/>
    <col min="15234" max="15234" width="15.109375" style="6" customWidth="1"/>
    <col min="15235" max="15236" width="11.33203125" style="6" customWidth="1"/>
    <col min="15237" max="15237" width="17.109375" style="6" customWidth="1"/>
    <col min="15238" max="15238" width="15.109375" style="6" customWidth="1"/>
    <col min="15239" max="15240" width="11.33203125" style="6" customWidth="1"/>
    <col min="15241" max="15241" width="17.109375" style="6" customWidth="1"/>
    <col min="15242" max="15242" width="15.109375" style="6" customWidth="1"/>
    <col min="15243" max="15243" width="22.109375" style="6" customWidth="1"/>
    <col min="15244" max="15244" width="8.33203125" style="6" customWidth="1"/>
    <col min="15245" max="15245" width="10.109375" style="6" customWidth="1"/>
    <col min="15246" max="15246" width="17.109375" style="6" customWidth="1"/>
    <col min="15247" max="15247" width="8.33203125" style="6" customWidth="1"/>
    <col min="15248" max="15248" width="10.109375" style="6" customWidth="1"/>
    <col min="15249" max="15249" width="17.109375" style="6" customWidth="1"/>
    <col min="15250" max="15250" width="8.33203125" style="6" customWidth="1"/>
    <col min="15251" max="15251" width="10.109375" style="6" customWidth="1"/>
    <col min="15252" max="15252" width="17.109375" style="6" customWidth="1"/>
    <col min="15253" max="15253" width="7.88671875" style="6" customWidth="1"/>
    <col min="15254" max="15254" width="9.5546875" style="6" customWidth="1"/>
    <col min="15255" max="15255" width="15.77734375" style="6" customWidth="1"/>
    <col min="15256" max="15256" width="7.88671875" style="6" customWidth="1"/>
    <col min="15257" max="15257" width="9.5546875" style="6" customWidth="1"/>
    <col min="15258" max="15258" width="15.77734375" style="6" customWidth="1"/>
    <col min="15259" max="15259" width="7.88671875" style="6" customWidth="1"/>
    <col min="15260" max="15260" width="9.5546875" style="6" customWidth="1"/>
    <col min="15261" max="15261" width="15.77734375" style="6" customWidth="1"/>
    <col min="15262" max="15262" width="7.88671875" style="6" customWidth="1"/>
    <col min="15263" max="15263" width="9.5546875" style="6" customWidth="1"/>
    <col min="15264" max="15264" width="15.77734375" style="6" customWidth="1"/>
    <col min="15265" max="15265" width="22.109375" style="6" customWidth="1"/>
    <col min="15266" max="15267" width="12.109375" style="6" customWidth="1"/>
    <col min="15268" max="15268" width="17.109375" style="6" customWidth="1"/>
    <col min="15269" max="15269" width="14.5546875" style="6" customWidth="1"/>
    <col min="15270" max="15271" width="12.109375" style="6" customWidth="1"/>
    <col min="15272" max="15272" width="17.109375" style="6" customWidth="1"/>
    <col min="15273" max="15273" width="14.5546875" style="6" customWidth="1"/>
    <col min="15274" max="15275" width="9.5546875" style="6" customWidth="1"/>
    <col min="15276" max="15277" width="13.33203125" style="6" customWidth="1"/>
    <col min="15278" max="15279" width="9.5546875" style="6" customWidth="1"/>
    <col min="15280" max="15280" width="15.77734375" style="6" customWidth="1"/>
    <col min="15281" max="15281" width="13.33203125" style="6" customWidth="1"/>
    <col min="15282" max="15283" width="9.5546875" style="6" customWidth="1"/>
    <col min="15284" max="15284" width="15.77734375" style="6" customWidth="1"/>
    <col min="15285" max="15285" width="22.109375" style="6" customWidth="1"/>
    <col min="15286" max="15286" width="14.5546875" style="6" customWidth="1"/>
    <col min="15287" max="15288" width="10.77734375" style="6" customWidth="1"/>
    <col min="15289" max="15289" width="17.109375" style="6" customWidth="1"/>
    <col min="15290" max="15290" width="14.5546875" style="6" customWidth="1"/>
    <col min="15291" max="15292" width="10.77734375" style="6" customWidth="1"/>
    <col min="15293" max="15294" width="15.77734375" style="6" customWidth="1"/>
    <col min="15295" max="15296" width="12.109375" style="6" customWidth="1"/>
    <col min="15297" max="15297" width="18.33203125" style="6" customWidth="1"/>
    <col min="15298" max="15298" width="15.77734375" style="6" customWidth="1"/>
    <col min="15299" max="15300" width="12.109375" style="6" customWidth="1"/>
    <col min="15301" max="15301" width="18.33203125" style="6" customWidth="1"/>
    <col min="15302" max="15302" width="15.77734375" style="6" customWidth="1"/>
    <col min="15303" max="15303" width="22.109375" style="6" customWidth="1"/>
    <col min="15304" max="15304" width="11.33203125" style="6" customWidth="1"/>
    <col min="15305" max="15305" width="12.109375" style="6" customWidth="1"/>
    <col min="15306" max="15306" width="17.33203125" style="6" customWidth="1"/>
    <col min="15307" max="15307" width="14.88671875" style="6" customWidth="1"/>
    <col min="15308" max="15308" width="11.33203125" style="6" customWidth="1"/>
    <col min="15309" max="15309" width="12.109375" style="6" customWidth="1"/>
    <col min="15310" max="15310" width="17.33203125" style="6" customWidth="1"/>
    <col min="15311" max="15311" width="14.88671875" style="6" customWidth="1"/>
    <col min="15312" max="15319" width="16.33203125" style="6" customWidth="1"/>
    <col min="15320" max="15320" width="22.109375" style="6" customWidth="1"/>
    <col min="15321" max="15326" width="18.33203125" style="6" customWidth="1"/>
    <col min="15327" max="15328" width="13.88671875" style="6" customWidth="1"/>
    <col min="15329" max="15329" width="15.77734375" style="6" customWidth="1"/>
    <col min="15330" max="15331" width="13.88671875" style="6" customWidth="1"/>
    <col min="15332" max="15332" width="15.77734375" style="6" customWidth="1"/>
    <col min="15333" max="15334" width="13.88671875" style="6" customWidth="1"/>
    <col min="15335" max="15335" width="15.77734375" style="6" customWidth="1"/>
    <col min="15336" max="15336" width="22.109375" style="6" customWidth="1"/>
    <col min="15337" max="15338" width="13.33203125" style="6" customWidth="1"/>
    <col min="15339" max="15339" width="15.109375" style="6" customWidth="1"/>
    <col min="15340" max="15341" width="13.33203125" style="6" customWidth="1"/>
    <col min="15342" max="15342" width="15.109375" style="6" customWidth="1"/>
    <col min="15343" max="15344" width="13.33203125" style="6" customWidth="1"/>
    <col min="15345" max="15345" width="14.88671875" style="6" customWidth="1"/>
    <col min="15346" max="15346" width="12.109375" style="6" customWidth="1"/>
    <col min="15347" max="15347" width="12.88671875" style="6" customWidth="1"/>
    <col min="15348" max="15348" width="14.88671875" style="6" customWidth="1"/>
    <col min="15349" max="15349" width="12.109375" style="6" customWidth="1"/>
    <col min="15350" max="15350" width="12.88671875" style="6" customWidth="1"/>
    <col min="15351" max="15351" width="14.88671875" style="6" customWidth="1"/>
    <col min="15352" max="15352" width="12.109375" style="6" customWidth="1"/>
    <col min="15353" max="15353" width="12.88671875" style="6" customWidth="1"/>
    <col min="15354" max="15354" width="14.88671875" style="6" customWidth="1"/>
    <col min="15355" max="15360" width="11.109375" style="6" customWidth="1"/>
    <col min="15361" max="15361" width="22.109375" style="6" customWidth="1"/>
    <col min="15362" max="15362" width="17.109375" style="6" customWidth="1"/>
    <col min="15363" max="15363" width="20.77734375" style="6" customWidth="1"/>
    <col min="15364" max="15364" width="19.5546875" style="6" customWidth="1"/>
    <col min="15365" max="15365" width="15.77734375" style="6" customWidth="1"/>
    <col min="15366" max="15366" width="20.77734375" style="6" customWidth="1"/>
    <col min="15367" max="15367" width="19.5546875" style="6" customWidth="1"/>
    <col min="15368" max="15368" width="18.33203125" style="6" customWidth="1"/>
    <col min="15369" max="15370" width="24.5546875" style="6" customWidth="1"/>
    <col min="15371" max="15371" width="18.33203125" style="6" customWidth="1"/>
    <col min="15372" max="15373" width="24.5546875" style="6" customWidth="1"/>
    <col min="15374" max="15374" width="22.109375" style="6" customWidth="1"/>
    <col min="15375" max="15375" width="15.77734375" style="6" customWidth="1"/>
    <col min="15376" max="15377" width="19.5546875" style="6" customWidth="1"/>
    <col min="15378" max="15378" width="15.77734375" style="6" customWidth="1"/>
    <col min="15379" max="15380" width="19.5546875" style="6" customWidth="1"/>
    <col min="15381" max="15381" width="18.33203125" style="6" customWidth="1"/>
    <col min="15382" max="15383" width="24.5546875" style="6" customWidth="1"/>
    <col min="15384" max="15384" width="18.33203125" style="6" customWidth="1"/>
    <col min="15385" max="15386" width="24.5546875" style="6" customWidth="1"/>
    <col min="15387" max="15387" width="22.109375" style="6" customWidth="1"/>
    <col min="15388" max="15388" width="13.33203125" style="6" customWidth="1"/>
    <col min="15389" max="15390" width="23.33203125" style="6" customWidth="1"/>
    <col min="15391" max="15392" width="13.33203125" style="6" customWidth="1"/>
    <col min="15393" max="15393" width="23.33203125" style="6" customWidth="1"/>
    <col min="15394" max="15401" width="17.109375" style="6" customWidth="1"/>
    <col min="15402" max="15402" width="22.109375" style="6" customWidth="1"/>
    <col min="15403" max="15403" width="15.77734375" style="6" customWidth="1"/>
    <col min="15404" max="15405" width="19.5546875" style="6" customWidth="1"/>
    <col min="15406" max="15406" width="15.77734375" style="6" customWidth="1"/>
    <col min="15407" max="15408" width="19.5546875" style="6" customWidth="1"/>
    <col min="15409" max="15409" width="12.6640625" style="6" customWidth="1"/>
    <col min="15410" max="15410" width="13.88671875" style="6" customWidth="1"/>
    <col min="15411" max="15411" width="17.6640625" style="6" customWidth="1"/>
    <col min="15412" max="15412" width="12.6640625" style="6" customWidth="1"/>
    <col min="15413" max="15413" width="13.88671875" style="6" customWidth="1"/>
    <col min="15414" max="15414" width="17.6640625" style="6" customWidth="1"/>
    <col min="15415" max="15415" width="12.6640625" style="6" customWidth="1"/>
    <col min="15416" max="15416" width="13.88671875" style="6" customWidth="1"/>
    <col min="15417" max="15417" width="17.6640625" style="6" customWidth="1"/>
    <col min="15418" max="15418" width="22.109375" style="6" customWidth="1"/>
    <col min="15419" max="15419" width="17.109375" style="6" customWidth="1"/>
    <col min="15420" max="15421" width="19.5546875" style="6" customWidth="1"/>
    <col min="15422" max="15422" width="17.109375" style="6" customWidth="1"/>
    <col min="15423" max="15425" width="19.5546875" style="6" customWidth="1"/>
    <col min="15426" max="15427" width="23.33203125" style="6" customWidth="1"/>
    <col min="15428" max="15428" width="19.5546875" style="6" customWidth="1"/>
    <col min="15429" max="15430" width="23.33203125" style="6" customWidth="1"/>
    <col min="15431" max="15431" width="22.109375" style="6" customWidth="1"/>
    <col min="15432" max="15432" width="14.5546875" style="6" customWidth="1"/>
    <col min="15433" max="15434" width="20.77734375" style="6" customWidth="1"/>
    <col min="15435" max="15435" width="14.5546875" style="6" customWidth="1"/>
    <col min="15436" max="15437" width="20.77734375" style="6" customWidth="1"/>
    <col min="15438" max="15438" width="10.77734375" style="6" customWidth="1"/>
    <col min="15439" max="15440" width="17.109375" style="6" customWidth="1"/>
    <col min="15441" max="15441" width="10.77734375" style="6" customWidth="1"/>
    <col min="15442" max="15443" width="17.109375" style="6" customWidth="1"/>
    <col min="15444" max="15444" width="10.77734375" style="6" customWidth="1"/>
    <col min="15445" max="15446" width="17.109375" style="6" customWidth="1"/>
    <col min="15447" max="15447" width="22.109375" style="6" customWidth="1"/>
    <col min="15448" max="15448" width="10.77734375" style="6" customWidth="1"/>
    <col min="15449" max="15449" width="12.109375" style="6" customWidth="1"/>
    <col min="15450" max="15451" width="17.109375" style="6" customWidth="1"/>
    <col min="15452" max="15452" width="10.77734375" style="6" customWidth="1"/>
    <col min="15453" max="15453" width="12.109375" style="6" customWidth="1"/>
    <col min="15454" max="15455" width="17.109375" style="6" customWidth="1"/>
    <col min="15456" max="15456" width="12.109375" style="6" customWidth="1"/>
    <col min="15457" max="15457" width="15.77734375" style="6" customWidth="1"/>
    <col min="15458" max="15458" width="17.109375" style="6" customWidth="1"/>
    <col min="15459" max="15459" width="12.109375" style="6" customWidth="1"/>
    <col min="15460" max="15460" width="15.77734375" style="6" customWidth="1"/>
    <col min="15461" max="15461" width="17.109375" style="6" customWidth="1"/>
    <col min="15462" max="15462" width="12.109375" style="6" customWidth="1"/>
    <col min="15463" max="15463" width="15.77734375" style="6" customWidth="1"/>
    <col min="15464" max="15464" width="17.109375" style="6" customWidth="1"/>
    <col min="15465" max="15465" width="22.109375" style="6" customWidth="1"/>
    <col min="15466" max="15466" width="12.109375" style="6" customWidth="1"/>
    <col min="15467" max="15467" width="13.33203125" style="6" customWidth="1"/>
    <col min="15468" max="15468" width="18.33203125" style="6" customWidth="1"/>
    <col min="15469" max="15469" width="15.77734375" style="6" customWidth="1"/>
    <col min="15470" max="15470" width="12.109375" style="6" customWidth="1"/>
    <col min="15471" max="15471" width="13.33203125" style="6" customWidth="1"/>
    <col min="15472" max="15472" width="18.33203125" style="6" customWidth="1"/>
    <col min="15473" max="15473" width="15.109375" style="6" customWidth="1"/>
    <col min="15474" max="15474" width="10.77734375" style="6" customWidth="1"/>
    <col min="15475" max="15475" width="12.109375" style="6" customWidth="1"/>
    <col min="15476" max="15476" width="17.109375" style="6" customWidth="1"/>
    <col min="15477" max="15477" width="15.109375" style="6" customWidth="1"/>
    <col min="15478" max="15478" width="10.77734375" style="6" customWidth="1"/>
    <col min="15479" max="15479" width="12.109375" style="6" customWidth="1"/>
    <col min="15480" max="15480" width="17.109375" style="6" customWidth="1"/>
    <col min="15481" max="15481" width="15.109375" style="6" customWidth="1"/>
    <col min="15482" max="15482" width="22.109375" style="6" customWidth="1"/>
    <col min="15483" max="15484" width="12.6640625" style="6" customWidth="1"/>
    <col min="15485" max="15485" width="18.33203125" style="6" customWidth="1"/>
    <col min="15486" max="15486" width="15.77734375" style="6" customWidth="1"/>
    <col min="15487" max="15488" width="12.6640625" style="6" customWidth="1"/>
    <col min="15489" max="15489" width="18.33203125" style="6" customWidth="1"/>
    <col min="15490" max="15490" width="15.109375" style="6" customWidth="1"/>
    <col min="15491" max="15492" width="11.33203125" style="6" customWidth="1"/>
    <col min="15493" max="15493" width="17.109375" style="6" customWidth="1"/>
    <col min="15494" max="15494" width="15.109375" style="6" customWidth="1"/>
    <col min="15495" max="15496" width="11.33203125" style="6" customWidth="1"/>
    <col min="15497" max="15497" width="17.109375" style="6" customWidth="1"/>
    <col min="15498" max="15498" width="15.109375" style="6" customWidth="1"/>
    <col min="15499" max="15499" width="22.109375" style="6" customWidth="1"/>
    <col min="15500" max="15500" width="8.33203125" style="6" customWidth="1"/>
    <col min="15501" max="15501" width="10.109375" style="6" customWidth="1"/>
    <col min="15502" max="15502" width="17.109375" style="6" customWidth="1"/>
    <col min="15503" max="15503" width="8.33203125" style="6" customWidth="1"/>
    <col min="15504" max="15504" width="10.109375" style="6" customWidth="1"/>
    <col min="15505" max="15505" width="17.109375" style="6" customWidth="1"/>
    <col min="15506" max="15506" width="8.33203125" style="6" customWidth="1"/>
    <col min="15507" max="15507" width="10.109375" style="6" customWidth="1"/>
    <col min="15508" max="15508" width="17.109375" style="6" customWidth="1"/>
    <col min="15509" max="15509" width="7.88671875" style="6" customWidth="1"/>
    <col min="15510" max="15510" width="9.5546875" style="6" customWidth="1"/>
    <col min="15511" max="15511" width="15.77734375" style="6" customWidth="1"/>
    <col min="15512" max="15512" width="7.88671875" style="6" customWidth="1"/>
    <col min="15513" max="15513" width="9.5546875" style="6" customWidth="1"/>
    <col min="15514" max="15514" width="15.77734375" style="6" customWidth="1"/>
    <col min="15515" max="15515" width="7.88671875" style="6" customWidth="1"/>
    <col min="15516" max="15516" width="9.5546875" style="6" customWidth="1"/>
    <col min="15517" max="15517" width="15.77734375" style="6" customWidth="1"/>
    <col min="15518" max="15518" width="7.88671875" style="6" customWidth="1"/>
    <col min="15519" max="15519" width="9.5546875" style="6" customWidth="1"/>
    <col min="15520" max="15520" width="15.77734375" style="6" customWidth="1"/>
    <col min="15521" max="15521" width="22.109375" style="6" customWidth="1"/>
    <col min="15522" max="15523" width="12.109375" style="6" customWidth="1"/>
    <col min="15524" max="15524" width="17.109375" style="6" customWidth="1"/>
    <col min="15525" max="15525" width="14.5546875" style="6" customWidth="1"/>
    <col min="15526" max="15527" width="12.109375" style="6" customWidth="1"/>
    <col min="15528" max="15528" width="17.109375" style="6" customWidth="1"/>
    <col min="15529" max="15529" width="14.5546875" style="6" customWidth="1"/>
    <col min="15530" max="15531" width="9.5546875" style="6" customWidth="1"/>
    <col min="15532" max="15533" width="13.33203125" style="6" customWidth="1"/>
    <col min="15534" max="15535" width="9.5546875" style="6" customWidth="1"/>
    <col min="15536" max="15536" width="15.77734375" style="6" customWidth="1"/>
    <col min="15537" max="15537" width="13.33203125" style="6" customWidth="1"/>
    <col min="15538" max="15539" width="9.5546875" style="6" customWidth="1"/>
    <col min="15540" max="15540" width="15.77734375" style="6" customWidth="1"/>
    <col min="15541" max="15541" width="22.109375" style="6" customWidth="1"/>
    <col min="15542" max="15542" width="14.5546875" style="6" customWidth="1"/>
    <col min="15543" max="15544" width="10.77734375" style="6" customWidth="1"/>
    <col min="15545" max="15545" width="17.109375" style="6" customWidth="1"/>
    <col min="15546" max="15546" width="14.5546875" style="6" customWidth="1"/>
    <col min="15547" max="15548" width="10.77734375" style="6" customWidth="1"/>
    <col min="15549" max="15550" width="15.77734375" style="6" customWidth="1"/>
    <col min="15551" max="15552" width="12.109375" style="6" customWidth="1"/>
    <col min="15553" max="15553" width="18.33203125" style="6" customWidth="1"/>
    <col min="15554" max="15554" width="15.77734375" style="6" customWidth="1"/>
    <col min="15555" max="15556" width="12.109375" style="6" customWidth="1"/>
    <col min="15557" max="15557" width="18.33203125" style="6" customWidth="1"/>
    <col min="15558" max="15558" width="15.77734375" style="6" customWidth="1"/>
    <col min="15559" max="15559" width="22.109375" style="6" customWidth="1"/>
    <col min="15560" max="15560" width="11.33203125" style="6" customWidth="1"/>
    <col min="15561" max="15561" width="12.109375" style="6" customWidth="1"/>
    <col min="15562" max="15562" width="17.33203125" style="6" customWidth="1"/>
    <col min="15563" max="15563" width="14.88671875" style="6" customWidth="1"/>
    <col min="15564" max="15564" width="11.33203125" style="6" customWidth="1"/>
    <col min="15565" max="15565" width="12.109375" style="6" customWidth="1"/>
    <col min="15566" max="15566" width="17.33203125" style="6" customWidth="1"/>
    <col min="15567" max="15567" width="14.88671875" style="6" customWidth="1"/>
    <col min="15568" max="15575" width="16.33203125" style="6" customWidth="1"/>
    <col min="15576" max="15576" width="22.109375" style="6" customWidth="1"/>
    <col min="15577" max="15582" width="18.33203125" style="6" customWidth="1"/>
    <col min="15583" max="15584" width="13.88671875" style="6" customWidth="1"/>
    <col min="15585" max="15585" width="15.77734375" style="6" customWidth="1"/>
    <col min="15586" max="15587" width="13.88671875" style="6" customWidth="1"/>
    <col min="15588" max="15588" width="15.77734375" style="6" customWidth="1"/>
    <col min="15589" max="15590" width="13.88671875" style="6" customWidth="1"/>
    <col min="15591" max="15591" width="15.77734375" style="6" customWidth="1"/>
    <col min="15592" max="15592" width="22.109375" style="6" customWidth="1"/>
    <col min="15593" max="15594" width="13.33203125" style="6" customWidth="1"/>
    <col min="15595" max="15595" width="15.109375" style="6" customWidth="1"/>
    <col min="15596" max="15597" width="13.33203125" style="6" customWidth="1"/>
    <col min="15598" max="15598" width="15.109375" style="6" customWidth="1"/>
    <col min="15599" max="15600" width="13.33203125" style="6" customWidth="1"/>
    <col min="15601" max="15601" width="14.88671875" style="6" customWidth="1"/>
    <col min="15602" max="15602" width="12.109375" style="6" customWidth="1"/>
    <col min="15603" max="15603" width="12.88671875" style="6" customWidth="1"/>
    <col min="15604" max="15604" width="14.88671875" style="6" customWidth="1"/>
    <col min="15605" max="15605" width="12.109375" style="6" customWidth="1"/>
    <col min="15606" max="15606" width="12.88671875" style="6" customWidth="1"/>
    <col min="15607" max="15607" width="14.88671875" style="6" customWidth="1"/>
    <col min="15608" max="15608" width="12.109375" style="6" customWidth="1"/>
    <col min="15609" max="15609" width="12.88671875" style="6" customWidth="1"/>
    <col min="15610" max="15610" width="14.88671875" style="6" customWidth="1"/>
    <col min="15611" max="15616" width="11.109375" style="6" customWidth="1"/>
    <col min="15617" max="15617" width="22.109375" style="6" customWidth="1"/>
    <col min="15618" max="15618" width="17.109375" style="6" customWidth="1"/>
    <col min="15619" max="15619" width="20.77734375" style="6" customWidth="1"/>
    <col min="15620" max="15620" width="19.5546875" style="6" customWidth="1"/>
    <col min="15621" max="15621" width="15.77734375" style="6" customWidth="1"/>
    <col min="15622" max="15622" width="20.77734375" style="6" customWidth="1"/>
    <col min="15623" max="15623" width="19.5546875" style="6" customWidth="1"/>
    <col min="15624" max="15624" width="18.33203125" style="6" customWidth="1"/>
    <col min="15625" max="15626" width="24.5546875" style="6" customWidth="1"/>
    <col min="15627" max="15627" width="18.33203125" style="6" customWidth="1"/>
    <col min="15628" max="15629" width="24.5546875" style="6" customWidth="1"/>
    <col min="15630" max="15630" width="22.109375" style="6" customWidth="1"/>
    <col min="15631" max="15631" width="15.77734375" style="6" customWidth="1"/>
    <col min="15632" max="15633" width="19.5546875" style="6" customWidth="1"/>
    <col min="15634" max="15634" width="15.77734375" style="6" customWidth="1"/>
    <col min="15635" max="15636" width="19.5546875" style="6" customWidth="1"/>
    <col min="15637" max="15637" width="18.33203125" style="6" customWidth="1"/>
    <col min="15638" max="15639" width="24.5546875" style="6" customWidth="1"/>
    <col min="15640" max="15640" width="18.33203125" style="6" customWidth="1"/>
    <col min="15641" max="15642" width="24.5546875" style="6" customWidth="1"/>
    <col min="15643" max="15643" width="22.109375" style="6" customWidth="1"/>
    <col min="15644" max="15644" width="13.33203125" style="6" customWidth="1"/>
    <col min="15645" max="15646" width="23.33203125" style="6" customWidth="1"/>
    <col min="15647" max="15648" width="13.33203125" style="6" customWidth="1"/>
    <col min="15649" max="15649" width="23.33203125" style="6" customWidth="1"/>
    <col min="15650" max="15657" width="17.109375" style="6" customWidth="1"/>
    <col min="15658" max="15658" width="22.109375" style="6" customWidth="1"/>
    <col min="15659" max="15659" width="15.77734375" style="6" customWidth="1"/>
    <col min="15660" max="15661" width="19.5546875" style="6" customWidth="1"/>
    <col min="15662" max="15662" width="15.77734375" style="6" customWidth="1"/>
    <col min="15663" max="15664" width="19.5546875" style="6" customWidth="1"/>
    <col min="15665" max="15665" width="12.6640625" style="6" customWidth="1"/>
    <col min="15666" max="15666" width="13.88671875" style="6" customWidth="1"/>
    <col min="15667" max="15667" width="17.6640625" style="6" customWidth="1"/>
    <col min="15668" max="15668" width="12.6640625" style="6" customWidth="1"/>
    <col min="15669" max="15669" width="13.88671875" style="6" customWidth="1"/>
    <col min="15670" max="15670" width="17.6640625" style="6" customWidth="1"/>
    <col min="15671" max="15671" width="12.6640625" style="6" customWidth="1"/>
    <col min="15672" max="15672" width="13.88671875" style="6" customWidth="1"/>
    <col min="15673" max="15673" width="17.6640625" style="6" customWidth="1"/>
    <col min="15674" max="15674" width="22.109375" style="6" customWidth="1"/>
    <col min="15675" max="15675" width="17.109375" style="6" customWidth="1"/>
    <col min="15676" max="15677" width="19.5546875" style="6" customWidth="1"/>
    <col min="15678" max="15678" width="17.109375" style="6" customWidth="1"/>
    <col min="15679" max="15681" width="19.5546875" style="6" customWidth="1"/>
    <col min="15682" max="15683" width="23.33203125" style="6" customWidth="1"/>
    <col min="15684" max="15684" width="19.5546875" style="6" customWidth="1"/>
    <col min="15685" max="15686" width="23.33203125" style="6" customWidth="1"/>
    <col min="15687" max="15687" width="22.109375" style="6" customWidth="1"/>
    <col min="15688" max="15688" width="14.5546875" style="6" customWidth="1"/>
    <col min="15689" max="15690" width="20.77734375" style="6" customWidth="1"/>
    <col min="15691" max="15691" width="14.5546875" style="6" customWidth="1"/>
    <col min="15692" max="15693" width="20.77734375" style="6" customWidth="1"/>
    <col min="15694" max="15694" width="10.77734375" style="6" customWidth="1"/>
    <col min="15695" max="15696" width="17.109375" style="6" customWidth="1"/>
    <col min="15697" max="15697" width="10.77734375" style="6" customWidth="1"/>
    <col min="15698" max="15699" width="17.109375" style="6" customWidth="1"/>
    <col min="15700" max="15700" width="10.77734375" style="6" customWidth="1"/>
    <col min="15701" max="15702" width="17.109375" style="6" customWidth="1"/>
    <col min="15703" max="15703" width="22.109375" style="6" customWidth="1"/>
    <col min="15704" max="15704" width="10.77734375" style="6" customWidth="1"/>
    <col min="15705" max="15705" width="12.109375" style="6" customWidth="1"/>
    <col min="15706" max="15707" width="17.109375" style="6" customWidth="1"/>
    <col min="15708" max="15708" width="10.77734375" style="6" customWidth="1"/>
    <col min="15709" max="15709" width="12.109375" style="6" customWidth="1"/>
    <col min="15710" max="15711" width="17.109375" style="6" customWidth="1"/>
    <col min="15712" max="15712" width="12.109375" style="6" customWidth="1"/>
    <col min="15713" max="15713" width="15.77734375" style="6" customWidth="1"/>
    <col min="15714" max="15714" width="17.109375" style="6" customWidth="1"/>
    <col min="15715" max="15715" width="12.109375" style="6" customWidth="1"/>
    <col min="15716" max="15716" width="15.77734375" style="6" customWidth="1"/>
    <col min="15717" max="15717" width="17.109375" style="6" customWidth="1"/>
    <col min="15718" max="15718" width="12.109375" style="6" customWidth="1"/>
    <col min="15719" max="15719" width="15.77734375" style="6" customWidth="1"/>
    <col min="15720" max="15720" width="17.109375" style="6" customWidth="1"/>
    <col min="15721" max="15721" width="22.109375" style="6" customWidth="1"/>
    <col min="15722" max="15722" width="12.109375" style="6" customWidth="1"/>
    <col min="15723" max="15723" width="13.33203125" style="6" customWidth="1"/>
    <col min="15724" max="15724" width="18.33203125" style="6" customWidth="1"/>
    <col min="15725" max="15725" width="15.77734375" style="6" customWidth="1"/>
    <col min="15726" max="15726" width="12.109375" style="6" customWidth="1"/>
    <col min="15727" max="15727" width="13.33203125" style="6" customWidth="1"/>
    <col min="15728" max="15728" width="18.33203125" style="6" customWidth="1"/>
    <col min="15729" max="15729" width="15.109375" style="6" customWidth="1"/>
    <col min="15730" max="15730" width="10.77734375" style="6" customWidth="1"/>
    <col min="15731" max="15731" width="12.109375" style="6" customWidth="1"/>
    <col min="15732" max="15732" width="17.109375" style="6" customWidth="1"/>
    <col min="15733" max="15733" width="15.109375" style="6" customWidth="1"/>
    <col min="15734" max="15734" width="10.77734375" style="6" customWidth="1"/>
    <col min="15735" max="15735" width="12.109375" style="6" customWidth="1"/>
    <col min="15736" max="15736" width="17.109375" style="6" customWidth="1"/>
    <col min="15737" max="15737" width="15.109375" style="6" customWidth="1"/>
    <col min="15738" max="15738" width="22.109375" style="6" customWidth="1"/>
    <col min="15739" max="15740" width="12.6640625" style="6" customWidth="1"/>
    <col min="15741" max="15741" width="18.33203125" style="6" customWidth="1"/>
    <col min="15742" max="15742" width="15.77734375" style="6" customWidth="1"/>
    <col min="15743" max="15744" width="12.6640625" style="6" customWidth="1"/>
    <col min="15745" max="15745" width="18.33203125" style="6" customWidth="1"/>
    <col min="15746" max="15746" width="15.109375" style="6" customWidth="1"/>
    <col min="15747" max="15748" width="11.33203125" style="6" customWidth="1"/>
    <col min="15749" max="15749" width="17.109375" style="6" customWidth="1"/>
    <col min="15750" max="15750" width="15.109375" style="6" customWidth="1"/>
    <col min="15751" max="15752" width="11.33203125" style="6" customWidth="1"/>
    <col min="15753" max="15753" width="17.109375" style="6" customWidth="1"/>
    <col min="15754" max="15754" width="15.109375" style="6" customWidth="1"/>
    <col min="15755" max="15755" width="22.109375" style="6" customWidth="1"/>
    <col min="15756" max="15756" width="8.33203125" style="6" customWidth="1"/>
    <col min="15757" max="15757" width="10.109375" style="6" customWidth="1"/>
    <col min="15758" max="15758" width="17.109375" style="6" customWidth="1"/>
    <col min="15759" max="15759" width="8.33203125" style="6" customWidth="1"/>
    <col min="15760" max="15760" width="10.109375" style="6" customWidth="1"/>
    <col min="15761" max="15761" width="17.109375" style="6" customWidth="1"/>
    <col min="15762" max="15762" width="8.33203125" style="6" customWidth="1"/>
    <col min="15763" max="15763" width="10.109375" style="6" customWidth="1"/>
    <col min="15764" max="15764" width="17.109375" style="6" customWidth="1"/>
    <col min="15765" max="15765" width="7.88671875" style="6" customWidth="1"/>
    <col min="15766" max="15766" width="9.5546875" style="6" customWidth="1"/>
    <col min="15767" max="15767" width="15.77734375" style="6" customWidth="1"/>
    <col min="15768" max="15768" width="7.88671875" style="6" customWidth="1"/>
    <col min="15769" max="15769" width="9.5546875" style="6" customWidth="1"/>
    <col min="15770" max="15770" width="15.77734375" style="6" customWidth="1"/>
    <col min="15771" max="15771" width="7.88671875" style="6" customWidth="1"/>
    <col min="15772" max="15772" width="9.5546875" style="6" customWidth="1"/>
    <col min="15773" max="15773" width="15.77734375" style="6" customWidth="1"/>
    <col min="15774" max="15774" width="7.88671875" style="6" customWidth="1"/>
    <col min="15775" max="15775" width="9.5546875" style="6" customWidth="1"/>
    <col min="15776" max="15776" width="15.77734375" style="6" customWidth="1"/>
    <col min="15777" max="15777" width="22.109375" style="6" customWidth="1"/>
    <col min="15778" max="15779" width="12.109375" style="6" customWidth="1"/>
    <col min="15780" max="15780" width="17.109375" style="6" customWidth="1"/>
    <col min="15781" max="15781" width="14.5546875" style="6" customWidth="1"/>
    <col min="15782" max="15783" width="12.109375" style="6" customWidth="1"/>
    <col min="15784" max="15784" width="17.109375" style="6" customWidth="1"/>
    <col min="15785" max="15785" width="14.5546875" style="6" customWidth="1"/>
    <col min="15786" max="15787" width="9.5546875" style="6" customWidth="1"/>
    <col min="15788" max="15789" width="13.33203125" style="6" customWidth="1"/>
    <col min="15790" max="15791" width="9.5546875" style="6" customWidth="1"/>
    <col min="15792" max="15792" width="15.77734375" style="6" customWidth="1"/>
    <col min="15793" max="15793" width="13.33203125" style="6" customWidth="1"/>
    <col min="15794" max="15795" width="9.5546875" style="6" customWidth="1"/>
    <col min="15796" max="15796" width="15.77734375" style="6" customWidth="1"/>
    <col min="15797" max="15797" width="22.109375" style="6" customWidth="1"/>
    <col min="15798" max="15798" width="14.5546875" style="6" customWidth="1"/>
    <col min="15799" max="15800" width="10.77734375" style="6" customWidth="1"/>
    <col min="15801" max="15801" width="17.109375" style="6" customWidth="1"/>
    <col min="15802" max="15802" width="14.5546875" style="6" customWidth="1"/>
    <col min="15803" max="15804" width="10.77734375" style="6" customWidth="1"/>
    <col min="15805" max="15806" width="15.77734375" style="6" customWidth="1"/>
    <col min="15807" max="15808" width="12.109375" style="6" customWidth="1"/>
    <col min="15809" max="15809" width="18.33203125" style="6" customWidth="1"/>
    <col min="15810" max="15810" width="15.77734375" style="6" customWidth="1"/>
    <col min="15811" max="15812" width="12.109375" style="6" customWidth="1"/>
    <col min="15813" max="15813" width="18.33203125" style="6" customWidth="1"/>
    <col min="15814" max="15814" width="15.77734375" style="6" customWidth="1"/>
    <col min="15815" max="15815" width="22.109375" style="6" customWidth="1"/>
    <col min="15816" max="15816" width="11.33203125" style="6" customWidth="1"/>
    <col min="15817" max="15817" width="12.109375" style="6" customWidth="1"/>
    <col min="15818" max="15818" width="17.33203125" style="6" customWidth="1"/>
    <col min="15819" max="15819" width="14.88671875" style="6" customWidth="1"/>
    <col min="15820" max="15820" width="11.33203125" style="6" customWidth="1"/>
    <col min="15821" max="15821" width="12.109375" style="6" customWidth="1"/>
    <col min="15822" max="15822" width="17.33203125" style="6" customWidth="1"/>
    <col min="15823" max="15823" width="14.88671875" style="6" customWidth="1"/>
    <col min="15824" max="15831" width="16.33203125" style="6" customWidth="1"/>
    <col min="15832" max="15832" width="22.109375" style="6" customWidth="1"/>
    <col min="15833" max="15838" width="18.33203125" style="6" customWidth="1"/>
    <col min="15839" max="15840" width="13.88671875" style="6" customWidth="1"/>
    <col min="15841" max="15841" width="15.77734375" style="6" customWidth="1"/>
    <col min="15842" max="15843" width="13.88671875" style="6" customWidth="1"/>
    <col min="15844" max="15844" width="15.77734375" style="6" customWidth="1"/>
    <col min="15845" max="15846" width="13.88671875" style="6" customWidth="1"/>
    <col min="15847" max="15847" width="15.77734375" style="6" customWidth="1"/>
    <col min="15848" max="15848" width="22.109375" style="6" customWidth="1"/>
    <col min="15849" max="15850" width="13.33203125" style="6" customWidth="1"/>
    <col min="15851" max="15851" width="15.109375" style="6" customWidth="1"/>
    <col min="15852" max="15853" width="13.33203125" style="6" customWidth="1"/>
    <col min="15854" max="15854" width="15.109375" style="6" customWidth="1"/>
    <col min="15855" max="15856" width="13.33203125" style="6" customWidth="1"/>
    <col min="15857" max="15857" width="14.88671875" style="6" customWidth="1"/>
    <col min="15858" max="15858" width="12.109375" style="6" customWidth="1"/>
    <col min="15859" max="15859" width="12.88671875" style="6" customWidth="1"/>
    <col min="15860" max="15860" width="14.88671875" style="6" customWidth="1"/>
    <col min="15861" max="15861" width="12.109375" style="6" customWidth="1"/>
    <col min="15862" max="15862" width="12.88671875" style="6" customWidth="1"/>
    <col min="15863" max="15863" width="14.88671875" style="6" customWidth="1"/>
    <col min="15864" max="15864" width="12.109375" style="6" customWidth="1"/>
    <col min="15865" max="15865" width="12.88671875" style="6" customWidth="1"/>
    <col min="15866" max="15866" width="14.88671875" style="6" customWidth="1"/>
    <col min="15867" max="15872" width="11.109375" style="6" customWidth="1"/>
    <col min="15873" max="15873" width="22.109375" style="6" customWidth="1"/>
    <col min="15874" max="15874" width="17.109375" style="6" customWidth="1"/>
    <col min="15875" max="15875" width="20.77734375" style="6" customWidth="1"/>
    <col min="15876" max="15876" width="19.5546875" style="6" customWidth="1"/>
    <col min="15877" max="15877" width="15.77734375" style="6" customWidth="1"/>
    <col min="15878" max="15878" width="20.77734375" style="6" customWidth="1"/>
    <col min="15879" max="15879" width="19.5546875" style="6" customWidth="1"/>
    <col min="15880" max="15880" width="18.33203125" style="6" customWidth="1"/>
    <col min="15881" max="15882" width="24.5546875" style="6" customWidth="1"/>
    <col min="15883" max="15883" width="18.33203125" style="6" customWidth="1"/>
    <col min="15884" max="15885" width="24.5546875" style="6" customWidth="1"/>
    <col min="15886" max="15886" width="22.109375" style="6" customWidth="1"/>
    <col min="15887" max="15887" width="15.77734375" style="6" customWidth="1"/>
    <col min="15888" max="15889" width="19.5546875" style="6" customWidth="1"/>
    <col min="15890" max="15890" width="15.77734375" style="6" customWidth="1"/>
    <col min="15891" max="15892" width="19.5546875" style="6" customWidth="1"/>
    <col min="15893" max="15893" width="18.33203125" style="6" customWidth="1"/>
    <col min="15894" max="15895" width="24.5546875" style="6" customWidth="1"/>
    <col min="15896" max="15896" width="18.33203125" style="6" customWidth="1"/>
    <col min="15897" max="15898" width="24.5546875" style="6" customWidth="1"/>
    <col min="15899" max="15899" width="22.109375" style="6" customWidth="1"/>
    <col min="15900" max="15900" width="13.33203125" style="6" customWidth="1"/>
    <col min="15901" max="15902" width="23.33203125" style="6" customWidth="1"/>
    <col min="15903" max="15904" width="13.33203125" style="6" customWidth="1"/>
    <col min="15905" max="15905" width="23.33203125" style="6" customWidth="1"/>
    <col min="15906" max="15913" width="17.109375" style="6" customWidth="1"/>
    <col min="15914" max="15914" width="22.109375" style="6" customWidth="1"/>
    <col min="15915" max="15915" width="15.77734375" style="6" customWidth="1"/>
    <col min="15916" max="15917" width="19.5546875" style="6" customWidth="1"/>
    <col min="15918" max="15918" width="15.77734375" style="6" customWidth="1"/>
    <col min="15919" max="15920" width="19.5546875" style="6" customWidth="1"/>
    <col min="15921" max="15921" width="12.6640625" style="6" customWidth="1"/>
    <col min="15922" max="15922" width="13.88671875" style="6" customWidth="1"/>
    <col min="15923" max="15923" width="17.6640625" style="6" customWidth="1"/>
    <col min="15924" max="15924" width="12.6640625" style="6" customWidth="1"/>
    <col min="15925" max="15925" width="13.88671875" style="6" customWidth="1"/>
    <col min="15926" max="15926" width="17.6640625" style="6" customWidth="1"/>
    <col min="15927" max="15927" width="12.6640625" style="6" customWidth="1"/>
    <col min="15928" max="15928" width="13.88671875" style="6" customWidth="1"/>
    <col min="15929" max="15929" width="17.6640625" style="6" customWidth="1"/>
    <col min="15930" max="15930" width="22.109375" style="6" customWidth="1"/>
    <col min="15931" max="15931" width="17.109375" style="6" customWidth="1"/>
    <col min="15932" max="15933" width="19.5546875" style="6" customWidth="1"/>
    <col min="15934" max="15934" width="17.109375" style="6" customWidth="1"/>
    <col min="15935" max="15937" width="19.5546875" style="6" customWidth="1"/>
    <col min="15938" max="15939" width="23.33203125" style="6" customWidth="1"/>
    <col min="15940" max="15940" width="19.5546875" style="6" customWidth="1"/>
    <col min="15941" max="15942" width="23.33203125" style="6" customWidth="1"/>
    <col min="15943" max="15943" width="22.109375" style="6" customWidth="1"/>
    <col min="15944" max="15944" width="14.5546875" style="6" customWidth="1"/>
    <col min="15945" max="15946" width="20.77734375" style="6" customWidth="1"/>
    <col min="15947" max="15947" width="14.5546875" style="6" customWidth="1"/>
    <col min="15948" max="15949" width="20.77734375" style="6" customWidth="1"/>
    <col min="15950" max="15950" width="10.77734375" style="6" customWidth="1"/>
    <col min="15951" max="15952" width="17.109375" style="6" customWidth="1"/>
    <col min="15953" max="15953" width="10.77734375" style="6" customWidth="1"/>
    <col min="15954" max="15955" width="17.109375" style="6" customWidth="1"/>
    <col min="15956" max="15956" width="10.77734375" style="6" customWidth="1"/>
    <col min="15957" max="15958" width="17.109375" style="6" customWidth="1"/>
    <col min="15959" max="15959" width="22.109375" style="6" customWidth="1"/>
    <col min="15960" max="15960" width="10.77734375" style="6" customWidth="1"/>
    <col min="15961" max="15961" width="12.109375" style="6" customWidth="1"/>
    <col min="15962" max="15963" width="17.109375" style="6" customWidth="1"/>
    <col min="15964" max="15964" width="10.77734375" style="6" customWidth="1"/>
    <col min="15965" max="15965" width="12.109375" style="6" customWidth="1"/>
    <col min="15966" max="15967" width="17.109375" style="6" customWidth="1"/>
    <col min="15968" max="15968" width="12.109375" style="6" customWidth="1"/>
    <col min="15969" max="15969" width="15.77734375" style="6" customWidth="1"/>
    <col min="15970" max="15970" width="17.109375" style="6" customWidth="1"/>
    <col min="15971" max="15971" width="12.109375" style="6" customWidth="1"/>
    <col min="15972" max="15972" width="15.77734375" style="6" customWidth="1"/>
    <col min="15973" max="15973" width="17.109375" style="6" customWidth="1"/>
    <col min="15974" max="15974" width="12.109375" style="6" customWidth="1"/>
    <col min="15975" max="15975" width="15.77734375" style="6" customWidth="1"/>
    <col min="15976" max="15976" width="17.109375" style="6" customWidth="1"/>
    <col min="15977" max="15977" width="22.109375" style="6" customWidth="1"/>
    <col min="15978" max="15978" width="12.109375" style="6" customWidth="1"/>
    <col min="15979" max="15979" width="13.33203125" style="6" customWidth="1"/>
    <col min="15980" max="15980" width="18.33203125" style="6" customWidth="1"/>
    <col min="15981" max="15981" width="15.77734375" style="6" customWidth="1"/>
    <col min="15982" max="15982" width="12.109375" style="6" customWidth="1"/>
    <col min="15983" max="15983" width="13.33203125" style="6" customWidth="1"/>
    <col min="15984" max="15984" width="18.33203125" style="6" customWidth="1"/>
    <col min="15985" max="15985" width="15.109375" style="6" customWidth="1"/>
    <col min="15986" max="15986" width="10.77734375" style="6" customWidth="1"/>
    <col min="15987" max="15987" width="12.109375" style="6" customWidth="1"/>
    <col min="15988" max="15988" width="17.109375" style="6" customWidth="1"/>
    <col min="15989" max="15989" width="15.109375" style="6" customWidth="1"/>
    <col min="15990" max="15990" width="10.77734375" style="6" customWidth="1"/>
    <col min="15991" max="15991" width="12.109375" style="6" customWidth="1"/>
    <col min="15992" max="15992" width="17.109375" style="6" customWidth="1"/>
    <col min="15993" max="15993" width="15.109375" style="6" customWidth="1"/>
    <col min="15994" max="15994" width="22.109375" style="6" customWidth="1"/>
    <col min="15995" max="15996" width="12.6640625" style="6" customWidth="1"/>
    <col min="15997" max="15997" width="18.33203125" style="6" customWidth="1"/>
    <col min="15998" max="15998" width="15.77734375" style="6" customWidth="1"/>
    <col min="15999" max="16000" width="12.6640625" style="6" customWidth="1"/>
    <col min="16001" max="16001" width="18.33203125" style="6" customWidth="1"/>
    <col min="16002" max="16002" width="15.109375" style="6" customWidth="1"/>
    <col min="16003" max="16004" width="11.33203125" style="6" customWidth="1"/>
    <col min="16005" max="16005" width="17.109375" style="6" customWidth="1"/>
    <col min="16006" max="16006" width="15.109375" style="6" customWidth="1"/>
    <col min="16007" max="16008" width="11.33203125" style="6" customWidth="1"/>
    <col min="16009" max="16009" width="17.109375" style="6" customWidth="1"/>
    <col min="16010" max="16010" width="15.109375" style="6" customWidth="1"/>
    <col min="16011" max="16011" width="22.109375" style="6" customWidth="1"/>
    <col min="16012" max="16012" width="8.33203125" style="6" customWidth="1"/>
    <col min="16013" max="16013" width="10.109375" style="6" customWidth="1"/>
    <col min="16014" max="16014" width="17.109375" style="6" customWidth="1"/>
    <col min="16015" max="16015" width="8.33203125" style="6" customWidth="1"/>
    <col min="16016" max="16016" width="10.109375" style="6" customWidth="1"/>
    <col min="16017" max="16017" width="17.109375" style="6" customWidth="1"/>
    <col min="16018" max="16018" width="8.33203125" style="6" customWidth="1"/>
    <col min="16019" max="16019" width="10.109375" style="6" customWidth="1"/>
    <col min="16020" max="16020" width="17.109375" style="6" customWidth="1"/>
    <col min="16021" max="16021" width="7.88671875" style="6" customWidth="1"/>
    <col min="16022" max="16022" width="9.5546875" style="6" customWidth="1"/>
    <col min="16023" max="16023" width="15.77734375" style="6" customWidth="1"/>
    <col min="16024" max="16024" width="7.88671875" style="6" customWidth="1"/>
    <col min="16025" max="16025" width="9.5546875" style="6" customWidth="1"/>
    <col min="16026" max="16026" width="15.77734375" style="6" customWidth="1"/>
    <col min="16027" max="16027" width="7.88671875" style="6" customWidth="1"/>
    <col min="16028" max="16028" width="9.5546875" style="6" customWidth="1"/>
    <col min="16029" max="16029" width="15.77734375" style="6" customWidth="1"/>
    <col min="16030" max="16030" width="7.88671875" style="6" customWidth="1"/>
    <col min="16031" max="16031" width="9.5546875" style="6" customWidth="1"/>
    <col min="16032" max="16032" width="15.77734375" style="6" customWidth="1"/>
    <col min="16033" max="16033" width="22.109375" style="6" customWidth="1"/>
    <col min="16034" max="16035" width="12.109375" style="6" customWidth="1"/>
    <col min="16036" max="16036" width="17.109375" style="6" customWidth="1"/>
    <col min="16037" max="16037" width="14.5546875" style="6" customWidth="1"/>
    <col min="16038" max="16039" width="12.109375" style="6" customWidth="1"/>
    <col min="16040" max="16040" width="17.109375" style="6" customWidth="1"/>
    <col min="16041" max="16041" width="14.5546875" style="6" customWidth="1"/>
    <col min="16042" max="16043" width="9.5546875" style="6" customWidth="1"/>
    <col min="16044" max="16045" width="13.33203125" style="6" customWidth="1"/>
    <col min="16046" max="16047" width="9.5546875" style="6" customWidth="1"/>
    <col min="16048" max="16048" width="15.77734375" style="6" customWidth="1"/>
    <col min="16049" max="16049" width="13.33203125" style="6" customWidth="1"/>
    <col min="16050" max="16051" width="9.5546875" style="6" customWidth="1"/>
    <col min="16052" max="16052" width="15.77734375" style="6" customWidth="1"/>
    <col min="16053" max="16053" width="22.109375" style="6" customWidth="1"/>
    <col min="16054" max="16054" width="14.5546875" style="6" customWidth="1"/>
    <col min="16055" max="16056" width="10.77734375" style="6" customWidth="1"/>
    <col min="16057" max="16057" width="17.109375" style="6" customWidth="1"/>
    <col min="16058" max="16058" width="14.5546875" style="6" customWidth="1"/>
    <col min="16059" max="16060" width="10.77734375" style="6" customWidth="1"/>
    <col min="16061" max="16062" width="15.77734375" style="6" customWidth="1"/>
    <col min="16063" max="16064" width="12.109375" style="6" customWidth="1"/>
    <col min="16065" max="16065" width="18.33203125" style="6" customWidth="1"/>
    <col min="16066" max="16066" width="15.77734375" style="6" customWidth="1"/>
    <col min="16067" max="16068" width="12.109375" style="6" customWidth="1"/>
    <col min="16069" max="16069" width="18.33203125" style="6" customWidth="1"/>
    <col min="16070" max="16070" width="15.77734375" style="6" customWidth="1"/>
    <col min="16071" max="16071" width="22.109375" style="6" customWidth="1"/>
    <col min="16072" max="16072" width="11.33203125" style="6" customWidth="1"/>
    <col min="16073" max="16073" width="12.109375" style="6" customWidth="1"/>
    <col min="16074" max="16074" width="17.33203125" style="6" customWidth="1"/>
    <col min="16075" max="16075" width="14.88671875" style="6" customWidth="1"/>
    <col min="16076" max="16076" width="11.33203125" style="6" customWidth="1"/>
    <col min="16077" max="16077" width="12.109375" style="6" customWidth="1"/>
    <col min="16078" max="16078" width="17.33203125" style="6" customWidth="1"/>
    <col min="16079" max="16079" width="14.88671875" style="6" customWidth="1"/>
    <col min="16080" max="16087" width="16.33203125" style="6" customWidth="1"/>
    <col min="16088" max="16088" width="22.109375" style="6" customWidth="1"/>
    <col min="16089" max="16094" width="18.33203125" style="6" customWidth="1"/>
    <col min="16095" max="16096" width="13.88671875" style="6" customWidth="1"/>
    <col min="16097" max="16097" width="15.77734375" style="6" customWidth="1"/>
    <col min="16098" max="16099" width="13.88671875" style="6" customWidth="1"/>
    <col min="16100" max="16100" width="15.77734375" style="6" customWidth="1"/>
    <col min="16101" max="16102" width="13.88671875" style="6" customWidth="1"/>
    <col min="16103" max="16103" width="15.77734375" style="6" customWidth="1"/>
    <col min="16104" max="16104" width="22.109375" style="6" customWidth="1"/>
    <col min="16105" max="16106" width="13.33203125" style="6" customWidth="1"/>
    <col min="16107" max="16107" width="15.109375" style="6" customWidth="1"/>
    <col min="16108" max="16109" width="13.33203125" style="6" customWidth="1"/>
    <col min="16110" max="16110" width="15.109375" style="6" customWidth="1"/>
    <col min="16111" max="16112" width="13.33203125" style="6" customWidth="1"/>
    <col min="16113" max="16113" width="14.88671875" style="6" customWidth="1"/>
    <col min="16114" max="16114" width="12.109375" style="6" customWidth="1"/>
    <col min="16115" max="16115" width="12.88671875" style="6" customWidth="1"/>
    <col min="16116" max="16116" width="14.88671875" style="6" customWidth="1"/>
    <col min="16117" max="16117" width="12.109375" style="6" customWidth="1"/>
    <col min="16118" max="16118" width="12.88671875" style="6" customWidth="1"/>
    <col min="16119" max="16119" width="14.88671875" style="6" customWidth="1"/>
    <col min="16120" max="16120" width="12.109375" style="6" customWidth="1"/>
    <col min="16121" max="16121" width="12.88671875" style="6" customWidth="1"/>
    <col min="16122" max="16122" width="14.88671875" style="6" customWidth="1"/>
    <col min="16123" max="16128" width="11.109375" style="6" customWidth="1"/>
    <col min="16129" max="16129" width="22.109375" style="6" customWidth="1"/>
    <col min="16130" max="16130" width="17.109375" style="6" customWidth="1"/>
    <col min="16131" max="16131" width="20.77734375" style="6" customWidth="1"/>
    <col min="16132" max="16132" width="19.5546875" style="6" customWidth="1"/>
    <col min="16133" max="16133" width="15.77734375" style="6" customWidth="1"/>
    <col min="16134" max="16134" width="20.77734375" style="6" customWidth="1"/>
    <col min="16135" max="16135" width="19.5546875" style="6" customWidth="1"/>
    <col min="16136" max="16136" width="18.33203125" style="6" customWidth="1"/>
    <col min="16137" max="16138" width="24.5546875" style="6" customWidth="1"/>
    <col min="16139" max="16139" width="18.33203125" style="6" customWidth="1"/>
    <col min="16140" max="16141" width="24.5546875" style="6" customWidth="1"/>
    <col min="16142" max="16142" width="22.109375" style="6" customWidth="1"/>
    <col min="16143" max="16143" width="15.77734375" style="6" customWidth="1"/>
    <col min="16144" max="16145" width="19.5546875" style="6" customWidth="1"/>
    <col min="16146" max="16146" width="15.77734375" style="6" customWidth="1"/>
    <col min="16147" max="16148" width="19.5546875" style="6" customWidth="1"/>
    <col min="16149" max="16149" width="18.33203125" style="6" customWidth="1"/>
    <col min="16150" max="16151" width="24.5546875" style="6" customWidth="1"/>
    <col min="16152" max="16152" width="18.33203125" style="6" customWidth="1"/>
    <col min="16153" max="16154" width="24.5546875" style="6" customWidth="1"/>
    <col min="16155" max="16155" width="22.109375" style="6" customWidth="1"/>
    <col min="16156" max="16156" width="13.33203125" style="6" customWidth="1"/>
    <col min="16157" max="16158" width="23.33203125" style="6" customWidth="1"/>
    <col min="16159" max="16160" width="13.33203125" style="6" customWidth="1"/>
    <col min="16161" max="16161" width="23.33203125" style="6" customWidth="1"/>
    <col min="16162" max="16169" width="17.109375" style="6" customWidth="1"/>
    <col min="16170" max="16170" width="22.109375" style="6" customWidth="1"/>
    <col min="16171" max="16171" width="15.77734375" style="6" customWidth="1"/>
    <col min="16172" max="16173" width="19.5546875" style="6" customWidth="1"/>
    <col min="16174" max="16174" width="15.77734375" style="6" customWidth="1"/>
    <col min="16175" max="16176" width="19.5546875" style="6" customWidth="1"/>
    <col min="16177" max="16177" width="12.6640625" style="6" customWidth="1"/>
    <col min="16178" max="16178" width="13.88671875" style="6" customWidth="1"/>
    <col min="16179" max="16179" width="17.6640625" style="6" customWidth="1"/>
    <col min="16180" max="16180" width="12.6640625" style="6" customWidth="1"/>
    <col min="16181" max="16181" width="13.88671875" style="6" customWidth="1"/>
    <col min="16182" max="16182" width="17.6640625" style="6" customWidth="1"/>
    <col min="16183" max="16183" width="12.6640625" style="6" customWidth="1"/>
    <col min="16184" max="16184" width="13.88671875" style="6" customWidth="1"/>
    <col min="16185" max="16185" width="17.6640625" style="6" customWidth="1"/>
    <col min="16186" max="16186" width="22.109375" style="6" customWidth="1"/>
    <col min="16187" max="16187" width="17.109375" style="6" customWidth="1"/>
    <col min="16188" max="16189" width="19.5546875" style="6" customWidth="1"/>
    <col min="16190" max="16190" width="17.109375" style="6" customWidth="1"/>
    <col min="16191" max="16193" width="19.5546875" style="6" customWidth="1"/>
    <col min="16194" max="16195" width="23.33203125" style="6" customWidth="1"/>
    <col min="16196" max="16196" width="19.5546875" style="6" customWidth="1"/>
    <col min="16197" max="16198" width="23.33203125" style="6" customWidth="1"/>
    <col min="16199" max="16199" width="22.109375" style="6" customWidth="1"/>
    <col min="16200" max="16200" width="14.5546875" style="6" customWidth="1"/>
    <col min="16201" max="16202" width="20.77734375" style="6" customWidth="1"/>
    <col min="16203" max="16203" width="14.5546875" style="6" customWidth="1"/>
    <col min="16204" max="16205" width="20.77734375" style="6" customWidth="1"/>
    <col min="16206" max="16206" width="10.77734375" style="6" customWidth="1"/>
    <col min="16207" max="16208" width="17.109375" style="6" customWidth="1"/>
    <col min="16209" max="16209" width="10.77734375" style="6" customWidth="1"/>
    <col min="16210" max="16211" width="17.109375" style="6" customWidth="1"/>
    <col min="16212" max="16212" width="10.77734375" style="6" customWidth="1"/>
    <col min="16213" max="16214" width="17.109375" style="6" customWidth="1"/>
    <col min="16215" max="16215" width="22.109375" style="6" customWidth="1"/>
    <col min="16216" max="16216" width="10.77734375" style="6" customWidth="1"/>
    <col min="16217" max="16217" width="12.109375" style="6" customWidth="1"/>
    <col min="16218" max="16219" width="17.109375" style="6" customWidth="1"/>
    <col min="16220" max="16220" width="10.77734375" style="6" customWidth="1"/>
    <col min="16221" max="16221" width="12.109375" style="6" customWidth="1"/>
    <col min="16222" max="16223" width="17.109375" style="6" customWidth="1"/>
    <col min="16224" max="16224" width="12.109375" style="6" customWidth="1"/>
    <col min="16225" max="16225" width="15.77734375" style="6" customWidth="1"/>
    <col min="16226" max="16226" width="17.109375" style="6" customWidth="1"/>
    <col min="16227" max="16227" width="12.109375" style="6" customWidth="1"/>
    <col min="16228" max="16228" width="15.77734375" style="6" customWidth="1"/>
    <col min="16229" max="16229" width="17.109375" style="6" customWidth="1"/>
    <col min="16230" max="16230" width="12.109375" style="6" customWidth="1"/>
    <col min="16231" max="16231" width="15.77734375" style="6" customWidth="1"/>
    <col min="16232" max="16232" width="17.109375" style="6" customWidth="1"/>
    <col min="16233" max="16233" width="22.109375" style="6" customWidth="1"/>
    <col min="16234" max="16234" width="12.109375" style="6" customWidth="1"/>
    <col min="16235" max="16235" width="13.33203125" style="6" customWidth="1"/>
    <col min="16236" max="16236" width="18.33203125" style="6" customWidth="1"/>
    <col min="16237" max="16237" width="15.77734375" style="6" customWidth="1"/>
    <col min="16238" max="16238" width="12.109375" style="6" customWidth="1"/>
    <col min="16239" max="16239" width="13.33203125" style="6" customWidth="1"/>
    <col min="16240" max="16240" width="18.33203125" style="6" customWidth="1"/>
    <col min="16241" max="16241" width="15.109375" style="6" customWidth="1"/>
    <col min="16242" max="16242" width="10.77734375" style="6" customWidth="1"/>
    <col min="16243" max="16243" width="12.109375" style="6" customWidth="1"/>
    <col min="16244" max="16244" width="17.109375" style="6" customWidth="1"/>
    <col min="16245" max="16245" width="15.109375" style="6" customWidth="1"/>
    <col min="16246" max="16246" width="10.77734375" style="6" customWidth="1"/>
    <col min="16247" max="16247" width="12.109375" style="6" customWidth="1"/>
    <col min="16248" max="16248" width="17.109375" style="6" customWidth="1"/>
    <col min="16249" max="16249" width="15.109375" style="6" customWidth="1"/>
    <col min="16250" max="16250" width="22.109375" style="6" customWidth="1"/>
    <col min="16251" max="16252" width="12.6640625" style="6" customWidth="1"/>
    <col min="16253" max="16253" width="18.33203125" style="6" customWidth="1"/>
    <col min="16254" max="16254" width="15.77734375" style="6" customWidth="1"/>
    <col min="16255" max="16256" width="12.6640625" style="6" customWidth="1"/>
    <col min="16257" max="16257" width="18.33203125" style="6" customWidth="1"/>
    <col min="16258" max="16258" width="15.109375" style="6" customWidth="1"/>
    <col min="16259" max="16260" width="11.33203125" style="6" customWidth="1"/>
    <col min="16261" max="16261" width="17.109375" style="6" customWidth="1"/>
    <col min="16262" max="16262" width="15.109375" style="6" customWidth="1"/>
    <col min="16263" max="16264" width="11.33203125" style="6" customWidth="1"/>
    <col min="16265" max="16265" width="17.109375" style="6" customWidth="1"/>
    <col min="16266" max="16266" width="15.109375" style="6" customWidth="1"/>
    <col min="16267" max="16267" width="22.109375" style="6" customWidth="1"/>
    <col min="16268" max="16268" width="8.33203125" style="6" customWidth="1"/>
    <col min="16269" max="16269" width="10.109375" style="6" customWidth="1"/>
    <col min="16270" max="16270" width="17.109375" style="6" customWidth="1"/>
    <col min="16271" max="16271" width="8.33203125" style="6" customWidth="1"/>
    <col min="16272" max="16272" width="10.109375" style="6" customWidth="1"/>
    <col min="16273" max="16273" width="17.109375" style="6" customWidth="1"/>
    <col min="16274" max="16274" width="8.33203125" style="6" customWidth="1"/>
    <col min="16275" max="16275" width="10.109375" style="6" customWidth="1"/>
    <col min="16276" max="16276" width="17.109375" style="6" customWidth="1"/>
    <col min="16277" max="16277" width="7.88671875" style="6" customWidth="1"/>
    <col min="16278" max="16278" width="9.5546875" style="6" customWidth="1"/>
    <col min="16279" max="16279" width="15.77734375" style="6" customWidth="1"/>
    <col min="16280" max="16280" width="7.88671875" style="6" customWidth="1"/>
    <col min="16281" max="16281" width="9.5546875" style="6" customWidth="1"/>
    <col min="16282" max="16282" width="15.77734375" style="6" customWidth="1"/>
    <col min="16283" max="16283" width="7.88671875" style="6" customWidth="1"/>
    <col min="16284" max="16284" width="9.5546875" style="6" customWidth="1"/>
    <col min="16285" max="16285" width="15.77734375" style="6" customWidth="1"/>
    <col min="16286" max="16286" width="7.88671875" style="6" customWidth="1"/>
    <col min="16287" max="16287" width="9.5546875" style="6" customWidth="1"/>
    <col min="16288" max="16288" width="15.77734375" style="6" customWidth="1"/>
    <col min="16289" max="16289" width="22.109375" style="6" customWidth="1"/>
    <col min="16290" max="16291" width="12.109375" style="6" customWidth="1"/>
    <col min="16292" max="16292" width="17.109375" style="6" customWidth="1"/>
    <col min="16293" max="16293" width="14.5546875" style="6" customWidth="1"/>
    <col min="16294" max="16295" width="12.109375" style="6" customWidth="1"/>
    <col min="16296" max="16296" width="17.109375" style="6" customWidth="1"/>
    <col min="16297" max="16297" width="14.5546875" style="6" customWidth="1"/>
    <col min="16298" max="16299" width="9.5546875" style="6" customWidth="1"/>
    <col min="16300" max="16301" width="13.33203125" style="6" customWidth="1"/>
    <col min="16302" max="16303" width="9.5546875" style="6" customWidth="1"/>
    <col min="16304" max="16304" width="15.77734375" style="6" customWidth="1"/>
    <col min="16305" max="16305" width="13.33203125" style="6" customWidth="1"/>
    <col min="16306" max="16307" width="9.5546875" style="6" customWidth="1"/>
    <col min="16308" max="16308" width="15.77734375" style="6" customWidth="1"/>
    <col min="16309" max="16309" width="22.109375" style="6" customWidth="1"/>
    <col min="16310" max="16310" width="14.5546875" style="6" customWidth="1"/>
    <col min="16311" max="16312" width="10.77734375" style="6" customWidth="1"/>
    <col min="16313" max="16313" width="17.109375" style="6" customWidth="1"/>
    <col min="16314" max="16314" width="14.5546875" style="6" customWidth="1"/>
    <col min="16315" max="16316" width="10.77734375" style="6" customWidth="1"/>
    <col min="16317" max="16318" width="15.77734375" style="6" customWidth="1"/>
    <col min="16319" max="16320" width="12.109375" style="6" customWidth="1"/>
    <col min="16321" max="16321" width="18.33203125" style="6" customWidth="1"/>
    <col min="16322" max="16322" width="15.77734375" style="6" customWidth="1"/>
    <col min="16323" max="16324" width="12.109375" style="6" customWidth="1"/>
    <col min="16325" max="16325" width="18.33203125" style="6" customWidth="1"/>
    <col min="16326" max="16326" width="15.77734375" style="6" customWidth="1"/>
    <col min="16327" max="16327" width="22.109375" style="6" customWidth="1"/>
    <col min="16328" max="16328" width="11.33203125" style="6" customWidth="1"/>
    <col min="16329" max="16329" width="12.109375" style="6" customWidth="1"/>
    <col min="16330" max="16330" width="17.33203125" style="6" customWidth="1"/>
    <col min="16331" max="16331" width="14.88671875" style="6" customWidth="1"/>
    <col min="16332" max="16332" width="11.33203125" style="6" customWidth="1"/>
    <col min="16333" max="16333" width="12.109375" style="6" customWidth="1"/>
    <col min="16334" max="16334" width="17.33203125" style="6" customWidth="1"/>
    <col min="16335" max="16335" width="14.88671875" style="6" customWidth="1"/>
    <col min="16336" max="16343" width="16.33203125" style="6" customWidth="1"/>
    <col min="16344" max="16344" width="22.109375" style="6" customWidth="1"/>
    <col min="16345" max="16350" width="18.33203125" style="6" customWidth="1"/>
    <col min="16351" max="16352" width="13.88671875" style="6" customWidth="1"/>
    <col min="16353" max="16353" width="15.77734375" style="6" customWidth="1"/>
    <col min="16354" max="16355" width="13.88671875" style="6" customWidth="1"/>
    <col min="16356" max="16356" width="15.77734375" style="6" customWidth="1"/>
    <col min="16357" max="16358" width="13.88671875" style="6" customWidth="1"/>
    <col min="16359" max="16359" width="15.77734375" style="6" customWidth="1"/>
    <col min="16360" max="16360" width="22.109375" style="6" customWidth="1"/>
    <col min="16361" max="16362" width="13.33203125" style="6" customWidth="1"/>
    <col min="16363" max="16363" width="15.109375" style="6" customWidth="1"/>
    <col min="16364" max="16365" width="13.33203125" style="6" customWidth="1"/>
    <col min="16366" max="16366" width="15.109375" style="6" customWidth="1"/>
    <col min="16367" max="16368" width="13.33203125" style="6" customWidth="1"/>
    <col min="16369" max="16369" width="14.88671875" style="6" customWidth="1"/>
    <col min="16370" max="16370" width="12.109375" style="6" customWidth="1"/>
    <col min="16371" max="16371" width="12.88671875" style="6" customWidth="1"/>
    <col min="16372" max="16372" width="14.88671875" style="6" customWidth="1"/>
    <col min="16373" max="16373" width="12.109375" style="6" customWidth="1"/>
    <col min="16374" max="16374" width="12.88671875" style="6" customWidth="1"/>
    <col min="16375" max="16375" width="14.88671875" style="6" customWidth="1"/>
    <col min="16376" max="16376" width="12.109375" style="6" customWidth="1"/>
    <col min="16377" max="16377" width="12.88671875" style="6" customWidth="1"/>
    <col min="16378" max="16378" width="14.88671875" style="6" customWidth="1"/>
    <col min="16379" max="16384" width="11.109375" style="6" customWidth="1"/>
  </cols>
  <sheetData>
    <row r="1" spans="1:250" ht="28.2" x14ac:dyDescent="0.55000000000000004">
      <c r="A1" s="182" t="str">
        <f>"表"&amp;A71&amp;B71&amp;"核發建築物建造及拆除執照"</f>
        <v>表27. 連江縣核發建築物建造及拆除執照</v>
      </c>
      <c r="B1" s="182"/>
      <c r="C1" s="182"/>
      <c r="D1" s="182"/>
      <c r="E1" s="182"/>
      <c r="F1" s="182"/>
      <c r="G1" s="182"/>
      <c r="H1" s="181" t="str">
        <f>"Table "&amp;A71&amp;". Construction and Demolition Licenses in "&amp;C71</f>
        <v>Table 27. Construction and Demolition Licenses in Lienchiang County</v>
      </c>
      <c r="I1" s="181"/>
      <c r="J1" s="181"/>
      <c r="K1" s="181"/>
      <c r="L1" s="181"/>
      <c r="M1" s="181"/>
      <c r="N1" s="182" t="str">
        <f>"表"&amp;A71&amp;B71&amp;"核發建築物建造及拆除執照(續1)"</f>
        <v>表27. 連江縣核發建築物建造及拆除執照(續1)</v>
      </c>
      <c r="O1" s="182"/>
      <c r="P1" s="182"/>
      <c r="Q1" s="182"/>
      <c r="R1" s="182"/>
      <c r="S1" s="182"/>
      <c r="T1" s="182"/>
      <c r="U1" s="181" t="str">
        <f>"Table "&amp;A71&amp;". Construction and Demolition Licenses in "&amp;C71&amp;"(Cont.1)"</f>
        <v>Table 27. Construction and Demolition Licenses in Lienchiang County(Cont.1)</v>
      </c>
      <c r="V1" s="181"/>
      <c r="W1" s="181"/>
      <c r="X1" s="181"/>
      <c r="Y1" s="181"/>
      <c r="Z1" s="181"/>
      <c r="AA1" s="182" t="str">
        <f>A1&amp;"(續2)"</f>
        <v>表27. 連江縣核發建築物建造及拆除執照(續2)</v>
      </c>
      <c r="AB1" s="182"/>
      <c r="AC1" s="182"/>
      <c r="AD1" s="182"/>
      <c r="AE1" s="182"/>
      <c r="AF1" s="182"/>
      <c r="AG1" s="182"/>
      <c r="AH1" s="183" t="str">
        <f>H1&amp;"(Cont'2)"</f>
        <v>Table 27. Construction and Demolition Licenses in Lienchiang County(Cont'2)</v>
      </c>
      <c r="AI1" s="183"/>
      <c r="AJ1" s="183"/>
      <c r="AK1" s="183"/>
      <c r="AL1" s="183"/>
      <c r="AM1" s="183"/>
      <c r="AN1" s="183"/>
      <c r="AO1" s="183"/>
      <c r="AP1" s="182" t="str">
        <f>A1&amp;"(續完)"</f>
        <v>表27. 連江縣核發建築物建造及拆除執照(續完)</v>
      </c>
      <c r="AQ1" s="182"/>
      <c r="AR1" s="182"/>
      <c r="AS1" s="182"/>
      <c r="AT1" s="182"/>
      <c r="AU1" s="182"/>
      <c r="AV1" s="182"/>
      <c r="AW1" s="181" t="str">
        <f>H1&amp; "(Cont'd)"</f>
        <v>Table 27. Construction and Demolition Licenses in Lienchiang County(Cont'd)</v>
      </c>
      <c r="AX1" s="181"/>
      <c r="AY1" s="181"/>
      <c r="AZ1" s="181"/>
      <c r="BA1" s="181"/>
      <c r="BB1" s="181"/>
      <c r="BC1" s="181"/>
      <c r="BD1" s="181"/>
      <c r="BE1" s="181"/>
      <c r="BF1" s="192" t="str">
        <f>"表"&amp;A71&amp;"-1"&amp;B71&amp;"核發建築物使用執照-按用途別分"</f>
        <v>表27-1. 連江縣核發建築物使用執照-按用途別分</v>
      </c>
      <c r="BG1" s="192"/>
      <c r="BH1" s="192"/>
      <c r="BI1" s="192"/>
      <c r="BJ1" s="192"/>
      <c r="BK1" s="192"/>
      <c r="BL1" s="192"/>
      <c r="BM1" s="181" t="str">
        <f>"Table "&amp;A71&amp;"-1. Usage Licenses in "&amp;C71&amp; " -By Use"</f>
        <v>Table 27-1. Usage Licenses in Lienchiang County -By Use</v>
      </c>
      <c r="BN1" s="181"/>
      <c r="BO1" s="181"/>
      <c r="BP1" s="181"/>
      <c r="BQ1" s="181"/>
      <c r="BR1" s="181"/>
      <c r="BS1" s="190" t="str">
        <f>BF1&amp;"(續1)"</f>
        <v>表27-1. 連江縣核發建築物使用執照-按用途別分(續1)</v>
      </c>
      <c r="BT1" s="190"/>
      <c r="BU1" s="190"/>
      <c r="BV1" s="190"/>
      <c r="BW1" s="190"/>
      <c r="BX1" s="190"/>
      <c r="BY1" s="190"/>
      <c r="BZ1" s="181" t="str">
        <f>BM1&amp;"(Cont'1)"</f>
        <v>Table 27-1. Usage Licenses in Lienchiang County -By Use(Cont'1)</v>
      </c>
      <c r="CA1" s="181"/>
      <c r="CB1" s="181"/>
      <c r="CC1" s="181"/>
      <c r="CD1" s="181"/>
      <c r="CE1" s="181"/>
      <c r="CF1" s="181"/>
      <c r="CG1" s="181"/>
      <c r="CH1" s="181"/>
      <c r="CI1" s="190" t="str">
        <f>BF1&amp;"(續完)"</f>
        <v>表27-1. 連江縣核發建築物使用執照-按用途別分(續完)</v>
      </c>
      <c r="CJ1" s="190"/>
      <c r="CK1" s="190"/>
      <c r="CL1" s="190"/>
      <c r="CM1" s="190"/>
      <c r="CN1" s="190"/>
      <c r="CO1" s="190"/>
      <c r="CP1" s="190"/>
      <c r="CQ1" s="190"/>
      <c r="CR1" s="191" t="str">
        <f>BM1&amp;"(Cont'd)"</f>
        <v>Table 27-1. Usage Licenses in Lienchiang County -By Use(Cont'd)</v>
      </c>
      <c r="CS1" s="191"/>
      <c r="CT1" s="191"/>
      <c r="CU1" s="191"/>
      <c r="CV1" s="191"/>
      <c r="CW1" s="191"/>
      <c r="CX1" s="191"/>
      <c r="CY1" s="191"/>
      <c r="CZ1" s="191"/>
      <c r="DA1" s="190" t="str">
        <f>"表"&amp;A71&amp;"-2"&amp;B71&amp;"核發建築物使用執照-按構造別分"</f>
        <v>表27-2. 連江縣核發建築物使用執照-按構造別分</v>
      </c>
      <c r="DB1" s="190"/>
      <c r="DC1" s="190"/>
      <c r="DD1" s="190"/>
      <c r="DE1" s="190"/>
      <c r="DF1" s="190"/>
      <c r="DG1" s="190"/>
      <c r="DH1" s="190"/>
      <c r="DI1" s="181" t="str">
        <f>"Table "&amp;A71&amp;"-2. Usage Licenses in "&amp;C71&amp; " -By Materials"</f>
        <v>Table 27-2. Usage Licenses in Lienchiang County -By Materials</v>
      </c>
      <c r="DJ1" s="181"/>
      <c r="DK1" s="181"/>
      <c r="DL1" s="181"/>
      <c r="DM1" s="181"/>
      <c r="DN1" s="181"/>
      <c r="DO1" s="181"/>
      <c r="DP1" s="181"/>
      <c r="DQ1" s="181"/>
      <c r="DR1" s="190" t="str">
        <f>DA1&amp;"(續)"</f>
        <v>表27-2. 連江縣核發建築物使用執照-按構造別分(續)</v>
      </c>
      <c r="DS1" s="190"/>
      <c r="DT1" s="190"/>
      <c r="DU1" s="190"/>
      <c r="DV1" s="190"/>
      <c r="DW1" s="190"/>
      <c r="DX1" s="190"/>
      <c r="DY1" s="190"/>
      <c r="DZ1" s="181" t="str">
        <f>DI1&amp;"(Cont.)"</f>
        <v>Table 27-2. Usage Licenses in Lienchiang County -By Materials(Cont.)</v>
      </c>
      <c r="EA1" s="181"/>
      <c r="EB1" s="181"/>
      <c r="EC1" s="181"/>
      <c r="ED1" s="181"/>
      <c r="EE1" s="181"/>
      <c r="EF1" s="181"/>
      <c r="EG1" s="181"/>
      <c r="EH1" s="181"/>
      <c r="EI1" s="182" t="str">
        <f>"表"&amp;A71&amp;"-3"&amp;B71&amp;"核發建築物使用執照-按高度別分"</f>
        <v>表27-3. 連江縣核發建築物使用執照-按高度別分</v>
      </c>
      <c r="EJ1" s="182"/>
      <c r="EK1" s="182"/>
      <c r="EL1" s="182"/>
      <c r="EM1" s="182"/>
      <c r="EN1" s="182"/>
      <c r="EO1" s="182"/>
      <c r="EP1" s="182"/>
      <c r="EQ1" s="182"/>
      <c r="ER1" s="182"/>
      <c r="ES1" s="181" t="str">
        <f>"Table "&amp;A71&amp;"-3. Usage Licenses in "&amp;C71&amp; " -By Height"</f>
        <v>Table 27-3. Usage Licenses in Lienchiang County -By Height</v>
      </c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2" t="str">
        <f>"表"&amp;A71&amp;"-4"&amp;B71&amp;"核發建築物使用執照-按層數別分"</f>
        <v>表27-4. 連江縣核發建築物使用執照-按層數別分</v>
      </c>
      <c r="FF1" s="182"/>
      <c r="FG1" s="182"/>
      <c r="FH1" s="182"/>
      <c r="FI1" s="182"/>
      <c r="FJ1" s="182"/>
      <c r="FK1" s="182"/>
      <c r="FL1" s="182"/>
      <c r="FM1" s="182"/>
      <c r="FN1" s="181" t="str">
        <f>"Table "&amp;A71&amp;"-4. Usage Licenses in "&amp;C71&amp; " -By Stage"</f>
        <v>Table 27-4. Usage Licenses in Lienchiang County -By Stage</v>
      </c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2" t="str">
        <f>FE1&amp;"(續1)"</f>
        <v>表27-4. 連江縣核發建築物使用執照-按層數別分(續1)</v>
      </c>
      <c r="FZ1" s="182"/>
      <c r="GA1" s="182"/>
      <c r="GB1" s="182"/>
      <c r="GC1" s="182"/>
      <c r="GD1" s="182"/>
      <c r="GE1" s="182"/>
      <c r="GF1" s="182"/>
      <c r="GG1" s="182"/>
      <c r="GH1" s="181" t="str">
        <f>FN1&amp;"(Cont.1)"</f>
        <v>Table 27-4. Usage Licenses in Lienchiang County -By Stage(Cont.1)</v>
      </c>
      <c r="GI1" s="181"/>
      <c r="GJ1" s="181"/>
      <c r="GK1" s="181"/>
      <c r="GL1" s="181"/>
      <c r="GM1" s="181"/>
      <c r="GN1" s="181"/>
      <c r="GO1" s="181"/>
      <c r="GP1" s="181"/>
      <c r="GQ1" s="182" t="str">
        <f>FE1&amp;"(續完)"</f>
        <v>表27-4. 連江縣核發建築物使用執照-按層數別分(續完)</v>
      </c>
      <c r="GR1" s="182"/>
      <c r="GS1" s="182"/>
      <c r="GT1" s="182"/>
      <c r="GU1" s="182"/>
      <c r="GV1" s="182"/>
      <c r="GW1" s="182"/>
      <c r="GX1" s="182"/>
      <c r="GY1" s="182"/>
      <c r="GZ1" s="181" t="str">
        <f>FN1&amp;"(Cont'd)"</f>
        <v>Table 27-4. Usage Licenses in Lienchiang County -By Stage(Cont'd)</v>
      </c>
      <c r="HA1" s="181"/>
      <c r="HB1" s="181"/>
      <c r="HC1" s="181"/>
      <c r="HD1" s="181"/>
      <c r="HE1" s="181"/>
      <c r="HF1" s="181"/>
      <c r="HG1" s="181"/>
      <c r="HH1" s="185" t="str">
        <f>"表"&amp;A71&amp;"-5"&amp;B71&amp;"核發建築物使用執照-按使用分區別分"</f>
        <v>表27-5. 連江縣核發建築物使用執照-按使用分區別分</v>
      </c>
      <c r="HI1" s="185"/>
      <c r="HJ1" s="185"/>
      <c r="HK1" s="185"/>
      <c r="HL1" s="185"/>
      <c r="HM1" s="185"/>
      <c r="HN1" s="185"/>
      <c r="HO1" s="184" t="str">
        <f>"Table "&amp;A71&amp;"-5. Usage Licenses in "&amp;C71&amp; " -By Using Districts"</f>
        <v>Table 27-5. Usage Licenses in Lienchiang County -By Using Districts</v>
      </c>
      <c r="HP1" s="184"/>
      <c r="HQ1" s="184"/>
      <c r="HR1" s="184"/>
      <c r="HS1" s="184"/>
      <c r="HT1" s="184"/>
      <c r="HU1" s="184"/>
      <c r="HV1" s="184"/>
      <c r="HW1" s="184"/>
      <c r="HX1" s="185" t="str">
        <f>HH1&amp;"(續)"</f>
        <v>表27-5. 連江縣核發建築物使用執照-按使用分區別分(續)</v>
      </c>
      <c r="HY1" s="185"/>
      <c r="HZ1" s="185"/>
      <c r="IA1" s="185"/>
      <c r="IB1" s="185"/>
      <c r="IC1" s="185"/>
      <c r="ID1" s="185"/>
      <c r="IE1" s="185"/>
      <c r="IF1" s="185"/>
      <c r="IG1" s="184" t="str">
        <f>HO1&amp;"(Cont.)"</f>
        <v>Table 27-5. Usage Licenses in Lienchiang County -By Using Districts(Cont.)</v>
      </c>
      <c r="IH1" s="184"/>
      <c r="II1" s="184"/>
      <c r="IJ1" s="184"/>
      <c r="IK1" s="184"/>
      <c r="IL1" s="184"/>
      <c r="IM1" s="184"/>
      <c r="IN1" s="184"/>
      <c r="IO1" s="184"/>
      <c r="IP1" s="184"/>
    </row>
    <row r="2" spans="1:250" x14ac:dyDescent="0.3">
      <c r="A2" s="186" t="s">
        <v>47</v>
      </c>
      <c r="B2" s="186"/>
      <c r="C2" s="186"/>
      <c r="D2" s="186"/>
      <c r="E2" s="186"/>
      <c r="F2" s="186"/>
      <c r="G2" s="186"/>
      <c r="H2" s="187" t="s">
        <v>48</v>
      </c>
      <c r="I2" s="187"/>
      <c r="J2" s="187"/>
      <c r="K2" s="187"/>
      <c r="L2" s="187"/>
      <c r="M2" s="187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6" t="str">
        <f>A2</f>
        <v>中華民國110年至114年</v>
      </c>
      <c r="AB2" s="186"/>
      <c r="AC2" s="186"/>
      <c r="AD2" s="186"/>
      <c r="AE2" s="186"/>
      <c r="AF2" s="186"/>
      <c r="AG2" s="186"/>
      <c r="AH2" s="189" t="str">
        <f>H2</f>
        <v xml:space="preserve"> 2021 - 2025</v>
      </c>
      <c r="AI2" s="189"/>
      <c r="AJ2" s="189"/>
      <c r="AK2" s="189"/>
      <c r="AL2" s="189"/>
      <c r="AM2" s="189"/>
      <c r="AN2" s="189"/>
      <c r="AO2" s="189"/>
      <c r="AP2" s="186" t="str">
        <f>A2</f>
        <v>中華民國110年至114年</v>
      </c>
      <c r="AQ2" s="186"/>
      <c r="AR2" s="186"/>
      <c r="AS2" s="186"/>
      <c r="AT2" s="186"/>
      <c r="AU2" s="186"/>
      <c r="AV2" s="186"/>
      <c r="AW2" s="189" t="str">
        <f>H2</f>
        <v xml:space="preserve"> 2021 - 2025</v>
      </c>
      <c r="AX2" s="189"/>
      <c r="AY2" s="189"/>
      <c r="AZ2" s="189"/>
      <c r="BA2" s="189"/>
      <c r="BB2" s="189"/>
      <c r="BC2" s="189"/>
      <c r="BD2" s="189"/>
      <c r="BE2" s="189"/>
      <c r="BF2" s="193" t="str">
        <f>A2</f>
        <v>中華民國110年至114年</v>
      </c>
      <c r="BG2" s="193"/>
      <c r="BH2" s="193"/>
      <c r="BI2" s="193"/>
      <c r="BJ2" s="193"/>
      <c r="BK2" s="193"/>
      <c r="BL2" s="193"/>
      <c r="BM2" s="189" t="str">
        <f>H2</f>
        <v xml:space="preserve"> 2021 - 2025</v>
      </c>
      <c r="BN2" s="189"/>
      <c r="BO2" s="189"/>
      <c r="BP2" s="189"/>
      <c r="BQ2" s="189"/>
      <c r="BR2" s="189"/>
      <c r="BS2" s="186" t="str">
        <f>A2</f>
        <v>中華民國110年至114年</v>
      </c>
      <c r="BT2" s="186"/>
      <c r="BU2" s="186"/>
      <c r="BV2" s="186"/>
      <c r="BW2" s="186"/>
      <c r="BX2" s="186"/>
      <c r="BY2" s="186"/>
      <c r="BZ2" s="189" t="str">
        <f>H2</f>
        <v xml:space="preserve"> 2021 - 2025</v>
      </c>
      <c r="CA2" s="189"/>
      <c r="CB2" s="189"/>
      <c r="CC2" s="189"/>
      <c r="CD2" s="189"/>
      <c r="CE2" s="189"/>
      <c r="CF2" s="189"/>
      <c r="CG2" s="189"/>
      <c r="CH2" s="189"/>
      <c r="CI2" s="186" t="str">
        <f>A2</f>
        <v>中華民國110年至114年</v>
      </c>
      <c r="CJ2" s="186"/>
      <c r="CK2" s="186"/>
      <c r="CL2" s="186"/>
      <c r="CM2" s="186"/>
      <c r="CN2" s="186"/>
      <c r="CO2" s="186"/>
      <c r="CP2" s="186"/>
      <c r="CQ2" s="186"/>
      <c r="CR2" s="189" t="str">
        <f>H2</f>
        <v xml:space="preserve"> 2021 - 2025</v>
      </c>
      <c r="CS2" s="189"/>
      <c r="CT2" s="189"/>
      <c r="CU2" s="189"/>
      <c r="CV2" s="189"/>
      <c r="CW2" s="189"/>
      <c r="CX2" s="189"/>
      <c r="CY2" s="189"/>
      <c r="CZ2" s="189"/>
      <c r="DA2" s="186" t="str">
        <f>A2</f>
        <v>中華民國110年至114年</v>
      </c>
      <c r="DB2" s="186"/>
      <c r="DC2" s="186"/>
      <c r="DD2" s="186"/>
      <c r="DE2" s="186"/>
      <c r="DF2" s="186"/>
      <c r="DG2" s="186"/>
      <c r="DH2" s="186"/>
      <c r="DI2" s="189" t="str">
        <f>H2</f>
        <v xml:space="preserve"> 2021 - 2025</v>
      </c>
      <c r="DJ2" s="189"/>
      <c r="DK2" s="189"/>
      <c r="DL2" s="189"/>
      <c r="DM2" s="189"/>
      <c r="DN2" s="189"/>
      <c r="DO2" s="189"/>
      <c r="DP2" s="189"/>
      <c r="DQ2" s="189"/>
      <c r="DR2" s="186" t="str">
        <f>A2</f>
        <v>中華民國110年至114年</v>
      </c>
      <c r="DS2" s="186"/>
      <c r="DT2" s="186"/>
      <c r="DU2" s="186"/>
      <c r="DV2" s="186"/>
      <c r="DW2" s="186"/>
      <c r="DX2" s="186"/>
      <c r="DY2" s="186"/>
      <c r="DZ2" s="189" t="str">
        <f>H2</f>
        <v xml:space="preserve"> 2021 - 2025</v>
      </c>
      <c r="EA2" s="189"/>
      <c r="EB2" s="189"/>
      <c r="EC2" s="189"/>
      <c r="ED2" s="189"/>
      <c r="EE2" s="189"/>
      <c r="EF2" s="189"/>
      <c r="EG2" s="189"/>
      <c r="EH2" s="189"/>
      <c r="EI2" s="186" t="str">
        <f>A2</f>
        <v>中華民國110年至114年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9" t="str">
        <f>H2</f>
        <v xml:space="preserve"> 2021 - 2025</v>
      </c>
      <c r="ET2" s="189"/>
      <c r="EU2" s="189"/>
      <c r="EV2" s="189"/>
      <c r="EW2" s="189"/>
      <c r="EX2" s="189"/>
      <c r="EY2" s="189"/>
      <c r="EZ2" s="189"/>
      <c r="FA2" s="189"/>
      <c r="FB2" s="189"/>
      <c r="FC2" s="189"/>
      <c r="FD2" s="189"/>
      <c r="FE2" s="186" t="str">
        <f>A2</f>
        <v>中華民國110年至114年</v>
      </c>
      <c r="FF2" s="186"/>
      <c r="FG2" s="186"/>
      <c r="FH2" s="186"/>
      <c r="FI2" s="186"/>
      <c r="FJ2" s="186"/>
      <c r="FK2" s="186"/>
      <c r="FL2" s="186"/>
      <c r="FM2" s="186"/>
      <c r="FN2" s="189" t="str">
        <f>H2</f>
        <v xml:space="preserve"> 2021 - 2025</v>
      </c>
      <c r="FO2" s="189"/>
      <c r="FP2" s="189"/>
      <c r="FQ2" s="189"/>
      <c r="FR2" s="189"/>
      <c r="FS2" s="189"/>
      <c r="FT2" s="189"/>
      <c r="FU2" s="189"/>
      <c r="FV2" s="189"/>
      <c r="FW2" s="189"/>
      <c r="FX2" s="189"/>
      <c r="FY2" s="186" t="str">
        <f>A2</f>
        <v>中華民國110年至114年</v>
      </c>
      <c r="FZ2" s="186"/>
      <c r="GA2" s="186"/>
      <c r="GB2" s="186"/>
      <c r="GC2" s="186"/>
      <c r="GD2" s="186"/>
      <c r="GE2" s="186"/>
      <c r="GF2" s="186"/>
      <c r="GG2" s="186"/>
      <c r="GH2" s="189" t="str">
        <f>H2</f>
        <v xml:space="preserve"> 2021 - 2025</v>
      </c>
      <c r="GI2" s="189"/>
      <c r="GJ2" s="189"/>
      <c r="GK2" s="189"/>
      <c r="GL2" s="189"/>
      <c r="GM2" s="189"/>
      <c r="GN2" s="189"/>
      <c r="GO2" s="189"/>
      <c r="GP2" s="189"/>
      <c r="GQ2" s="186" t="str">
        <f>A2</f>
        <v>中華民國110年至114年</v>
      </c>
      <c r="GR2" s="186"/>
      <c r="GS2" s="186"/>
      <c r="GT2" s="186"/>
      <c r="GU2" s="186"/>
      <c r="GV2" s="186"/>
      <c r="GW2" s="186"/>
      <c r="GX2" s="186"/>
      <c r="GY2" s="186"/>
      <c r="GZ2" s="189" t="str">
        <f>H2</f>
        <v xml:space="preserve"> 2021 - 2025</v>
      </c>
      <c r="HA2" s="189"/>
      <c r="HB2" s="189"/>
      <c r="HC2" s="189"/>
      <c r="HD2" s="189"/>
      <c r="HE2" s="189"/>
      <c r="HF2" s="189"/>
      <c r="HG2" s="189"/>
      <c r="HH2" s="194" t="str">
        <f>A2</f>
        <v>中華民國110年至114年</v>
      </c>
      <c r="HI2" s="194"/>
      <c r="HJ2" s="194"/>
      <c r="HK2" s="194"/>
      <c r="HL2" s="194"/>
      <c r="HM2" s="194"/>
      <c r="HN2" s="194"/>
      <c r="HO2" s="195" t="str">
        <f>H2</f>
        <v xml:space="preserve"> 2021 - 2025</v>
      </c>
      <c r="HP2" s="195"/>
      <c r="HQ2" s="195"/>
      <c r="HR2" s="195"/>
      <c r="HS2" s="195"/>
      <c r="HT2" s="195"/>
      <c r="HU2" s="195"/>
      <c r="HV2" s="195"/>
      <c r="HW2" s="195"/>
      <c r="HX2" s="194" t="str">
        <f>A2</f>
        <v>中華民國110年至114年</v>
      </c>
      <c r="HY2" s="194"/>
      <c r="HZ2" s="194"/>
      <c r="IA2" s="194"/>
      <c r="IB2" s="194"/>
      <c r="IC2" s="194"/>
      <c r="ID2" s="194"/>
      <c r="IE2" s="194"/>
      <c r="IF2" s="194"/>
      <c r="IG2" s="195" t="str">
        <f>H2</f>
        <v xml:space="preserve"> 2021 - 2025</v>
      </c>
      <c r="IH2" s="195"/>
      <c r="II2" s="195"/>
      <c r="IJ2" s="195"/>
      <c r="IK2" s="195"/>
      <c r="IL2" s="195"/>
      <c r="IM2" s="195"/>
      <c r="IN2" s="195"/>
      <c r="IO2" s="195"/>
      <c r="IP2" s="195"/>
    </row>
    <row r="3" spans="1:250" ht="16.8" thickBot="1" x14ac:dyDescent="0.35">
      <c r="A3" s="7" t="s">
        <v>49</v>
      </c>
      <c r="B3" s="7"/>
      <c r="C3" s="7"/>
      <c r="D3" s="7"/>
      <c r="E3" s="7"/>
      <c r="F3" s="7"/>
      <c r="G3" s="7"/>
      <c r="H3" s="8"/>
      <c r="I3" s="8"/>
      <c r="J3" s="8"/>
      <c r="K3" s="8"/>
      <c r="L3" s="196" t="s">
        <v>50</v>
      </c>
      <c r="M3" s="196"/>
      <c r="N3" s="7" t="s">
        <v>49</v>
      </c>
      <c r="O3" s="7"/>
      <c r="P3" s="7"/>
      <c r="Q3" s="7"/>
      <c r="R3" s="7"/>
      <c r="S3" s="7"/>
      <c r="T3" s="7"/>
      <c r="U3" s="8"/>
      <c r="V3" s="8"/>
      <c r="W3" s="8"/>
      <c r="X3" s="8"/>
      <c r="Y3" s="196" t="s">
        <v>50</v>
      </c>
      <c r="Z3" s="196"/>
      <c r="AA3" s="7" t="s">
        <v>49</v>
      </c>
      <c r="AB3" s="7"/>
      <c r="AC3" s="7"/>
      <c r="AD3" s="7"/>
      <c r="AE3" s="7"/>
      <c r="AF3" s="7"/>
      <c r="AG3" s="7"/>
      <c r="AH3" s="8"/>
      <c r="AI3" s="8"/>
      <c r="AJ3" s="8"/>
      <c r="AK3" s="199" t="s">
        <v>51</v>
      </c>
      <c r="AL3" s="199"/>
      <c r="AM3" s="199"/>
      <c r="AN3" s="199"/>
      <c r="AO3" s="199"/>
      <c r="AP3" s="7" t="s">
        <v>49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9"/>
      <c r="BB3" s="7"/>
      <c r="BC3" s="196" t="s">
        <v>50</v>
      </c>
      <c r="BD3" s="196"/>
      <c r="BE3" s="196"/>
      <c r="BF3" s="7" t="s">
        <v>49</v>
      </c>
      <c r="BM3" s="7"/>
      <c r="BN3" s="7"/>
      <c r="BO3" s="7"/>
      <c r="BP3" s="196" t="s">
        <v>52</v>
      </c>
      <c r="BQ3" s="196"/>
      <c r="BR3" s="196"/>
      <c r="BS3" s="7" t="s">
        <v>49</v>
      </c>
      <c r="BT3" s="7"/>
      <c r="BU3" s="7"/>
      <c r="BV3" s="7"/>
      <c r="BW3" s="7"/>
      <c r="BX3" s="7"/>
      <c r="BY3" s="7"/>
      <c r="BZ3" s="7"/>
      <c r="CA3" s="7"/>
      <c r="CB3" s="7"/>
      <c r="CC3" s="196" t="s">
        <v>53</v>
      </c>
      <c r="CD3" s="196"/>
      <c r="CE3" s="196"/>
      <c r="CF3" s="196"/>
      <c r="CG3" s="196"/>
      <c r="CH3" s="196"/>
      <c r="CI3" s="7" t="s">
        <v>49</v>
      </c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9"/>
      <c r="CX3" s="196" t="s">
        <v>53</v>
      </c>
      <c r="CY3" s="196"/>
      <c r="CZ3" s="196"/>
      <c r="DA3" s="7" t="s">
        <v>54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196" t="s">
        <v>55</v>
      </c>
      <c r="DP3" s="196"/>
      <c r="DQ3" s="196"/>
      <c r="DR3" s="7" t="s">
        <v>54</v>
      </c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196" t="s">
        <v>55</v>
      </c>
      <c r="EG3" s="196"/>
      <c r="EH3" s="196"/>
      <c r="EI3" s="8" t="s">
        <v>56</v>
      </c>
      <c r="EJ3" s="8"/>
      <c r="EK3" s="8"/>
      <c r="EL3" s="8"/>
      <c r="EM3" s="8"/>
      <c r="EN3" s="8"/>
      <c r="EO3" s="7"/>
      <c r="EP3" s="8"/>
      <c r="EQ3" s="8"/>
      <c r="ER3" s="8"/>
      <c r="ES3" s="8"/>
      <c r="ET3" s="197"/>
      <c r="EU3" s="197"/>
      <c r="EV3" s="8"/>
      <c r="EW3" s="8"/>
      <c r="EX3" s="8"/>
      <c r="EY3" s="8"/>
      <c r="EZ3" s="8"/>
      <c r="FA3" s="8"/>
      <c r="FB3" s="8"/>
      <c r="FC3" s="196" t="s">
        <v>57</v>
      </c>
      <c r="FD3" s="196"/>
      <c r="FE3" s="7" t="s">
        <v>54</v>
      </c>
      <c r="FF3" s="7"/>
      <c r="FG3" s="7"/>
      <c r="FH3" s="7"/>
      <c r="FI3" s="7"/>
      <c r="FJ3" s="7"/>
      <c r="FK3" s="7"/>
      <c r="FL3" s="7"/>
      <c r="FM3" s="7"/>
      <c r="FN3" s="8"/>
      <c r="FO3" s="8"/>
      <c r="FP3" s="8"/>
      <c r="FQ3" s="8"/>
      <c r="FR3" s="8"/>
      <c r="FS3" s="8"/>
      <c r="FT3" s="8"/>
      <c r="FU3" s="8"/>
      <c r="FV3" s="8"/>
      <c r="FW3" s="8"/>
      <c r="FX3" s="10" t="s">
        <v>58</v>
      </c>
      <c r="FY3" s="7" t="s">
        <v>54</v>
      </c>
      <c r="FZ3" s="7"/>
      <c r="GA3" s="7"/>
      <c r="GB3" s="7"/>
      <c r="GC3" s="7"/>
      <c r="GD3" s="7"/>
      <c r="GE3" s="7"/>
      <c r="GF3" s="7"/>
      <c r="GG3" s="7"/>
      <c r="GH3" s="8"/>
      <c r="GI3" s="8"/>
      <c r="GJ3" s="8"/>
      <c r="GK3" s="8"/>
      <c r="GL3" s="8"/>
      <c r="GM3" s="8"/>
      <c r="GN3" s="8"/>
      <c r="GO3" s="11"/>
      <c r="GP3" s="10" t="s">
        <v>58</v>
      </c>
      <c r="GQ3" s="7" t="s">
        <v>54</v>
      </c>
      <c r="GR3" s="12"/>
      <c r="GS3" s="12"/>
      <c r="GT3" s="12"/>
      <c r="GU3" s="12"/>
      <c r="GV3" s="12"/>
      <c r="GW3" s="12"/>
      <c r="GX3" s="12"/>
      <c r="GY3" s="13"/>
      <c r="GZ3" s="12"/>
      <c r="HA3" s="12"/>
      <c r="HB3" s="12"/>
      <c r="HC3" s="12"/>
      <c r="HD3" s="12"/>
      <c r="HE3" s="198" t="s">
        <v>58</v>
      </c>
      <c r="HF3" s="198"/>
      <c r="HG3" s="198"/>
      <c r="HH3" s="14" t="s">
        <v>59</v>
      </c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0" t="s">
        <v>60</v>
      </c>
      <c r="HX3" s="16" t="s">
        <v>61</v>
      </c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0" t="s">
        <v>62</v>
      </c>
    </row>
    <row r="4" spans="1:250" ht="30" customHeight="1" thickBot="1" x14ac:dyDescent="0.35">
      <c r="A4" s="200" t="s">
        <v>63</v>
      </c>
      <c r="B4" s="205" t="s">
        <v>64</v>
      </c>
      <c r="C4" s="205"/>
      <c r="D4" s="205"/>
      <c r="E4" s="205"/>
      <c r="F4" s="205"/>
      <c r="G4" s="205"/>
      <c r="H4" s="206" t="s">
        <v>65</v>
      </c>
      <c r="I4" s="206"/>
      <c r="J4" s="206"/>
      <c r="K4" s="206"/>
      <c r="L4" s="206"/>
      <c r="M4" s="206"/>
      <c r="N4" s="200" t="s">
        <v>63</v>
      </c>
      <c r="O4" s="205" t="s">
        <v>64</v>
      </c>
      <c r="P4" s="205"/>
      <c r="Q4" s="205"/>
      <c r="R4" s="205"/>
      <c r="S4" s="205"/>
      <c r="T4" s="205"/>
      <c r="U4" s="206" t="s">
        <v>65</v>
      </c>
      <c r="V4" s="206"/>
      <c r="W4" s="206"/>
      <c r="X4" s="206"/>
      <c r="Y4" s="206"/>
      <c r="Z4" s="206"/>
      <c r="AA4" s="200" t="s">
        <v>63</v>
      </c>
      <c r="AB4" s="205" t="s">
        <v>64</v>
      </c>
      <c r="AC4" s="205"/>
      <c r="AD4" s="205"/>
      <c r="AE4" s="205"/>
      <c r="AF4" s="205"/>
      <c r="AG4" s="205"/>
      <c r="AH4" s="206" t="s">
        <v>64</v>
      </c>
      <c r="AI4" s="206"/>
      <c r="AJ4" s="206"/>
      <c r="AK4" s="206"/>
      <c r="AL4" s="206"/>
      <c r="AM4" s="206"/>
      <c r="AN4" s="206"/>
      <c r="AO4" s="206"/>
      <c r="AP4" s="200" t="s">
        <v>63</v>
      </c>
      <c r="AQ4" s="201" t="s">
        <v>66</v>
      </c>
      <c r="AR4" s="201"/>
      <c r="AS4" s="201"/>
      <c r="AT4" s="201"/>
      <c r="AU4" s="201"/>
      <c r="AV4" s="201"/>
      <c r="AW4" s="202" t="s">
        <v>67</v>
      </c>
      <c r="AX4" s="202"/>
      <c r="AY4" s="202"/>
      <c r="AZ4" s="202"/>
      <c r="BA4" s="202"/>
      <c r="BB4" s="202"/>
      <c r="BC4" s="202"/>
      <c r="BD4" s="202"/>
      <c r="BE4" s="202"/>
      <c r="BF4" s="200" t="s">
        <v>63</v>
      </c>
      <c r="BG4" s="204" t="s">
        <v>68</v>
      </c>
      <c r="BH4" s="204"/>
      <c r="BI4" s="204"/>
      <c r="BJ4" s="204" t="s">
        <v>69</v>
      </c>
      <c r="BK4" s="204"/>
      <c r="BL4" s="204"/>
      <c r="BM4" s="204" t="s">
        <v>70</v>
      </c>
      <c r="BN4" s="204"/>
      <c r="BO4" s="204"/>
      <c r="BP4" s="204" t="s">
        <v>71</v>
      </c>
      <c r="BQ4" s="204"/>
      <c r="BR4" s="204"/>
      <c r="BS4" s="208" t="s">
        <v>63</v>
      </c>
      <c r="BT4" s="204" t="s">
        <v>72</v>
      </c>
      <c r="BU4" s="204"/>
      <c r="BV4" s="204"/>
      <c r="BW4" s="204" t="s">
        <v>73</v>
      </c>
      <c r="BX4" s="204"/>
      <c r="BY4" s="204"/>
      <c r="BZ4" s="204" t="s">
        <v>74</v>
      </c>
      <c r="CA4" s="204"/>
      <c r="CB4" s="204"/>
      <c r="CC4" s="204" t="s">
        <v>75</v>
      </c>
      <c r="CD4" s="204"/>
      <c r="CE4" s="204"/>
      <c r="CF4" s="205" t="s">
        <v>76</v>
      </c>
      <c r="CG4" s="205"/>
      <c r="CH4" s="205"/>
      <c r="CI4" s="200" t="s">
        <v>63</v>
      </c>
      <c r="CJ4" s="204" t="s">
        <v>77</v>
      </c>
      <c r="CK4" s="204"/>
      <c r="CL4" s="204"/>
      <c r="CM4" s="204"/>
      <c r="CN4" s="204"/>
      <c r="CO4" s="204"/>
      <c r="CP4" s="204"/>
      <c r="CQ4" s="204"/>
      <c r="CR4" s="204" t="s">
        <v>78</v>
      </c>
      <c r="CS4" s="204"/>
      <c r="CT4" s="204"/>
      <c r="CU4" s="205" t="s">
        <v>79</v>
      </c>
      <c r="CV4" s="205"/>
      <c r="CW4" s="205"/>
      <c r="CX4" s="17"/>
      <c r="CY4" s="18"/>
      <c r="CZ4" s="18"/>
      <c r="DA4" s="200" t="s">
        <v>63</v>
      </c>
      <c r="DB4" s="204" t="s">
        <v>80</v>
      </c>
      <c r="DC4" s="204"/>
      <c r="DD4" s="204"/>
      <c r="DE4" s="204"/>
      <c r="DF4" s="205" t="s">
        <v>81</v>
      </c>
      <c r="DG4" s="205"/>
      <c r="DH4" s="205"/>
      <c r="DI4" s="207"/>
      <c r="DJ4" s="204" t="s">
        <v>82</v>
      </c>
      <c r="DK4" s="204"/>
      <c r="DL4" s="204"/>
      <c r="DM4" s="204"/>
      <c r="DN4" s="204" t="s">
        <v>83</v>
      </c>
      <c r="DO4" s="204"/>
      <c r="DP4" s="204"/>
      <c r="DQ4" s="204"/>
      <c r="DR4" s="208" t="s">
        <v>63</v>
      </c>
      <c r="DS4" s="204" t="s">
        <v>84</v>
      </c>
      <c r="DT4" s="204"/>
      <c r="DU4" s="204"/>
      <c r="DV4" s="204"/>
      <c r="DW4" s="205" t="s">
        <v>85</v>
      </c>
      <c r="DX4" s="205"/>
      <c r="DY4" s="205"/>
      <c r="DZ4" s="207"/>
      <c r="EA4" s="204" t="s">
        <v>86</v>
      </c>
      <c r="EB4" s="204"/>
      <c r="EC4" s="204"/>
      <c r="ED4" s="204"/>
      <c r="EE4" s="205" t="s">
        <v>79</v>
      </c>
      <c r="EF4" s="205"/>
      <c r="EG4" s="205"/>
      <c r="EH4" s="205"/>
      <c r="EI4" s="200" t="s">
        <v>63</v>
      </c>
      <c r="EJ4" s="204" t="s">
        <v>87</v>
      </c>
      <c r="EK4" s="204"/>
      <c r="EL4" s="204"/>
      <c r="EM4" s="201" t="s">
        <v>88</v>
      </c>
      <c r="EN4" s="201"/>
      <c r="EO4" s="201"/>
      <c r="EP4" s="204" t="s">
        <v>89</v>
      </c>
      <c r="EQ4" s="204"/>
      <c r="ER4" s="204"/>
      <c r="ES4" s="204" t="s">
        <v>90</v>
      </c>
      <c r="ET4" s="204"/>
      <c r="EU4" s="204"/>
      <c r="EV4" s="201" t="s">
        <v>91</v>
      </c>
      <c r="EW4" s="201"/>
      <c r="EX4" s="201"/>
      <c r="EY4" s="204" t="s">
        <v>92</v>
      </c>
      <c r="EZ4" s="204"/>
      <c r="FA4" s="204"/>
      <c r="FB4" s="202" t="s">
        <v>93</v>
      </c>
      <c r="FC4" s="202"/>
      <c r="FD4" s="202"/>
      <c r="FE4" s="200" t="s">
        <v>63</v>
      </c>
      <c r="FF4" s="204" t="s">
        <v>80</v>
      </c>
      <c r="FG4" s="204"/>
      <c r="FH4" s="204"/>
      <c r="FI4" s="204"/>
      <c r="FJ4" s="204" t="s">
        <v>94</v>
      </c>
      <c r="FK4" s="204"/>
      <c r="FL4" s="204"/>
      <c r="FM4" s="204"/>
      <c r="FN4" s="204" t="s">
        <v>95</v>
      </c>
      <c r="FO4" s="204"/>
      <c r="FP4" s="204"/>
      <c r="FQ4" s="204"/>
      <c r="FR4" s="204" t="s">
        <v>96</v>
      </c>
      <c r="FS4" s="204"/>
      <c r="FT4" s="204"/>
      <c r="FU4" s="204"/>
      <c r="FV4" s="205" t="s">
        <v>97</v>
      </c>
      <c r="FW4" s="205"/>
      <c r="FX4" s="205"/>
      <c r="FY4" s="200" t="s">
        <v>63</v>
      </c>
      <c r="FZ4" s="210"/>
      <c r="GA4" s="204" t="s">
        <v>98</v>
      </c>
      <c r="GB4" s="204"/>
      <c r="GC4" s="204"/>
      <c r="GD4" s="204"/>
      <c r="GE4" s="205" t="s">
        <v>99</v>
      </c>
      <c r="GF4" s="205"/>
      <c r="GG4" s="205"/>
      <c r="GH4" s="207"/>
      <c r="GI4" s="204" t="s">
        <v>100</v>
      </c>
      <c r="GJ4" s="204"/>
      <c r="GK4" s="204"/>
      <c r="GL4" s="204"/>
      <c r="GM4" s="204" t="s">
        <v>101</v>
      </c>
      <c r="GN4" s="204"/>
      <c r="GO4" s="204"/>
      <c r="GP4" s="204"/>
      <c r="GQ4" s="208" t="s">
        <v>63</v>
      </c>
      <c r="GR4" s="204" t="s">
        <v>102</v>
      </c>
      <c r="GS4" s="204"/>
      <c r="GT4" s="204"/>
      <c r="GU4" s="204"/>
      <c r="GV4" s="204" t="s">
        <v>103</v>
      </c>
      <c r="GW4" s="204"/>
      <c r="GX4" s="204"/>
      <c r="GY4" s="204"/>
      <c r="GZ4" s="204" t="s">
        <v>104</v>
      </c>
      <c r="HA4" s="204"/>
      <c r="HB4" s="204"/>
      <c r="HC4" s="204"/>
      <c r="HD4" s="204" t="s">
        <v>105</v>
      </c>
      <c r="HE4" s="204"/>
      <c r="HF4" s="204"/>
      <c r="HG4" s="204"/>
      <c r="HH4" s="208" t="s">
        <v>63</v>
      </c>
      <c r="HI4" s="201" t="s">
        <v>106</v>
      </c>
      <c r="HJ4" s="201"/>
      <c r="HK4" s="201"/>
      <c r="HL4" s="202" t="s">
        <v>107</v>
      </c>
      <c r="HM4" s="202"/>
      <c r="HN4" s="202"/>
      <c r="HO4" s="209" t="s">
        <v>108</v>
      </c>
      <c r="HP4" s="209"/>
      <c r="HQ4" s="209"/>
      <c r="HR4" s="209"/>
      <c r="HS4" s="209"/>
      <c r="HT4" s="209"/>
      <c r="HU4" s="209"/>
      <c r="HV4" s="209"/>
      <c r="HW4" s="209"/>
      <c r="HX4" s="200" t="s">
        <v>63</v>
      </c>
      <c r="HY4" s="205" t="s">
        <v>109</v>
      </c>
      <c r="HZ4" s="205"/>
      <c r="IA4" s="205"/>
      <c r="IB4" s="205"/>
      <c r="IC4" s="205"/>
      <c r="ID4" s="205"/>
      <c r="IE4" s="205"/>
      <c r="IF4" s="205"/>
      <c r="IG4" s="203" t="s">
        <v>109</v>
      </c>
      <c r="IH4" s="203"/>
      <c r="II4" s="203"/>
      <c r="IJ4" s="203"/>
      <c r="IK4" s="202" t="s">
        <v>110</v>
      </c>
      <c r="IL4" s="202"/>
      <c r="IM4" s="202"/>
      <c r="IN4" s="202"/>
      <c r="IO4" s="202"/>
      <c r="IP4" s="202"/>
    </row>
    <row r="5" spans="1:250" ht="18" customHeight="1" thickBot="1" x14ac:dyDescent="0.35">
      <c r="A5" s="200"/>
      <c r="B5" s="204" t="s">
        <v>68</v>
      </c>
      <c r="C5" s="204"/>
      <c r="D5" s="204"/>
      <c r="E5" s="204" t="s">
        <v>69</v>
      </c>
      <c r="F5" s="204"/>
      <c r="G5" s="204"/>
      <c r="H5" s="204" t="s">
        <v>70</v>
      </c>
      <c r="I5" s="204"/>
      <c r="J5" s="204"/>
      <c r="K5" s="204" t="s">
        <v>111</v>
      </c>
      <c r="L5" s="204"/>
      <c r="M5" s="204"/>
      <c r="N5" s="200"/>
      <c r="O5" s="204" t="s">
        <v>72</v>
      </c>
      <c r="P5" s="204"/>
      <c r="Q5" s="204"/>
      <c r="R5" s="204" t="s">
        <v>73</v>
      </c>
      <c r="S5" s="204"/>
      <c r="T5" s="204"/>
      <c r="U5" s="204" t="s">
        <v>74</v>
      </c>
      <c r="V5" s="204"/>
      <c r="W5" s="204"/>
      <c r="X5" s="204" t="s">
        <v>75</v>
      </c>
      <c r="Y5" s="204"/>
      <c r="Z5" s="204"/>
      <c r="AA5" s="200"/>
      <c r="AB5" s="205" t="s">
        <v>77</v>
      </c>
      <c r="AC5" s="205"/>
      <c r="AD5" s="205"/>
      <c r="AE5" s="205"/>
      <c r="AF5" s="205"/>
      <c r="AG5" s="205"/>
      <c r="AH5" s="203" t="s">
        <v>77</v>
      </c>
      <c r="AI5" s="203"/>
      <c r="AJ5" s="203"/>
      <c r="AK5" s="203"/>
      <c r="AL5" s="203"/>
      <c r="AM5" s="204" t="s">
        <v>112</v>
      </c>
      <c r="AN5" s="204"/>
      <c r="AO5" s="204"/>
      <c r="AP5" s="200"/>
      <c r="AQ5" s="205" t="s">
        <v>113</v>
      </c>
      <c r="AR5" s="205"/>
      <c r="AS5" s="205"/>
      <c r="AT5" s="19"/>
      <c r="AU5" s="19"/>
      <c r="AV5" s="20"/>
      <c r="AW5" s="204" t="s">
        <v>68</v>
      </c>
      <c r="AX5" s="204"/>
      <c r="AY5" s="204"/>
      <c r="AZ5" s="204" t="s">
        <v>114</v>
      </c>
      <c r="BA5" s="204"/>
      <c r="BB5" s="204"/>
      <c r="BC5" s="205" t="s">
        <v>115</v>
      </c>
      <c r="BD5" s="205"/>
      <c r="BE5" s="205"/>
      <c r="BF5" s="200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8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 t="s">
        <v>116</v>
      </c>
      <c r="CG5" s="204"/>
      <c r="CH5" s="204"/>
      <c r="CI5" s="200"/>
      <c r="CJ5" s="213" t="s">
        <v>117</v>
      </c>
      <c r="CK5" s="213"/>
      <c r="CL5" s="213"/>
      <c r="CM5" s="213"/>
      <c r="CN5" s="204" t="s">
        <v>118</v>
      </c>
      <c r="CO5" s="204"/>
      <c r="CP5" s="204"/>
      <c r="CQ5" s="204"/>
      <c r="CR5" s="204"/>
      <c r="CS5" s="204"/>
      <c r="CT5" s="204"/>
      <c r="CU5" s="205"/>
      <c r="CV5" s="205"/>
      <c r="CW5" s="205"/>
      <c r="CX5" s="205" t="s">
        <v>119</v>
      </c>
      <c r="CY5" s="205"/>
      <c r="CZ5" s="205"/>
      <c r="DA5" s="200"/>
      <c r="DB5" s="204"/>
      <c r="DC5" s="204"/>
      <c r="DD5" s="204"/>
      <c r="DE5" s="204"/>
      <c r="DF5" s="205"/>
      <c r="DG5" s="205"/>
      <c r="DH5" s="205"/>
      <c r="DI5" s="207"/>
      <c r="DJ5" s="204"/>
      <c r="DK5" s="204"/>
      <c r="DL5" s="204"/>
      <c r="DM5" s="204"/>
      <c r="DN5" s="204"/>
      <c r="DO5" s="204"/>
      <c r="DP5" s="204"/>
      <c r="DQ5" s="204"/>
      <c r="DR5" s="208"/>
      <c r="DS5" s="204"/>
      <c r="DT5" s="204"/>
      <c r="DU5" s="204"/>
      <c r="DV5" s="204"/>
      <c r="DW5" s="205"/>
      <c r="DX5" s="205"/>
      <c r="DY5" s="205"/>
      <c r="DZ5" s="207"/>
      <c r="EA5" s="204"/>
      <c r="EB5" s="204"/>
      <c r="EC5" s="204"/>
      <c r="ED5" s="204"/>
      <c r="EE5" s="205"/>
      <c r="EF5" s="205"/>
      <c r="EG5" s="205"/>
      <c r="EH5" s="205"/>
      <c r="EI5" s="200"/>
      <c r="EJ5" s="204"/>
      <c r="EK5" s="204"/>
      <c r="EL5" s="204"/>
      <c r="EM5" s="201"/>
      <c r="EN5" s="201"/>
      <c r="EO5" s="201"/>
      <c r="EP5" s="204"/>
      <c r="EQ5" s="204"/>
      <c r="ER5" s="204"/>
      <c r="ES5" s="204"/>
      <c r="ET5" s="204"/>
      <c r="EU5" s="204"/>
      <c r="EV5" s="201"/>
      <c r="EW5" s="201"/>
      <c r="EX5" s="201"/>
      <c r="EY5" s="204"/>
      <c r="EZ5" s="204"/>
      <c r="FA5" s="204"/>
      <c r="FB5" s="202"/>
      <c r="FC5" s="202"/>
      <c r="FD5" s="202"/>
      <c r="FE5" s="200"/>
      <c r="FF5" s="204"/>
      <c r="FG5" s="204"/>
      <c r="FH5" s="204"/>
      <c r="FI5" s="204"/>
      <c r="FJ5" s="204"/>
      <c r="FK5" s="204"/>
      <c r="FL5" s="204"/>
      <c r="FM5" s="204"/>
      <c r="FN5" s="204"/>
      <c r="FO5" s="204"/>
      <c r="FP5" s="204"/>
      <c r="FQ5" s="204"/>
      <c r="FR5" s="204"/>
      <c r="FS5" s="204"/>
      <c r="FT5" s="204"/>
      <c r="FU5" s="204"/>
      <c r="FV5" s="205"/>
      <c r="FW5" s="205"/>
      <c r="FX5" s="205"/>
      <c r="FY5" s="200"/>
      <c r="FZ5" s="210"/>
      <c r="GA5" s="204"/>
      <c r="GB5" s="204"/>
      <c r="GC5" s="204"/>
      <c r="GD5" s="204"/>
      <c r="GE5" s="205"/>
      <c r="GF5" s="205"/>
      <c r="GG5" s="205"/>
      <c r="GH5" s="207"/>
      <c r="GI5" s="204"/>
      <c r="GJ5" s="204"/>
      <c r="GK5" s="204"/>
      <c r="GL5" s="204"/>
      <c r="GM5" s="204"/>
      <c r="GN5" s="204"/>
      <c r="GO5" s="204"/>
      <c r="GP5" s="204"/>
      <c r="GQ5" s="208"/>
      <c r="GR5" s="204"/>
      <c r="GS5" s="204"/>
      <c r="GT5" s="204"/>
      <c r="GU5" s="204"/>
      <c r="GV5" s="204"/>
      <c r="GW5" s="204"/>
      <c r="GX5" s="204"/>
      <c r="GY5" s="204"/>
      <c r="GZ5" s="204"/>
      <c r="HA5" s="204"/>
      <c r="HB5" s="204"/>
      <c r="HC5" s="204"/>
      <c r="HD5" s="204"/>
      <c r="HE5" s="204"/>
      <c r="HF5" s="204"/>
      <c r="HG5" s="204"/>
      <c r="HH5" s="208"/>
      <c r="HI5" s="201"/>
      <c r="HJ5" s="201"/>
      <c r="HK5" s="201"/>
      <c r="HL5" s="202"/>
      <c r="HM5" s="202"/>
      <c r="HN5" s="202"/>
      <c r="HO5" s="209"/>
      <c r="HP5" s="209"/>
      <c r="HQ5" s="209"/>
      <c r="HR5" s="209"/>
      <c r="HS5" s="209"/>
      <c r="HT5" s="209"/>
      <c r="HU5" s="209"/>
      <c r="HV5" s="209"/>
      <c r="HW5" s="209"/>
      <c r="HX5" s="200"/>
      <c r="HY5" s="205"/>
      <c r="HZ5" s="205"/>
      <c r="IA5" s="205"/>
      <c r="IB5" s="205"/>
      <c r="IC5" s="205"/>
      <c r="ID5" s="205"/>
      <c r="IE5" s="205"/>
      <c r="IF5" s="205"/>
      <c r="IG5" s="203"/>
      <c r="IH5" s="203"/>
      <c r="II5" s="203"/>
      <c r="IJ5" s="203"/>
      <c r="IK5" s="202"/>
      <c r="IL5" s="202"/>
      <c r="IM5" s="202"/>
      <c r="IN5" s="202"/>
      <c r="IO5" s="202"/>
      <c r="IP5" s="202"/>
    </row>
    <row r="6" spans="1:250" ht="18" customHeight="1" thickBot="1" x14ac:dyDescent="0.35">
      <c r="A6" s="21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1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1"/>
      <c r="AB6" s="213" t="s">
        <v>120</v>
      </c>
      <c r="AC6" s="213"/>
      <c r="AD6" s="213"/>
      <c r="AE6" s="205" t="s">
        <v>121</v>
      </c>
      <c r="AF6" s="205"/>
      <c r="AG6" s="205"/>
      <c r="AH6" s="22" t="s">
        <v>122</v>
      </c>
      <c r="AI6" s="204" t="s">
        <v>123</v>
      </c>
      <c r="AJ6" s="204"/>
      <c r="AK6" s="204"/>
      <c r="AL6" s="204"/>
      <c r="AM6" s="204"/>
      <c r="AN6" s="204"/>
      <c r="AO6" s="204"/>
      <c r="AP6" s="21"/>
      <c r="AQ6" s="205"/>
      <c r="AR6" s="205"/>
      <c r="AS6" s="205"/>
      <c r="AT6" s="204" t="s">
        <v>124</v>
      </c>
      <c r="AU6" s="204"/>
      <c r="AV6" s="204"/>
      <c r="AW6" s="204"/>
      <c r="AX6" s="204"/>
      <c r="AY6" s="204"/>
      <c r="AZ6" s="204"/>
      <c r="BA6" s="204"/>
      <c r="BB6" s="204"/>
      <c r="BC6" s="205"/>
      <c r="BD6" s="205"/>
      <c r="BE6" s="205"/>
      <c r="BF6" s="21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1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1"/>
      <c r="CJ6" s="213"/>
      <c r="CK6" s="213"/>
      <c r="CL6" s="213"/>
      <c r="CM6" s="213"/>
      <c r="CN6" s="204"/>
      <c r="CO6" s="204"/>
      <c r="CP6" s="204"/>
      <c r="CQ6" s="204"/>
      <c r="CR6" s="204"/>
      <c r="CS6" s="204"/>
      <c r="CT6" s="204"/>
      <c r="CU6" s="205"/>
      <c r="CV6" s="205"/>
      <c r="CW6" s="205"/>
      <c r="CX6" s="205"/>
      <c r="CY6" s="205"/>
      <c r="CZ6" s="205"/>
      <c r="DA6" s="23"/>
      <c r="DB6" s="204"/>
      <c r="DC6" s="204"/>
      <c r="DD6" s="204"/>
      <c r="DE6" s="204"/>
      <c r="DF6" s="205"/>
      <c r="DG6" s="205"/>
      <c r="DH6" s="205"/>
      <c r="DI6" s="207"/>
      <c r="DJ6" s="204"/>
      <c r="DK6" s="204"/>
      <c r="DL6" s="204"/>
      <c r="DM6" s="204"/>
      <c r="DN6" s="204"/>
      <c r="DO6" s="204"/>
      <c r="DP6" s="204"/>
      <c r="DQ6" s="204"/>
      <c r="DR6" s="23"/>
      <c r="DS6" s="204"/>
      <c r="DT6" s="204"/>
      <c r="DU6" s="204"/>
      <c r="DV6" s="204"/>
      <c r="DW6" s="205"/>
      <c r="DX6" s="205"/>
      <c r="DY6" s="205"/>
      <c r="DZ6" s="207"/>
      <c r="EA6" s="204"/>
      <c r="EB6" s="204"/>
      <c r="EC6" s="204"/>
      <c r="ED6" s="204"/>
      <c r="EE6" s="205"/>
      <c r="EF6" s="205"/>
      <c r="EG6" s="205"/>
      <c r="EH6" s="205"/>
      <c r="EI6" s="23"/>
      <c r="EJ6" s="204"/>
      <c r="EK6" s="204"/>
      <c r="EL6" s="204"/>
      <c r="EM6" s="201"/>
      <c r="EN6" s="201"/>
      <c r="EO6" s="201"/>
      <c r="EP6" s="204"/>
      <c r="EQ6" s="204"/>
      <c r="ER6" s="204"/>
      <c r="ES6" s="204"/>
      <c r="ET6" s="204"/>
      <c r="EU6" s="204"/>
      <c r="EV6" s="201"/>
      <c r="EW6" s="201"/>
      <c r="EX6" s="201"/>
      <c r="EY6" s="204"/>
      <c r="EZ6" s="204"/>
      <c r="FA6" s="204"/>
      <c r="FB6" s="202"/>
      <c r="FC6" s="202"/>
      <c r="FD6" s="202"/>
      <c r="FE6" s="23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5"/>
      <c r="FW6" s="205"/>
      <c r="FX6" s="205"/>
      <c r="FY6" s="23"/>
      <c r="FZ6" s="210"/>
      <c r="GA6" s="204"/>
      <c r="GB6" s="204"/>
      <c r="GC6" s="204"/>
      <c r="GD6" s="204"/>
      <c r="GE6" s="205"/>
      <c r="GF6" s="205"/>
      <c r="GG6" s="205"/>
      <c r="GH6" s="207"/>
      <c r="GI6" s="204"/>
      <c r="GJ6" s="204"/>
      <c r="GK6" s="204"/>
      <c r="GL6" s="204"/>
      <c r="GM6" s="204"/>
      <c r="GN6" s="204"/>
      <c r="GO6" s="204"/>
      <c r="GP6" s="204"/>
      <c r="GQ6" s="23"/>
      <c r="GR6" s="204"/>
      <c r="GS6" s="204"/>
      <c r="GT6" s="204"/>
      <c r="GU6" s="204"/>
      <c r="GV6" s="204"/>
      <c r="GW6" s="204"/>
      <c r="GX6" s="204"/>
      <c r="GY6" s="204"/>
      <c r="GZ6" s="204"/>
      <c r="HA6" s="204"/>
      <c r="HB6" s="204"/>
      <c r="HC6" s="204"/>
      <c r="HD6" s="204"/>
      <c r="HE6" s="204"/>
      <c r="HF6" s="204"/>
      <c r="HG6" s="204"/>
      <c r="HH6" s="23"/>
      <c r="HI6" s="201"/>
      <c r="HJ6" s="201"/>
      <c r="HK6" s="201"/>
      <c r="HL6" s="202"/>
      <c r="HM6" s="202"/>
      <c r="HN6" s="202"/>
      <c r="HO6" s="209"/>
      <c r="HP6" s="209"/>
      <c r="HQ6" s="209"/>
      <c r="HR6" s="209"/>
      <c r="HS6" s="209"/>
      <c r="HT6" s="209"/>
      <c r="HU6" s="209"/>
      <c r="HV6" s="209"/>
      <c r="HW6" s="209"/>
      <c r="HX6" s="23"/>
      <c r="HY6" s="205"/>
      <c r="HZ6" s="205"/>
      <c r="IA6" s="205"/>
      <c r="IB6" s="205"/>
      <c r="IC6" s="205"/>
      <c r="ID6" s="205"/>
      <c r="IE6" s="205"/>
      <c r="IF6" s="205"/>
      <c r="IG6" s="203"/>
      <c r="IH6" s="203"/>
      <c r="II6" s="203"/>
      <c r="IJ6" s="203"/>
      <c r="IK6" s="202"/>
      <c r="IL6" s="202"/>
      <c r="IM6" s="202"/>
      <c r="IN6" s="202"/>
      <c r="IO6" s="202"/>
      <c r="IP6" s="202"/>
    </row>
    <row r="7" spans="1:250" ht="20.100000000000001" customHeight="1" thickBot="1" x14ac:dyDescent="0.35">
      <c r="A7" s="211" t="s">
        <v>125</v>
      </c>
      <c r="B7" s="24" t="s">
        <v>126</v>
      </c>
      <c r="C7" s="25" t="s">
        <v>127</v>
      </c>
      <c r="D7" s="24" t="s">
        <v>128</v>
      </c>
      <c r="E7" s="26" t="s">
        <v>126</v>
      </c>
      <c r="F7" s="24" t="s">
        <v>127</v>
      </c>
      <c r="G7" s="24" t="s">
        <v>128</v>
      </c>
      <c r="H7" s="27" t="s">
        <v>126</v>
      </c>
      <c r="I7" s="26" t="s">
        <v>127</v>
      </c>
      <c r="J7" s="24" t="s">
        <v>128</v>
      </c>
      <c r="K7" s="26" t="s">
        <v>126</v>
      </c>
      <c r="L7" s="24" t="s">
        <v>127</v>
      </c>
      <c r="M7" s="24" t="s">
        <v>128</v>
      </c>
      <c r="N7" s="212" t="s">
        <v>125</v>
      </c>
      <c r="O7" s="24" t="s">
        <v>126</v>
      </c>
      <c r="P7" s="25" t="s">
        <v>127</v>
      </c>
      <c r="Q7" s="24" t="s">
        <v>128</v>
      </c>
      <c r="R7" s="24" t="s">
        <v>126</v>
      </c>
      <c r="S7" s="25" t="s">
        <v>127</v>
      </c>
      <c r="T7" s="24" t="s">
        <v>128</v>
      </c>
      <c r="U7" s="27" t="s">
        <v>126</v>
      </c>
      <c r="V7" s="26" t="s">
        <v>127</v>
      </c>
      <c r="W7" s="24" t="s">
        <v>128</v>
      </c>
      <c r="X7" s="26" t="s">
        <v>126</v>
      </c>
      <c r="Y7" s="24" t="s">
        <v>127</v>
      </c>
      <c r="Z7" s="24" t="s">
        <v>128</v>
      </c>
      <c r="AA7" s="212" t="s">
        <v>125</v>
      </c>
      <c r="AB7" s="24" t="s">
        <v>126</v>
      </c>
      <c r="AC7" s="25" t="s">
        <v>127</v>
      </c>
      <c r="AD7" s="24" t="s">
        <v>128</v>
      </c>
      <c r="AE7" s="24" t="s">
        <v>126</v>
      </c>
      <c r="AF7" s="24" t="s">
        <v>129</v>
      </c>
      <c r="AG7" s="24" t="s">
        <v>127</v>
      </c>
      <c r="AH7" s="27" t="s">
        <v>128</v>
      </c>
      <c r="AI7" s="24" t="s">
        <v>126</v>
      </c>
      <c r="AJ7" s="24" t="s">
        <v>129</v>
      </c>
      <c r="AK7" s="25" t="s">
        <v>127</v>
      </c>
      <c r="AL7" s="24" t="s">
        <v>128</v>
      </c>
      <c r="AM7" s="24" t="s">
        <v>126</v>
      </c>
      <c r="AN7" s="25" t="s">
        <v>127</v>
      </c>
      <c r="AO7" s="24" t="s">
        <v>128</v>
      </c>
      <c r="AP7" s="212" t="s">
        <v>125</v>
      </c>
      <c r="AQ7" s="24" t="s">
        <v>126</v>
      </c>
      <c r="AR7" s="25" t="s">
        <v>127</v>
      </c>
      <c r="AS7" s="26" t="s">
        <v>128</v>
      </c>
      <c r="AT7" s="24" t="s">
        <v>126</v>
      </c>
      <c r="AU7" s="25" t="s">
        <v>127</v>
      </c>
      <c r="AV7" s="24" t="s">
        <v>128</v>
      </c>
      <c r="AW7" s="27" t="s">
        <v>126</v>
      </c>
      <c r="AX7" s="24" t="s">
        <v>130</v>
      </c>
      <c r="AY7" s="25" t="s">
        <v>127</v>
      </c>
      <c r="AZ7" s="24" t="s">
        <v>126</v>
      </c>
      <c r="BA7" s="24" t="s">
        <v>130</v>
      </c>
      <c r="BB7" s="25" t="s">
        <v>127</v>
      </c>
      <c r="BC7" s="24" t="s">
        <v>126</v>
      </c>
      <c r="BD7" s="24" t="s">
        <v>130</v>
      </c>
      <c r="BE7" s="26" t="s">
        <v>127</v>
      </c>
      <c r="BF7" s="211" t="s">
        <v>125</v>
      </c>
      <c r="BG7" s="204" t="s">
        <v>131</v>
      </c>
      <c r="BH7" s="204" t="s">
        <v>132</v>
      </c>
      <c r="BI7" s="204" t="s">
        <v>133</v>
      </c>
      <c r="BJ7" s="204" t="s">
        <v>131</v>
      </c>
      <c r="BK7" s="204" t="s">
        <v>132</v>
      </c>
      <c r="BL7" s="204" t="s">
        <v>133</v>
      </c>
      <c r="BM7" s="204" t="s">
        <v>131</v>
      </c>
      <c r="BN7" s="204" t="s">
        <v>132</v>
      </c>
      <c r="BO7" s="204" t="s">
        <v>133</v>
      </c>
      <c r="BP7" s="204" t="s">
        <v>131</v>
      </c>
      <c r="BQ7" s="204" t="s">
        <v>132</v>
      </c>
      <c r="BR7" s="204" t="s">
        <v>133</v>
      </c>
      <c r="BS7" s="212" t="s">
        <v>125</v>
      </c>
      <c r="BT7" s="204" t="s">
        <v>131</v>
      </c>
      <c r="BU7" s="204" t="s">
        <v>132</v>
      </c>
      <c r="BV7" s="204" t="s">
        <v>133</v>
      </c>
      <c r="BW7" s="204" t="s">
        <v>131</v>
      </c>
      <c r="BX7" s="204" t="s">
        <v>132</v>
      </c>
      <c r="BY7" s="204" t="s">
        <v>133</v>
      </c>
      <c r="BZ7" s="204" t="s">
        <v>131</v>
      </c>
      <c r="CA7" s="204" t="s">
        <v>132</v>
      </c>
      <c r="CB7" s="204" t="s">
        <v>133</v>
      </c>
      <c r="CC7" s="204" t="s">
        <v>131</v>
      </c>
      <c r="CD7" s="204" t="s">
        <v>132</v>
      </c>
      <c r="CE7" s="24" t="s">
        <v>128</v>
      </c>
      <c r="CF7" s="204" t="s">
        <v>131</v>
      </c>
      <c r="CG7" s="204" t="s">
        <v>132</v>
      </c>
      <c r="CH7" s="24" t="s">
        <v>128</v>
      </c>
      <c r="CI7" s="212" t="s">
        <v>125</v>
      </c>
      <c r="CJ7" s="204" t="s">
        <v>131</v>
      </c>
      <c r="CK7" s="204" t="s">
        <v>134</v>
      </c>
      <c r="CL7" s="204" t="s">
        <v>132</v>
      </c>
      <c r="CM7" s="204" t="s">
        <v>135</v>
      </c>
      <c r="CN7" s="204" t="s">
        <v>131</v>
      </c>
      <c r="CO7" s="204" t="s">
        <v>134</v>
      </c>
      <c r="CP7" s="204" t="s">
        <v>132</v>
      </c>
      <c r="CQ7" s="204" t="s">
        <v>135</v>
      </c>
      <c r="CR7" s="204" t="s">
        <v>131</v>
      </c>
      <c r="CS7" s="204" t="s">
        <v>132</v>
      </c>
      <c r="CT7" s="204" t="s">
        <v>135</v>
      </c>
      <c r="CU7" s="24" t="s">
        <v>126</v>
      </c>
      <c r="CV7" s="204" t="s">
        <v>132</v>
      </c>
      <c r="CW7" s="204" t="s">
        <v>135</v>
      </c>
      <c r="CX7" s="204" t="s">
        <v>131</v>
      </c>
      <c r="CY7" s="204" t="s">
        <v>132</v>
      </c>
      <c r="CZ7" s="205" t="s">
        <v>135</v>
      </c>
      <c r="DA7" s="211" t="s">
        <v>125</v>
      </c>
      <c r="DB7" s="204" t="s">
        <v>136</v>
      </c>
      <c r="DC7" s="204" t="s">
        <v>137</v>
      </c>
      <c r="DD7" s="204" t="s">
        <v>132</v>
      </c>
      <c r="DE7" s="204" t="s">
        <v>135</v>
      </c>
      <c r="DF7" s="204" t="s">
        <v>136</v>
      </c>
      <c r="DG7" s="204" t="s">
        <v>137</v>
      </c>
      <c r="DH7" s="204" t="s">
        <v>132</v>
      </c>
      <c r="DI7" s="204" t="s">
        <v>135</v>
      </c>
      <c r="DJ7" s="204" t="s">
        <v>136</v>
      </c>
      <c r="DK7" s="204" t="s">
        <v>137</v>
      </c>
      <c r="DL7" s="204" t="s">
        <v>132</v>
      </c>
      <c r="DM7" s="204" t="s">
        <v>135</v>
      </c>
      <c r="DN7" s="204" t="s">
        <v>136</v>
      </c>
      <c r="DO7" s="204" t="s">
        <v>137</v>
      </c>
      <c r="DP7" s="204" t="s">
        <v>132</v>
      </c>
      <c r="DQ7" s="204" t="s">
        <v>135</v>
      </c>
      <c r="DR7" s="212" t="s">
        <v>125</v>
      </c>
      <c r="DS7" s="204" t="s">
        <v>136</v>
      </c>
      <c r="DT7" s="204" t="s">
        <v>137</v>
      </c>
      <c r="DU7" s="204" t="s">
        <v>132</v>
      </c>
      <c r="DV7" s="204" t="s">
        <v>135</v>
      </c>
      <c r="DW7" s="204" t="s">
        <v>136</v>
      </c>
      <c r="DX7" s="204" t="s">
        <v>137</v>
      </c>
      <c r="DY7" s="204" t="s">
        <v>132</v>
      </c>
      <c r="DZ7" s="204" t="s">
        <v>135</v>
      </c>
      <c r="EA7" s="204" t="s">
        <v>136</v>
      </c>
      <c r="EB7" s="204" t="s">
        <v>137</v>
      </c>
      <c r="EC7" s="204" t="s">
        <v>132</v>
      </c>
      <c r="ED7" s="204" t="s">
        <v>135</v>
      </c>
      <c r="EE7" s="204" t="s">
        <v>136</v>
      </c>
      <c r="EF7" s="204" t="s">
        <v>137</v>
      </c>
      <c r="EG7" s="204" t="s">
        <v>132</v>
      </c>
      <c r="EH7" s="205" t="s">
        <v>135</v>
      </c>
      <c r="EI7" s="211" t="s">
        <v>125</v>
      </c>
      <c r="EJ7" s="24" t="s">
        <v>138</v>
      </c>
      <c r="EK7" s="24" t="s">
        <v>139</v>
      </c>
      <c r="EL7" s="24" t="s">
        <v>127</v>
      </c>
      <c r="EM7" s="24" t="s">
        <v>138</v>
      </c>
      <c r="EN7" s="24" t="s">
        <v>139</v>
      </c>
      <c r="EO7" s="24" t="s">
        <v>127</v>
      </c>
      <c r="EP7" s="24" t="s">
        <v>138</v>
      </c>
      <c r="EQ7" s="24" t="s">
        <v>139</v>
      </c>
      <c r="ER7" s="24" t="s">
        <v>127</v>
      </c>
      <c r="ES7" s="28" t="s">
        <v>138</v>
      </c>
      <c r="ET7" s="29" t="s">
        <v>139</v>
      </c>
      <c r="EU7" s="29" t="s">
        <v>127</v>
      </c>
      <c r="EV7" s="29" t="s">
        <v>138</v>
      </c>
      <c r="EW7" s="29" t="s">
        <v>139</v>
      </c>
      <c r="EX7" s="29" t="s">
        <v>127</v>
      </c>
      <c r="EY7" s="29" t="s">
        <v>138</v>
      </c>
      <c r="EZ7" s="29" t="s">
        <v>139</v>
      </c>
      <c r="FA7" s="29" t="s">
        <v>127</v>
      </c>
      <c r="FB7" s="29" t="s">
        <v>138</v>
      </c>
      <c r="FC7" s="29" t="s">
        <v>139</v>
      </c>
      <c r="FD7" s="30" t="s">
        <v>127</v>
      </c>
      <c r="FE7" s="211" t="s">
        <v>125</v>
      </c>
      <c r="FF7" s="24" t="s">
        <v>138</v>
      </c>
      <c r="FG7" s="24" t="s">
        <v>139</v>
      </c>
      <c r="FH7" s="26" t="s">
        <v>127</v>
      </c>
      <c r="FI7" s="24" t="s">
        <v>128</v>
      </c>
      <c r="FJ7" s="24" t="s">
        <v>138</v>
      </c>
      <c r="FK7" s="24" t="s">
        <v>139</v>
      </c>
      <c r="FL7" s="26" t="s">
        <v>127</v>
      </c>
      <c r="FM7" s="24" t="s">
        <v>128</v>
      </c>
      <c r="FN7" s="28" t="s">
        <v>138</v>
      </c>
      <c r="FO7" s="29" t="s">
        <v>139</v>
      </c>
      <c r="FP7" s="31" t="s">
        <v>127</v>
      </c>
      <c r="FQ7" s="29" t="s">
        <v>128</v>
      </c>
      <c r="FR7" s="29" t="s">
        <v>138</v>
      </c>
      <c r="FS7" s="29" t="s">
        <v>139</v>
      </c>
      <c r="FT7" s="30" t="s">
        <v>127</v>
      </c>
      <c r="FU7" s="29" t="s">
        <v>128</v>
      </c>
      <c r="FV7" s="29" t="s">
        <v>138</v>
      </c>
      <c r="FW7" s="29" t="s">
        <v>139</v>
      </c>
      <c r="FX7" s="29" t="s">
        <v>127</v>
      </c>
      <c r="FY7" s="212" t="s">
        <v>125</v>
      </c>
      <c r="FZ7" s="29" t="s">
        <v>128</v>
      </c>
      <c r="GA7" s="24" t="s">
        <v>138</v>
      </c>
      <c r="GB7" s="24" t="s">
        <v>139</v>
      </c>
      <c r="GC7" s="26" t="s">
        <v>127</v>
      </c>
      <c r="GD7" s="24" t="s">
        <v>128</v>
      </c>
      <c r="GE7" s="24" t="s">
        <v>138</v>
      </c>
      <c r="GF7" s="24" t="s">
        <v>139</v>
      </c>
      <c r="GG7" s="29" t="s">
        <v>127</v>
      </c>
      <c r="GH7" s="27" t="s">
        <v>128</v>
      </c>
      <c r="GI7" s="24" t="s">
        <v>138</v>
      </c>
      <c r="GJ7" s="24" t="s">
        <v>139</v>
      </c>
      <c r="GK7" s="26" t="s">
        <v>127</v>
      </c>
      <c r="GL7" s="24" t="s">
        <v>128</v>
      </c>
      <c r="GM7" s="24" t="s">
        <v>138</v>
      </c>
      <c r="GN7" s="24" t="s">
        <v>139</v>
      </c>
      <c r="GO7" s="26" t="s">
        <v>127</v>
      </c>
      <c r="GP7" s="24" t="s">
        <v>128</v>
      </c>
      <c r="GQ7" s="212" t="s">
        <v>125</v>
      </c>
      <c r="GR7" s="24" t="s">
        <v>138</v>
      </c>
      <c r="GS7" s="24" t="s">
        <v>139</v>
      </c>
      <c r="GT7" s="26" t="s">
        <v>127</v>
      </c>
      <c r="GU7" s="26" t="s">
        <v>128</v>
      </c>
      <c r="GV7" s="24" t="s">
        <v>138</v>
      </c>
      <c r="GW7" s="24" t="s">
        <v>139</v>
      </c>
      <c r="GX7" s="26" t="s">
        <v>127</v>
      </c>
      <c r="GY7" s="24" t="s">
        <v>128</v>
      </c>
      <c r="GZ7" s="27" t="s">
        <v>138</v>
      </c>
      <c r="HA7" s="24" t="s">
        <v>139</v>
      </c>
      <c r="HB7" s="30" t="s">
        <v>127</v>
      </c>
      <c r="HC7" s="26" t="s">
        <v>128</v>
      </c>
      <c r="HD7" s="24" t="s">
        <v>138</v>
      </c>
      <c r="HE7" s="24" t="s">
        <v>139</v>
      </c>
      <c r="HF7" s="30" t="s">
        <v>127</v>
      </c>
      <c r="HG7" s="24" t="s">
        <v>128</v>
      </c>
      <c r="HH7" s="212" t="s">
        <v>125</v>
      </c>
      <c r="HI7" s="24" t="s">
        <v>140</v>
      </c>
      <c r="HJ7" s="24" t="s">
        <v>141</v>
      </c>
      <c r="HK7" s="26" t="s">
        <v>127</v>
      </c>
      <c r="HL7" s="201" t="s">
        <v>142</v>
      </c>
      <c r="HM7" s="201"/>
      <c r="HN7" s="201"/>
      <c r="HO7" s="204" t="s">
        <v>143</v>
      </c>
      <c r="HP7" s="204"/>
      <c r="HQ7" s="204"/>
      <c r="HR7" s="204" t="s">
        <v>144</v>
      </c>
      <c r="HS7" s="204"/>
      <c r="HT7" s="204"/>
      <c r="HU7" s="204" t="s">
        <v>145</v>
      </c>
      <c r="HV7" s="204"/>
      <c r="HW7" s="204"/>
      <c r="HX7" s="212" t="s">
        <v>125</v>
      </c>
      <c r="HY7" s="215" t="s">
        <v>146</v>
      </c>
      <c r="HZ7" s="215"/>
      <c r="IA7" s="215"/>
      <c r="IB7" s="215" t="s">
        <v>147</v>
      </c>
      <c r="IC7" s="215"/>
      <c r="ID7" s="215"/>
      <c r="IE7" s="214" t="s">
        <v>148</v>
      </c>
      <c r="IF7" s="214"/>
      <c r="IG7" s="32" t="s">
        <v>149</v>
      </c>
      <c r="IH7" s="215" t="s">
        <v>150</v>
      </c>
      <c r="II7" s="215"/>
      <c r="IJ7" s="215"/>
      <c r="IK7" s="215" t="s">
        <v>151</v>
      </c>
      <c r="IL7" s="215"/>
      <c r="IM7" s="215"/>
      <c r="IN7" s="214" t="s">
        <v>152</v>
      </c>
      <c r="IO7" s="214"/>
      <c r="IP7" s="214"/>
    </row>
    <row r="8" spans="1:250" ht="35.1" customHeight="1" thickBot="1" x14ac:dyDescent="0.35">
      <c r="A8" s="211"/>
      <c r="B8" s="33" t="s">
        <v>153</v>
      </c>
      <c r="C8" s="34" t="s">
        <v>154</v>
      </c>
      <c r="D8" s="33" t="s">
        <v>155</v>
      </c>
      <c r="E8" s="35" t="s">
        <v>153</v>
      </c>
      <c r="F8" s="33" t="s">
        <v>154</v>
      </c>
      <c r="G8" s="33" t="s">
        <v>155</v>
      </c>
      <c r="H8" s="36" t="s">
        <v>153</v>
      </c>
      <c r="I8" s="35" t="s">
        <v>154</v>
      </c>
      <c r="J8" s="33" t="s">
        <v>156</v>
      </c>
      <c r="K8" s="33" t="s">
        <v>153</v>
      </c>
      <c r="L8" s="34" t="s">
        <v>154</v>
      </c>
      <c r="M8" s="33" t="s">
        <v>155</v>
      </c>
      <c r="N8" s="212"/>
      <c r="O8" s="33" t="s">
        <v>153</v>
      </c>
      <c r="P8" s="34" t="s">
        <v>154</v>
      </c>
      <c r="Q8" s="37" t="s">
        <v>155</v>
      </c>
      <c r="R8" s="33" t="s">
        <v>153</v>
      </c>
      <c r="S8" s="34" t="s">
        <v>154</v>
      </c>
      <c r="T8" s="37" t="s">
        <v>155</v>
      </c>
      <c r="U8" s="36" t="s">
        <v>153</v>
      </c>
      <c r="V8" s="35" t="s">
        <v>154</v>
      </c>
      <c r="W8" s="33" t="s">
        <v>156</v>
      </c>
      <c r="X8" s="33" t="s">
        <v>153</v>
      </c>
      <c r="Y8" s="34" t="s">
        <v>154</v>
      </c>
      <c r="Z8" s="33" t="s">
        <v>155</v>
      </c>
      <c r="AA8" s="212"/>
      <c r="AB8" s="33" t="s">
        <v>153</v>
      </c>
      <c r="AC8" s="34" t="s">
        <v>154</v>
      </c>
      <c r="AD8" s="37" t="s">
        <v>155</v>
      </c>
      <c r="AE8" s="33" t="s">
        <v>153</v>
      </c>
      <c r="AF8" s="33" t="s">
        <v>157</v>
      </c>
      <c r="AG8" s="33" t="s">
        <v>154</v>
      </c>
      <c r="AH8" s="36" t="s">
        <v>155</v>
      </c>
      <c r="AI8" s="33" t="s">
        <v>153</v>
      </c>
      <c r="AJ8" s="33" t="s">
        <v>157</v>
      </c>
      <c r="AK8" s="34" t="s">
        <v>154</v>
      </c>
      <c r="AL8" s="33" t="s">
        <v>155</v>
      </c>
      <c r="AM8" s="33" t="s">
        <v>153</v>
      </c>
      <c r="AN8" s="34" t="s">
        <v>154</v>
      </c>
      <c r="AO8" s="33" t="s">
        <v>155</v>
      </c>
      <c r="AP8" s="212"/>
      <c r="AQ8" s="33" t="s">
        <v>153</v>
      </c>
      <c r="AR8" s="34" t="s">
        <v>154</v>
      </c>
      <c r="AS8" s="35" t="s">
        <v>155</v>
      </c>
      <c r="AT8" s="33" t="s">
        <v>153</v>
      </c>
      <c r="AU8" s="34" t="s">
        <v>154</v>
      </c>
      <c r="AV8" s="33" t="s">
        <v>155</v>
      </c>
      <c r="AW8" s="36" t="s">
        <v>153</v>
      </c>
      <c r="AX8" s="33" t="s">
        <v>158</v>
      </c>
      <c r="AY8" s="34" t="s">
        <v>154</v>
      </c>
      <c r="AZ8" s="33" t="s">
        <v>153</v>
      </c>
      <c r="BA8" s="33" t="s">
        <v>158</v>
      </c>
      <c r="BB8" s="34" t="s">
        <v>154</v>
      </c>
      <c r="BC8" s="33" t="s">
        <v>153</v>
      </c>
      <c r="BD8" s="33" t="s">
        <v>158</v>
      </c>
      <c r="BE8" s="35" t="s">
        <v>154</v>
      </c>
      <c r="BF8" s="211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12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33" t="s">
        <v>159</v>
      </c>
      <c r="CF8" s="204"/>
      <c r="CG8" s="204"/>
      <c r="CH8" s="33" t="s">
        <v>159</v>
      </c>
      <c r="CI8" s="212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33" t="s">
        <v>153</v>
      </c>
      <c r="CV8" s="204"/>
      <c r="CW8" s="204"/>
      <c r="CX8" s="204"/>
      <c r="CY8" s="204"/>
      <c r="CZ8" s="205"/>
      <c r="DA8" s="211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12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5"/>
      <c r="EI8" s="211"/>
      <c r="EJ8" s="33" t="s">
        <v>153</v>
      </c>
      <c r="EK8" s="33" t="s">
        <v>160</v>
      </c>
      <c r="EL8" s="33" t="s">
        <v>154</v>
      </c>
      <c r="EM8" s="33" t="s">
        <v>153</v>
      </c>
      <c r="EN8" s="33" t="s">
        <v>160</v>
      </c>
      <c r="EO8" s="33" t="s">
        <v>154</v>
      </c>
      <c r="EP8" s="33" t="s">
        <v>153</v>
      </c>
      <c r="EQ8" s="33" t="s">
        <v>160</v>
      </c>
      <c r="ER8" s="33" t="s">
        <v>154</v>
      </c>
      <c r="ES8" s="38" t="s">
        <v>153</v>
      </c>
      <c r="ET8" s="37" t="s">
        <v>160</v>
      </c>
      <c r="EU8" s="37" t="s">
        <v>154</v>
      </c>
      <c r="EV8" s="37" t="s">
        <v>153</v>
      </c>
      <c r="EW8" s="37" t="s">
        <v>160</v>
      </c>
      <c r="EX8" s="37" t="s">
        <v>154</v>
      </c>
      <c r="EY8" s="37" t="s">
        <v>153</v>
      </c>
      <c r="EZ8" s="37" t="s">
        <v>160</v>
      </c>
      <c r="FA8" s="37" t="s">
        <v>154</v>
      </c>
      <c r="FB8" s="37" t="s">
        <v>153</v>
      </c>
      <c r="FC8" s="37" t="s">
        <v>160</v>
      </c>
      <c r="FD8" s="39" t="s">
        <v>154</v>
      </c>
      <c r="FE8" s="211"/>
      <c r="FF8" s="33" t="s">
        <v>153</v>
      </c>
      <c r="FG8" s="33" t="s">
        <v>160</v>
      </c>
      <c r="FH8" s="35" t="s">
        <v>154</v>
      </c>
      <c r="FI8" s="33" t="s">
        <v>155</v>
      </c>
      <c r="FJ8" s="33" t="s">
        <v>153</v>
      </c>
      <c r="FK8" s="33" t="s">
        <v>160</v>
      </c>
      <c r="FL8" s="35" t="s">
        <v>154</v>
      </c>
      <c r="FM8" s="33" t="s">
        <v>155</v>
      </c>
      <c r="FN8" s="38" t="s">
        <v>153</v>
      </c>
      <c r="FO8" s="37" t="s">
        <v>160</v>
      </c>
      <c r="FP8" s="39" t="s">
        <v>154</v>
      </c>
      <c r="FQ8" s="37" t="s">
        <v>155</v>
      </c>
      <c r="FR8" s="37" t="s">
        <v>153</v>
      </c>
      <c r="FS8" s="37" t="s">
        <v>160</v>
      </c>
      <c r="FT8" s="39" t="s">
        <v>154</v>
      </c>
      <c r="FU8" s="37" t="s">
        <v>155</v>
      </c>
      <c r="FV8" s="37" t="s">
        <v>153</v>
      </c>
      <c r="FW8" s="37" t="s">
        <v>160</v>
      </c>
      <c r="FX8" s="37" t="s">
        <v>154</v>
      </c>
      <c r="FY8" s="212"/>
      <c r="FZ8" s="37" t="s">
        <v>155</v>
      </c>
      <c r="GA8" s="33" t="s">
        <v>153</v>
      </c>
      <c r="GB8" s="33" t="s">
        <v>160</v>
      </c>
      <c r="GC8" s="35" t="s">
        <v>154</v>
      </c>
      <c r="GD8" s="33" t="s">
        <v>155</v>
      </c>
      <c r="GE8" s="33" t="s">
        <v>153</v>
      </c>
      <c r="GF8" s="33" t="s">
        <v>160</v>
      </c>
      <c r="GG8" s="33" t="s">
        <v>154</v>
      </c>
      <c r="GH8" s="36" t="s">
        <v>155</v>
      </c>
      <c r="GI8" s="33" t="s">
        <v>153</v>
      </c>
      <c r="GJ8" s="33" t="s">
        <v>160</v>
      </c>
      <c r="GK8" s="35" t="s">
        <v>154</v>
      </c>
      <c r="GL8" s="33" t="s">
        <v>155</v>
      </c>
      <c r="GM8" s="33" t="s">
        <v>153</v>
      </c>
      <c r="GN8" s="33" t="s">
        <v>160</v>
      </c>
      <c r="GO8" s="35" t="s">
        <v>154</v>
      </c>
      <c r="GP8" s="33" t="s">
        <v>155</v>
      </c>
      <c r="GQ8" s="212"/>
      <c r="GR8" s="33" t="s">
        <v>153</v>
      </c>
      <c r="GS8" s="33" t="s">
        <v>160</v>
      </c>
      <c r="GT8" s="35" t="s">
        <v>154</v>
      </c>
      <c r="GU8" s="35" t="s">
        <v>155</v>
      </c>
      <c r="GV8" s="33" t="s">
        <v>153</v>
      </c>
      <c r="GW8" s="33" t="s">
        <v>160</v>
      </c>
      <c r="GX8" s="35" t="s">
        <v>154</v>
      </c>
      <c r="GY8" s="33" t="s">
        <v>155</v>
      </c>
      <c r="GZ8" s="36" t="s">
        <v>153</v>
      </c>
      <c r="HA8" s="33" t="s">
        <v>160</v>
      </c>
      <c r="HB8" s="35" t="s">
        <v>154</v>
      </c>
      <c r="HC8" s="35" t="s">
        <v>155</v>
      </c>
      <c r="HD8" s="33" t="s">
        <v>153</v>
      </c>
      <c r="HE8" s="33" t="s">
        <v>160</v>
      </c>
      <c r="HF8" s="35" t="s">
        <v>154</v>
      </c>
      <c r="HG8" s="33" t="s">
        <v>155</v>
      </c>
      <c r="HH8" s="212"/>
      <c r="HI8" s="33" t="s">
        <v>161</v>
      </c>
      <c r="HJ8" s="33" t="s">
        <v>162</v>
      </c>
      <c r="HK8" s="35" t="s">
        <v>154</v>
      </c>
      <c r="HL8" s="40" t="s">
        <v>163</v>
      </c>
      <c r="HM8" s="40" t="s">
        <v>164</v>
      </c>
      <c r="HN8" s="40" t="s">
        <v>165</v>
      </c>
      <c r="HO8" s="41" t="s">
        <v>163</v>
      </c>
      <c r="HP8" s="40" t="s">
        <v>164</v>
      </c>
      <c r="HQ8" s="40" t="s">
        <v>165</v>
      </c>
      <c r="HR8" s="40" t="s">
        <v>163</v>
      </c>
      <c r="HS8" s="40" t="s">
        <v>164</v>
      </c>
      <c r="HT8" s="40" t="s">
        <v>165</v>
      </c>
      <c r="HU8" s="40" t="s">
        <v>163</v>
      </c>
      <c r="HV8" s="40" t="s">
        <v>164</v>
      </c>
      <c r="HW8" s="40" t="s">
        <v>165</v>
      </c>
      <c r="HX8" s="212"/>
      <c r="HY8" s="40" t="s">
        <v>163</v>
      </c>
      <c r="HZ8" s="40" t="s">
        <v>164</v>
      </c>
      <c r="IA8" s="40" t="s">
        <v>165</v>
      </c>
      <c r="IB8" s="40" t="s">
        <v>163</v>
      </c>
      <c r="IC8" s="40" t="s">
        <v>164</v>
      </c>
      <c r="ID8" s="40" t="s">
        <v>165</v>
      </c>
      <c r="IE8" s="40" t="s">
        <v>163</v>
      </c>
      <c r="IF8" s="42" t="s">
        <v>164</v>
      </c>
      <c r="IG8" s="41" t="s">
        <v>165</v>
      </c>
      <c r="IH8" s="40" t="s">
        <v>163</v>
      </c>
      <c r="II8" s="40" t="s">
        <v>164</v>
      </c>
      <c r="IJ8" s="40" t="s">
        <v>165</v>
      </c>
      <c r="IK8" s="40" t="s">
        <v>163</v>
      </c>
      <c r="IL8" s="40" t="s">
        <v>164</v>
      </c>
      <c r="IM8" s="40" t="s">
        <v>165</v>
      </c>
      <c r="IN8" s="40" t="s">
        <v>163</v>
      </c>
      <c r="IO8" s="40" t="s">
        <v>164</v>
      </c>
      <c r="IP8" s="43" t="s">
        <v>166</v>
      </c>
    </row>
    <row r="9" spans="1:250" ht="24" customHeight="1" x14ac:dyDescent="0.3">
      <c r="A9" s="44" t="s">
        <v>167</v>
      </c>
      <c r="B9" s="45">
        <v>20</v>
      </c>
      <c r="C9" s="46">
        <v>35253</v>
      </c>
      <c r="D9" s="46">
        <v>138978</v>
      </c>
      <c r="E9" s="46">
        <v>1</v>
      </c>
      <c r="F9" s="46">
        <v>1747</v>
      </c>
      <c r="G9" s="46">
        <v>6640</v>
      </c>
      <c r="H9" s="58">
        <v>0</v>
      </c>
      <c r="I9" s="52">
        <v>0</v>
      </c>
      <c r="J9" s="52">
        <v>0</v>
      </c>
      <c r="K9" s="46">
        <v>4</v>
      </c>
      <c r="L9" s="46">
        <v>21181</v>
      </c>
      <c r="M9" s="46">
        <v>80989</v>
      </c>
      <c r="N9" s="44" t="s">
        <v>167</v>
      </c>
      <c r="O9" s="45">
        <v>2</v>
      </c>
      <c r="P9" s="46">
        <v>2328</v>
      </c>
      <c r="Q9" s="46">
        <v>9025</v>
      </c>
      <c r="R9" s="46">
        <v>1</v>
      </c>
      <c r="S9" s="46">
        <v>195</v>
      </c>
      <c r="T9" s="46">
        <v>740</v>
      </c>
      <c r="U9" s="58">
        <v>0</v>
      </c>
      <c r="V9" s="52">
        <v>0</v>
      </c>
      <c r="W9" s="52">
        <v>0</v>
      </c>
      <c r="X9" s="46">
        <v>1</v>
      </c>
      <c r="Y9" s="46">
        <v>3752</v>
      </c>
      <c r="Z9" s="46">
        <v>15793</v>
      </c>
      <c r="AA9" s="44" t="s">
        <v>167</v>
      </c>
      <c r="AB9" s="60">
        <v>0</v>
      </c>
      <c r="AC9" s="53">
        <v>0</v>
      </c>
      <c r="AD9" s="53">
        <v>0</v>
      </c>
      <c r="AE9" s="46">
        <v>11</v>
      </c>
      <c r="AF9" s="46">
        <v>61</v>
      </c>
      <c r="AG9" s="46">
        <v>6050</v>
      </c>
      <c r="AH9" s="46">
        <v>25791</v>
      </c>
      <c r="AI9" s="58">
        <v>0</v>
      </c>
      <c r="AJ9" s="58">
        <v>0</v>
      </c>
      <c r="AK9" s="53">
        <v>0</v>
      </c>
      <c r="AL9" s="53">
        <v>0</v>
      </c>
      <c r="AM9" s="58">
        <v>0</v>
      </c>
      <c r="AN9" s="53">
        <v>0</v>
      </c>
      <c r="AO9" s="53">
        <v>0</v>
      </c>
      <c r="AP9" s="47" t="s">
        <v>167</v>
      </c>
      <c r="AQ9" s="58">
        <v>0</v>
      </c>
      <c r="AR9" s="53">
        <v>0</v>
      </c>
      <c r="AS9" s="53">
        <v>0</v>
      </c>
      <c r="AT9" s="58">
        <v>0</v>
      </c>
      <c r="AU9" s="53">
        <v>0</v>
      </c>
      <c r="AV9" s="53">
        <v>0</v>
      </c>
      <c r="AW9" s="58">
        <v>0</v>
      </c>
      <c r="AX9" s="59">
        <v>0</v>
      </c>
      <c r="AY9" s="52">
        <v>0</v>
      </c>
      <c r="AZ9" s="58">
        <v>0</v>
      </c>
      <c r="BA9" s="58">
        <v>0</v>
      </c>
      <c r="BB9" s="52">
        <v>0</v>
      </c>
      <c r="BC9" s="58">
        <v>0</v>
      </c>
      <c r="BD9" s="59">
        <v>0</v>
      </c>
      <c r="BE9" s="52">
        <v>0</v>
      </c>
      <c r="BF9" s="44" t="s">
        <v>167</v>
      </c>
      <c r="BG9" s="45">
        <v>10</v>
      </c>
      <c r="BH9" s="46">
        <v>9509</v>
      </c>
      <c r="BI9" s="46">
        <v>38315</v>
      </c>
      <c r="BJ9" s="46">
        <v>2</v>
      </c>
      <c r="BK9" s="46">
        <v>3654</v>
      </c>
      <c r="BL9" s="46">
        <v>14426</v>
      </c>
      <c r="BM9" s="53">
        <v>0</v>
      </c>
      <c r="BN9" s="53">
        <v>0</v>
      </c>
      <c r="BO9" s="53">
        <v>0</v>
      </c>
      <c r="BP9" s="53">
        <v>0</v>
      </c>
      <c r="BQ9" s="53">
        <v>0</v>
      </c>
      <c r="BR9" s="53">
        <v>0</v>
      </c>
      <c r="BS9" s="48" t="s">
        <v>167</v>
      </c>
      <c r="BT9" s="45">
        <v>2</v>
      </c>
      <c r="BU9" s="46">
        <v>2702</v>
      </c>
      <c r="BV9" s="46">
        <v>10788</v>
      </c>
      <c r="BW9" s="46">
        <v>1</v>
      </c>
      <c r="BX9" s="46">
        <v>814</v>
      </c>
      <c r="BY9" s="46">
        <v>3192</v>
      </c>
      <c r="BZ9" s="53">
        <v>0</v>
      </c>
      <c r="CA9" s="53">
        <v>0</v>
      </c>
      <c r="CB9" s="53">
        <v>0</v>
      </c>
      <c r="CC9" s="46">
        <v>1</v>
      </c>
      <c r="CD9" s="46">
        <v>96</v>
      </c>
      <c r="CE9" s="46">
        <v>444</v>
      </c>
      <c r="CF9" s="53">
        <v>0</v>
      </c>
      <c r="CG9" s="53">
        <v>0</v>
      </c>
      <c r="CH9" s="53">
        <v>0</v>
      </c>
      <c r="CI9" s="49" t="s">
        <v>167</v>
      </c>
      <c r="CJ9" s="50">
        <v>4</v>
      </c>
      <c r="CK9" s="50">
        <v>4</v>
      </c>
      <c r="CL9" s="46">
        <v>2243</v>
      </c>
      <c r="CM9" s="46">
        <v>9465</v>
      </c>
      <c r="CN9" s="55">
        <v>0</v>
      </c>
      <c r="CO9" s="55">
        <v>0</v>
      </c>
      <c r="CP9" s="53">
        <v>0</v>
      </c>
      <c r="CQ9" s="52">
        <v>0</v>
      </c>
      <c r="CR9" s="55">
        <v>0</v>
      </c>
      <c r="CS9" s="52">
        <v>0</v>
      </c>
      <c r="CT9" s="52">
        <v>0</v>
      </c>
      <c r="CU9" s="55">
        <v>0</v>
      </c>
      <c r="CV9" s="52">
        <v>0</v>
      </c>
      <c r="CW9" s="52">
        <v>0</v>
      </c>
      <c r="CX9" s="55">
        <v>0</v>
      </c>
      <c r="CY9" s="52">
        <v>0</v>
      </c>
      <c r="CZ9" s="52">
        <v>0</v>
      </c>
      <c r="DA9" s="49" t="s">
        <v>167</v>
      </c>
      <c r="DB9" s="46">
        <v>10</v>
      </c>
      <c r="DC9" s="46">
        <v>12</v>
      </c>
      <c r="DD9" s="46">
        <v>9509</v>
      </c>
      <c r="DE9" s="46">
        <v>38315</v>
      </c>
      <c r="DF9" s="51">
        <v>0</v>
      </c>
      <c r="DG9" s="51">
        <v>0</v>
      </c>
      <c r="DH9" s="52">
        <v>0</v>
      </c>
      <c r="DI9" s="52">
        <v>0</v>
      </c>
      <c r="DJ9" s="51">
        <v>0</v>
      </c>
      <c r="DK9" s="51">
        <v>0</v>
      </c>
      <c r="DL9" s="52">
        <v>0</v>
      </c>
      <c r="DM9" s="53">
        <v>0</v>
      </c>
      <c r="DN9" s="46">
        <v>1</v>
      </c>
      <c r="DO9" s="46">
        <v>1</v>
      </c>
      <c r="DP9" s="46">
        <v>96</v>
      </c>
      <c r="DQ9" s="46">
        <v>444</v>
      </c>
      <c r="DR9" s="54" t="s">
        <v>167</v>
      </c>
      <c r="DS9" s="45">
        <v>9</v>
      </c>
      <c r="DT9" s="46">
        <v>11</v>
      </c>
      <c r="DU9" s="46">
        <v>9413</v>
      </c>
      <c r="DV9" s="46">
        <v>37871</v>
      </c>
      <c r="DW9" s="51">
        <v>0</v>
      </c>
      <c r="DX9" s="51">
        <v>0</v>
      </c>
      <c r="DY9" s="52">
        <v>0</v>
      </c>
      <c r="DZ9" s="52">
        <v>0</v>
      </c>
      <c r="EA9" s="51">
        <v>0</v>
      </c>
      <c r="EB9" s="51">
        <v>0</v>
      </c>
      <c r="EC9" s="52">
        <v>0</v>
      </c>
      <c r="ED9" s="52">
        <v>0</v>
      </c>
      <c r="EE9" s="51">
        <v>0</v>
      </c>
      <c r="EF9" s="51">
        <v>0</v>
      </c>
      <c r="EG9" s="52">
        <v>0</v>
      </c>
      <c r="EH9" s="52">
        <v>0</v>
      </c>
      <c r="EI9" s="48" t="s">
        <v>167</v>
      </c>
      <c r="EJ9" s="45">
        <v>10</v>
      </c>
      <c r="EK9" s="46">
        <v>12</v>
      </c>
      <c r="EL9" s="46">
        <v>9509</v>
      </c>
      <c r="EM9" s="46">
        <v>3</v>
      </c>
      <c r="EN9" s="46">
        <v>4</v>
      </c>
      <c r="EO9" s="46">
        <v>1812</v>
      </c>
      <c r="EP9" s="46">
        <v>5</v>
      </c>
      <c r="EQ9" s="46">
        <v>5</v>
      </c>
      <c r="ER9" s="46">
        <v>4219</v>
      </c>
      <c r="ES9" s="46">
        <v>2</v>
      </c>
      <c r="ET9" s="46">
        <v>3</v>
      </c>
      <c r="EU9" s="46">
        <v>3478</v>
      </c>
      <c r="EV9" s="55">
        <v>0</v>
      </c>
      <c r="EW9" s="55">
        <v>0</v>
      </c>
      <c r="EX9" s="59">
        <v>0</v>
      </c>
      <c r="EY9" s="55">
        <v>0</v>
      </c>
      <c r="EZ9" s="55">
        <v>0</v>
      </c>
      <c r="FA9" s="59">
        <v>0</v>
      </c>
      <c r="FB9" s="55">
        <v>0</v>
      </c>
      <c r="FC9" s="55">
        <v>0</v>
      </c>
      <c r="FD9" s="59">
        <v>0</v>
      </c>
      <c r="FE9" s="48" t="s">
        <v>167</v>
      </c>
      <c r="FF9" s="45">
        <v>10</v>
      </c>
      <c r="FG9" s="46">
        <v>12</v>
      </c>
      <c r="FH9" s="46">
        <v>9509</v>
      </c>
      <c r="FI9" s="46">
        <v>38315</v>
      </c>
      <c r="FJ9" s="55">
        <v>0</v>
      </c>
      <c r="FK9" s="55">
        <v>0</v>
      </c>
      <c r="FL9" s="53">
        <v>0</v>
      </c>
      <c r="FM9" s="53">
        <v>0</v>
      </c>
      <c r="FN9" s="46">
        <v>1</v>
      </c>
      <c r="FO9" s="46">
        <v>1</v>
      </c>
      <c r="FP9" s="46">
        <v>96</v>
      </c>
      <c r="FQ9" s="46">
        <v>444</v>
      </c>
      <c r="FR9" s="46">
        <v>3</v>
      </c>
      <c r="FS9" s="46">
        <v>4</v>
      </c>
      <c r="FT9" s="46">
        <v>2199</v>
      </c>
      <c r="FU9" s="46">
        <v>8869</v>
      </c>
      <c r="FV9" s="46">
        <v>2</v>
      </c>
      <c r="FW9" s="46">
        <v>2</v>
      </c>
      <c r="FX9" s="46">
        <v>2940</v>
      </c>
      <c r="FY9" s="49" t="s">
        <v>167</v>
      </c>
      <c r="FZ9" s="45">
        <v>11502</v>
      </c>
      <c r="GA9" s="46">
        <v>2</v>
      </c>
      <c r="GB9" s="46">
        <v>2</v>
      </c>
      <c r="GC9" s="46">
        <v>796</v>
      </c>
      <c r="GD9" s="46">
        <v>3344</v>
      </c>
      <c r="GE9" s="46">
        <v>2</v>
      </c>
      <c r="GF9" s="46">
        <v>3</v>
      </c>
      <c r="GG9" s="46">
        <v>3478</v>
      </c>
      <c r="GH9" s="46">
        <v>14156</v>
      </c>
      <c r="GI9" s="51">
        <v>0</v>
      </c>
      <c r="GJ9" s="51">
        <v>0</v>
      </c>
      <c r="GK9" s="52">
        <v>0</v>
      </c>
      <c r="GL9" s="52">
        <v>0</v>
      </c>
      <c r="GM9" s="51">
        <v>0</v>
      </c>
      <c r="GN9" s="51">
        <v>0</v>
      </c>
      <c r="GO9" s="52">
        <v>0</v>
      </c>
      <c r="GP9" s="52">
        <v>0</v>
      </c>
      <c r="GQ9" s="49" t="s">
        <v>167</v>
      </c>
      <c r="GR9" s="61">
        <v>0</v>
      </c>
      <c r="GS9" s="55">
        <v>0</v>
      </c>
      <c r="GT9" s="59">
        <v>0</v>
      </c>
      <c r="GU9" s="52">
        <v>0</v>
      </c>
      <c r="GV9" s="55">
        <v>0</v>
      </c>
      <c r="GW9" s="51">
        <v>0</v>
      </c>
      <c r="GX9" s="52">
        <v>0</v>
      </c>
      <c r="GY9" s="52">
        <v>0</v>
      </c>
      <c r="GZ9" s="63">
        <v>0</v>
      </c>
      <c r="HA9" s="63">
        <v>0</v>
      </c>
      <c r="HB9" s="52">
        <v>0</v>
      </c>
      <c r="HC9" s="52">
        <v>0</v>
      </c>
      <c r="HD9" s="63">
        <v>0</v>
      </c>
      <c r="HE9" s="63">
        <v>0</v>
      </c>
      <c r="HF9" s="52">
        <v>0</v>
      </c>
      <c r="HG9" s="52">
        <v>0</v>
      </c>
      <c r="HH9" s="56" t="s">
        <v>167</v>
      </c>
      <c r="HI9" s="46">
        <v>94085</v>
      </c>
      <c r="HJ9" s="46">
        <v>4366</v>
      </c>
      <c r="HK9" s="46">
        <v>9509</v>
      </c>
      <c r="HL9" s="52">
        <v>0</v>
      </c>
      <c r="HM9" s="52">
        <v>0</v>
      </c>
      <c r="HN9" s="52">
        <v>0</v>
      </c>
      <c r="HO9" s="52">
        <v>0</v>
      </c>
      <c r="HP9" s="52">
        <v>0</v>
      </c>
      <c r="HQ9" s="52">
        <v>0</v>
      </c>
      <c r="HR9" s="52">
        <v>0</v>
      </c>
      <c r="HS9" s="52">
        <v>0</v>
      </c>
      <c r="HT9" s="52">
        <v>0</v>
      </c>
      <c r="HU9" s="52">
        <v>0</v>
      </c>
      <c r="HV9" s="52">
        <v>0</v>
      </c>
      <c r="HW9" s="52">
        <v>0</v>
      </c>
      <c r="HX9" s="57" t="s">
        <v>167</v>
      </c>
      <c r="HY9" s="62">
        <v>0</v>
      </c>
      <c r="HZ9" s="52">
        <v>0</v>
      </c>
      <c r="IA9" s="52">
        <v>0</v>
      </c>
      <c r="IB9" s="59">
        <v>0</v>
      </c>
      <c r="IC9" s="52">
        <v>0</v>
      </c>
      <c r="ID9" s="52">
        <v>0</v>
      </c>
      <c r="IE9" s="59">
        <v>0</v>
      </c>
      <c r="IF9" s="52">
        <v>0</v>
      </c>
      <c r="IG9" s="52">
        <v>0</v>
      </c>
      <c r="IH9" s="46">
        <v>94085</v>
      </c>
      <c r="II9" s="46">
        <v>4366</v>
      </c>
      <c r="IJ9" s="46">
        <v>9509</v>
      </c>
      <c r="IK9" s="59">
        <v>0</v>
      </c>
      <c r="IL9" s="52">
        <v>0</v>
      </c>
      <c r="IM9" s="52">
        <v>0</v>
      </c>
      <c r="IN9" s="59">
        <v>0</v>
      </c>
      <c r="IO9" s="59">
        <v>0</v>
      </c>
      <c r="IP9" s="52">
        <v>0</v>
      </c>
    </row>
    <row r="10" spans="1:250" ht="24" customHeight="1" x14ac:dyDescent="0.3">
      <c r="A10" s="44" t="s">
        <v>168</v>
      </c>
      <c r="B10" s="45">
        <v>9</v>
      </c>
      <c r="C10" s="46">
        <v>5816</v>
      </c>
      <c r="D10" s="46">
        <v>25327</v>
      </c>
      <c r="E10" s="46">
        <v>1</v>
      </c>
      <c r="F10" s="46">
        <v>1728</v>
      </c>
      <c r="G10" s="46">
        <v>6600</v>
      </c>
      <c r="H10" s="58">
        <v>0</v>
      </c>
      <c r="I10" s="52">
        <v>0</v>
      </c>
      <c r="J10" s="52">
        <v>0</v>
      </c>
      <c r="K10" s="58">
        <v>0</v>
      </c>
      <c r="L10" s="52">
        <v>0</v>
      </c>
      <c r="M10" s="52">
        <v>0</v>
      </c>
      <c r="N10" s="44" t="s">
        <v>168</v>
      </c>
      <c r="O10" s="60">
        <v>0</v>
      </c>
      <c r="P10" s="53">
        <v>0</v>
      </c>
      <c r="Q10" s="58">
        <v>0</v>
      </c>
      <c r="R10" s="58">
        <v>0</v>
      </c>
      <c r="S10" s="53">
        <v>0</v>
      </c>
      <c r="T10" s="58">
        <v>0</v>
      </c>
      <c r="U10" s="58">
        <v>0</v>
      </c>
      <c r="V10" s="52">
        <v>0</v>
      </c>
      <c r="W10" s="52">
        <v>0</v>
      </c>
      <c r="X10" s="46">
        <v>1</v>
      </c>
      <c r="Y10" s="46">
        <v>1782</v>
      </c>
      <c r="Z10" s="46">
        <v>8410</v>
      </c>
      <c r="AA10" s="44" t="s">
        <v>168</v>
      </c>
      <c r="AB10" s="60">
        <v>0</v>
      </c>
      <c r="AC10" s="53">
        <v>0</v>
      </c>
      <c r="AD10" s="53">
        <v>0</v>
      </c>
      <c r="AE10" s="46">
        <v>5</v>
      </c>
      <c r="AF10" s="46">
        <v>10</v>
      </c>
      <c r="AG10" s="46">
        <v>1718</v>
      </c>
      <c r="AH10" s="46">
        <v>7611</v>
      </c>
      <c r="AI10" s="58">
        <v>0</v>
      </c>
      <c r="AJ10" s="58">
        <v>0</v>
      </c>
      <c r="AK10" s="53">
        <v>0</v>
      </c>
      <c r="AL10" s="53">
        <v>0</v>
      </c>
      <c r="AM10" s="46">
        <v>2</v>
      </c>
      <c r="AN10" s="46">
        <v>588</v>
      </c>
      <c r="AO10" s="46">
        <v>2706</v>
      </c>
      <c r="AP10" s="47" t="s">
        <v>168</v>
      </c>
      <c r="AQ10" s="58">
        <v>0</v>
      </c>
      <c r="AR10" s="53">
        <v>0</v>
      </c>
      <c r="AS10" s="53">
        <v>0</v>
      </c>
      <c r="AT10" s="58">
        <v>0</v>
      </c>
      <c r="AU10" s="53">
        <v>0</v>
      </c>
      <c r="AV10" s="53">
        <v>0</v>
      </c>
      <c r="AW10" s="58">
        <v>0</v>
      </c>
      <c r="AX10" s="59">
        <v>0</v>
      </c>
      <c r="AY10" s="52">
        <v>0</v>
      </c>
      <c r="AZ10" s="58">
        <v>0</v>
      </c>
      <c r="BA10" s="58">
        <v>0</v>
      </c>
      <c r="BB10" s="52">
        <v>0</v>
      </c>
      <c r="BC10" s="58">
        <v>0</v>
      </c>
      <c r="BD10" s="59">
        <v>0</v>
      </c>
      <c r="BE10" s="52">
        <v>0</v>
      </c>
      <c r="BF10" s="44" t="s">
        <v>168</v>
      </c>
      <c r="BG10" s="45">
        <v>12</v>
      </c>
      <c r="BH10" s="46">
        <v>10199</v>
      </c>
      <c r="BI10" s="46">
        <v>41434</v>
      </c>
      <c r="BJ10" s="46">
        <v>2</v>
      </c>
      <c r="BK10" s="46">
        <v>2591</v>
      </c>
      <c r="BL10" s="46">
        <v>9845</v>
      </c>
      <c r="BM10" s="53">
        <v>0</v>
      </c>
      <c r="BN10" s="53">
        <v>0</v>
      </c>
      <c r="BO10" s="53">
        <v>0</v>
      </c>
      <c r="BP10" s="53">
        <v>0</v>
      </c>
      <c r="BQ10" s="53">
        <v>0</v>
      </c>
      <c r="BR10" s="53">
        <v>0</v>
      </c>
      <c r="BS10" s="48" t="s">
        <v>168</v>
      </c>
      <c r="BT10" s="45">
        <v>3</v>
      </c>
      <c r="BU10" s="46">
        <v>3342</v>
      </c>
      <c r="BV10" s="46">
        <v>12777</v>
      </c>
      <c r="BW10" s="46">
        <v>1</v>
      </c>
      <c r="BX10" s="46">
        <v>814</v>
      </c>
      <c r="BY10" s="46">
        <v>3170</v>
      </c>
      <c r="BZ10" s="53">
        <v>0</v>
      </c>
      <c r="CA10" s="53">
        <v>0</v>
      </c>
      <c r="CB10" s="53">
        <v>0</v>
      </c>
      <c r="CC10" s="46">
        <v>2</v>
      </c>
      <c r="CD10" s="46">
        <v>1306</v>
      </c>
      <c r="CE10" s="46">
        <v>5392</v>
      </c>
      <c r="CF10" s="53">
        <v>0</v>
      </c>
      <c r="CG10" s="53">
        <v>0</v>
      </c>
      <c r="CH10" s="53">
        <v>0</v>
      </c>
      <c r="CI10" s="49" t="s">
        <v>168</v>
      </c>
      <c r="CJ10" s="50">
        <v>4</v>
      </c>
      <c r="CK10" s="50">
        <v>9</v>
      </c>
      <c r="CL10" s="46">
        <v>2146</v>
      </c>
      <c r="CM10" s="46">
        <v>10250</v>
      </c>
      <c r="CN10" s="55">
        <v>0</v>
      </c>
      <c r="CO10" s="55">
        <v>0</v>
      </c>
      <c r="CP10" s="53">
        <v>0</v>
      </c>
      <c r="CQ10" s="52">
        <v>0</v>
      </c>
      <c r="CR10" s="55">
        <v>0</v>
      </c>
      <c r="CS10" s="52">
        <v>0</v>
      </c>
      <c r="CT10" s="52">
        <v>0</v>
      </c>
      <c r="CU10" s="55">
        <v>0</v>
      </c>
      <c r="CV10" s="52">
        <v>0</v>
      </c>
      <c r="CW10" s="52">
        <v>0</v>
      </c>
      <c r="CX10" s="55">
        <v>0</v>
      </c>
      <c r="CY10" s="52">
        <v>0</v>
      </c>
      <c r="CZ10" s="52">
        <v>0</v>
      </c>
      <c r="DA10" s="49" t="s">
        <v>168</v>
      </c>
      <c r="DB10" s="46">
        <v>12</v>
      </c>
      <c r="DC10" s="46">
        <v>12</v>
      </c>
      <c r="DD10" s="46">
        <v>10199</v>
      </c>
      <c r="DE10" s="46">
        <v>41434</v>
      </c>
      <c r="DF10" s="51">
        <v>0</v>
      </c>
      <c r="DG10" s="51">
        <v>0</v>
      </c>
      <c r="DH10" s="52">
        <v>0</v>
      </c>
      <c r="DI10" s="52">
        <v>0</v>
      </c>
      <c r="DJ10" s="51">
        <v>0</v>
      </c>
      <c r="DK10" s="51">
        <v>0</v>
      </c>
      <c r="DL10" s="52">
        <v>0</v>
      </c>
      <c r="DM10" s="53">
        <v>0</v>
      </c>
      <c r="DN10" s="46">
        <v>1</v>
      </c>
      <c r="DO10" s="46">
        <v>1</v>
      </c>
      <c r="DP10" s="46">
        <v>407</v>
      </c>
      <c r="DQ10" s="46">
        <v>1798</v>
      </c>
      <c r="DR10" s="54" t="s">
        <v>168</v>
      </c>
      <c r="DS10" s="45">
        <v>11</v>
      </c>
      <c r="DT10" s="46">
        <v>11</v>
      </c>
      <c r="DU10" s="46">
        <v>9792</v>
      </c>
      <c r="DV10" s="46">
        <v>39636</v>
      </c>
      <c r="DW10" s="51">
        <v>0</v>
      </c>
      <c r="DX10" s="51">
        <v>0</v>
      </c>
      <c r="DY10" s="52">
        <v>0</v>
      </c>
      <c r="DZ10" s="52">
        <v>0</v>
      </c>
      <c r="EA10" s="51">
        <v>0</v>
      </c>
      <c r="EB10" s="51">
        <v>0</v>
      </c>
      <c r="EC10" s="52">
        <v>0</v>
      </c>
      <c r="ED10" s="52">
        <v>0</v>
      </c>
      <c r="EE10" s="51">
        <v>0</v>
      </c>
      <c r="EF10" s="51">
        <v>0</v>
      </c>
      <c r="EG10" s="52">
        <v>0</v>
      </c>
      <c r="EH10" s="52">
        <v>0</v>
      </c>
      <c r="EI10" s="48" t="s">
        <v>168</v>
      </c>
      <c r="EJ10" s="45">
        <v>12</v>
      </c>
      <c r="EK10" s="46">
        <v>12</v>
      </c>
      <c r="EL10" s="46">
        <v>10199</v>
      </c>
      <c r="EM10" s="46">
        <v>4</v>
      </c>
      <c r="EN10" s="46">
        <v>4</v>
      </c>
      <c r="EO10" s="46">
        <v>2915</v>
      </c>
      <c r="EP10" s="46">
        <v>6</v>
      </c>
      <c r="EQ10" s="46">
        <v>6</v>
      </c>
      <c r="ER10" s="46">
        <v>5606</v>
      </c>
      <c r="ES10" s="46">
        <v>2</v>
      </c>
      <c r="ET10" s="46">
        <v>2</v>
      </c>
      <c r="EU10" s="46">
        <v>1678</v>
      </c>
      <c r="EV10" s="55">
        <v>0</v>
      </c>
      <c r="EW10" s="55">
        <v>0</v>
      </c>
      <c r="EX10" s="59">
        <v>0</v>
      </c>
      <c r="EY10" s="55">
        <v>0</v>
      </c>
      <c r="EZ10" s="55">
        <v>0</v>
      </c>
      <c r="FA10" s="59">
        <v>0</v>
      </c>
      <c r="FB10" s="55">
        <v>0</v>
      </c>
      <c r="FC10" s="55">
        <v>0</v>
      </c>
      <c r="FD10" s="59">
        <v>0</v>
      </c>
      <c r="FE10" s="48" t="s">
        <v>168</v>
      </c>
      <c r="FF10" s="45">
        <v>12</v>
      </c>
      <c r="FG10" s="46">
        <v>12</v>
      </c>
      <c r="FH10" s="46">
        <v>10199</v>
      </c>
      <c r="FI10" s="46">
        <v>41434</v>
      </c>
      <c r="FJ10" s="55">
        <v>0</v>
      </c>
      <c r="FK10" s="55">
        <v>0</v>
      </c>
      <c r="FL10" s="53">
        <v>0</v>
      </c>
      <c r="FM10" s="53">
        <v>0</v>
      </c>
      <c r="FN10" s="46">
        <v>3</v>
      </c>
      <c r="FO10" s="46">
        <v>3</v>
      </c>
      <c r="FP10" s="46">
        <v>1480</v>
      </c>
      <c r="FQ10" s="46">
        <v>5916</v>
      </c>
      <c r="FR10" s="46">
        <v>3</v>
      </c>
      <c r="FS10" s="46">
        <v>3</v>
      </c>
      <c r="FT10" s="46">
        <v>2757</v>
      </c>
      <c r="FU10" s="46">
        <v>10725</v>
      </c>
      <c r="FV10" s="46">
        <v>3</v>
      </c>
      <c r="FW10" s="46">
        <v>3</v>
      </c>
      <c r="FX10" s="46">
        <v>3241</v>
      </c>
      <c r="FY10" s="49" t="s">
        <v>168</v>
      </c>
      <c r="FZ10" s="45">
        <v>12468</v>
      </c>
      <c r="GA10" s="46">
        <v>1</v>
      </c>
      <c r="GB10" s="46">
        <v>1</v>
      </c>
      <c r="GC10" s="46">
        <v>1043</v>
      </c>
      <c r="GD10" s="46">
        <v>4104</v>
      </c>
      <c r="GE10" s="46">
        <v>1</v>
      </c>
      <c r="GF10" s="46">
        <v>1</v>
      </c>
      <c r="GG10" s="46">
        <v>500</v>
      </c>
      <c r="GH10" s="46">
        <v>2209</v>
      </c>
      <c r="GI10" s="46">
        <v>1</v>
      </c>
      <c r="GJ10" s="46">
        <v>1</v>
      </c>
      <c r="GK10" s="46">
        <v>1178</v>
      </c>
      <c r="GL10" s="46">
        <v>6012</v>
      </c>
      <c r="GM10" s="51">
        <v>0</v>
      </c>
      <c r="GN10" s="51">
        <v>0</v>
      </c>
      <c r="GO10" s="52">
        <v>0</v>
      </c>
      <c r="GP10" s="52">
        <v>0</v>
      </c>
      <c r="GQ10" s="49" t="s">
        <v>168</v>
      </c>
      <c r="GR10" s="61">
        <v>0</v>
      </c>
      <c r="GS10" s="55">
        <v>0</v>
      </c>
      <c r="GT10" s="59">
        <v>0</v>
      </c>
      <c r="GU10" s="52">
        <v>0</v>
      </c>
      <c r="GV10" s="55">
        <v>0</v>
      </c>
      <c r="GW10" s="51">
        <v>0</v>
      </c>
      <c r="GX10" s="52">
        <v>0</v>
      </c>
      <c r="GY10" s="52">
        <v>0</v>
      </c>
      <c r="GZ10" s="63">
        <v>0</v>
      </c>
      <c r="HA10" s="63">
        <v>0</v>
      </c>
      <c r="HB10" s="52">
        <v>0</v>
      </c>
      <c r="HC10" s="52">
        <v>0</v>
      </c>
      <c r="HD10" s="63">
        <v>0</v>
      </c>
      <c r="HE10" s="63">
        <v>0</v>
      </c>
      <c r="HF10" s="52">
        <v>0</v>
      </c>
      <c r="HG10" s="52">
        <v>0</v>
      </c>
      <c r="HH10" s="56" t="s">
        <v>168</v>
      </c>
      <c r="HI10" s="46">
        <v>20928</v>
      </c>
      <c r="HJ10" s="46">
        <v>5512</v>
      </c>
      <c r="HK10" s="46">
        <v>10199</v>
      </c>
      <c r="HL10" s="52">
        <v>0</v>
      </c>
      <c r="HM10" s="52">
        <v>0</v>
      </c>
      <c r="HN10" s="52">
        <v>0</v>
      </c>
      <c r="HO10" s="52">
        <v>0</v>
      </c>
      <c r="HP10" s="52">
        <v>0</v>
      </c>
      <c r="HQ10" s="52">
        <v>0</v>
      </c>
      <c r="HR10" s="52">
        <v>0</v>
      </c>
      <c r="HS10" s="52">
        <v>0</v>
      </c>
      <c r="HT10" s="52">
        <v>0</v>
      </c>
      <c r="HU10" s="52">
        <v>0</v>
      </c>
      <c r="HV10" s="52">
        <v>0</v>
      </c>
      <c r="HW10" s="52">
        <v>0</v>
      </c>
      <c r="HX10" s="57" t="s">
        <v>168</v>
      </c>
      <c r="HY10" s="62">
        <v>0</v>
      </c>
      <c r="HZ10" s="52">
        <v>0</v>
      </c>
      <c r="IA10" s="52">
        <v>0</v>
      </c>
      <c r="IB10" s="59">
        <v>0</v>
      </c>
      <c r="IC10" s="52">
        <v>0</v>
      </c>
      <c r="ID10" s="52">
        <v>0</v>
      </c>
      <c r="IE10" s="59">
        <v>0</v>
      </c>
      <c r="IF10" s="52">
        <v>0</v>
      </c>
      <c r="IG10" s="52">
        <v>0</v>
      </c>
      <c r="IH10" s="46">
        <v>20928</v>
      </c>
      <c r="II10" s="46">
        <v>5512</v>
      </c>
      <c r="IJ10" s="46">
        <v>10199</v>
      </c>
      <c r="IK10" s="59">
        <v>0</v>
      </c>
      <c r="IL10" s="52">
        <v>0</v>
      </c>
      <c r="IM10" s="52">
        <v>0</v>
      </c>
      <c r="IN10" s="59">
        <v>0</v>
      </c>
      <c r="IO10" s="59">
        <v>0</v>
      </c>
      <c r="IP10" s="52">
        <v>0</v>
      </c>
    </row>
    <row r="11" spans="1:250" ht="24" customHeight="1" x14ac:dyDescent="0.3">
      <c r="A11" s="44" t="s">
        <v>169</v>
      </c>
      <c r="B11" s="45">
        <v>20</v>
      </c>
      <c r="C11" s="46">
        <v>29543</v>
      </c>
      <c r="D11" s="46">
        <v>143259</v>
      </c>
      <c r="E11" s="58">
        <v>0</v>
      </c>
      <c r="F11" s="53">
        <v>0</v>
      </c>
      <c r="G11" s="52">
        <v>0</v>
      </c>
      <c r="H11" s="46">
        <v>1</v>
      </c>
      <c r="I11" s="46">
        <v>6467</v>
      </c>
      <c r="J11" s="46">
        <v>46555</v>
      </c>
      <c r="K11" s="58">
        <v>0</v>
      </c>
      <c r="L11" s="52">
        <v>0</v>
      </c>
      <c r="M11" s="52">
        <v>0</v>
      </c>
      <c r="N11" s="44" t="s">
        <v>169</v>
      </c>
      <c r="O11" s="45">
        <v>2</v>
      </c>
      <c r="P11" s="46">
        <v>7550</v>
      </c>
      <c r="Q11" s="46">
        <v>29006</v>
      </c>
      <c r="R11" s="58">
        <v>0</v>
      </c>
      <c r="S11" s="53">
        <v>0</v>
      </c>
      <c r="T11" s="58">
        <v>0</v>
      </c>
      <c r="U11" s="58">
        <v>0</v>
      </c>
      <c r="V11" s="52">
        <v>0</v>
      </c>
      <c r="W11" s="52">
        <v>0</v>
      </c>
      <c r="X11" s="46">
        <v>4</v>
      </c>
      <c r="Y11" s="46">
        <v>10142</v>
      </c>
      <c r="Z11" s="46">
        <v>43227</v>
      </c>
      <c r="AA11" s="44" t="s">
        <v>169</v>
      </c>
      <c r="AB11" s="45">
        <v>1</v>
      </c>
      <c r="AC11" s="46">
        <v>283</v>
      </c>
      <c r="AD11" s="46">
        <v>1215</v>
      </c>
      <c r="AE11" s="46">
        <v>11</v>
      </c>
      <c r="AF11" s="46">
        <v>39</v>
      </c>
      <c r="AG11" s="46">
        <v>4989</v>
      </c>
      <c r="AH11" s="46">
        <v>22534</v>
      </c>
      <c r="AI11" s="58">
        <v>0</v>
      </c>
      <c r="AJ11" s="58">
        <v>0</v>
      </c>
      <c r="AK11" s="53">
        <v>0</v>
      </c>
      <c r="AL11" s="53">
        <v>0</v>
      </c>
      <c r="AM11" s="46">
        <v>1</v>
      </c>
      <c r="AN11" s="46">
        <v>112</v>
      </c>
      <c r="AO11" s="46">
        <v>722</v>
      </c>
      <c r="AP11" s="47" t="s">
        <v>169</v>
      </c>
      <c r="AQ11" s="58">
        <v>0</v>
      </c>
      <c r="AR11" s="53">
        <v>0</v>
      </c>
      <c r="AS11" s="53">
        <v>0</v>
      </c>
      <c r="AT11" s="58">
        <v>0</v>
      </c>
      <c r="AU11" s="53">
        <v>0</v>
      </c>
      <c r="AV11" s="53">
        <v>0</v>
      </c>
      <c r="AW11" s="58">
        <v>0</v>
      </c>
      <c r="AX11" s="59">
        <v>0</v>
      </c>
      <c r="AY11" s="52">
        <v>0</v>
      </c>
      <c r="AZ11" s="58">
        <v>0</v>
      </c>
      <c r="BA11" s="58">
        <v>0</v>
      </c>
      <c r="BB11" s="52">
        <v>0</v>
      </c>
      <c r="BC11" s="58">
        <v>0</v>
      </c>
      <c r="BD11" s="59">
        <v>0</v>
      </c>
      <c r="BE11" s="52">
        <v>0</v>
      </c>
      <c r="BF11" s="44" t="s">
        <v>169</v>
      </c>
      <c r="BG11" s="45">
        <v>7</v>
      </c>
      <c r="BH11" s="46">
        <v>6352</v>
      </c>
      <c r="BI11" s="46">
        <v>27791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53">
        <v>0</v>
      </c>
      <c r="BQ11" s="53">
        <v>0</v>
      </c>
      <c r="BR11" s="53">
        <v>0</v>
      </c>
      <c r="BS11" s="48" t="s">
        <v>169</v>
      </c>
      <c r="BT11" s="45">
        <v>1</v>
      </c>
      <c r="BU11" s="46">
        <v>1177</v>
      </c>
      <c r="BV11" s="46">
        <v>4654</v>
      </c>
      <c r="BW11" s="46">
        <v>1</v>
      </c>
      <c r="BX11" s="46">
        <v>413</v>
      </c>
      <c r="BY11" s="46">
        <v>1889</v>
      </c>
      <c r="BZ11" s="53">
        <v>0</v>
      </c>
      <c r="CA11" s="53">
        <v>0</v>
      </c>
      <c r="CB11" s="53">
        <v>0</v>
      </c>
      <c r="CC11" s="46">
        <v>2</v>
      </c>
      <c r="CD11" s="46">
        <v>3454</v>
      </c>
      <c r="CE11" s="46">
        <v>15882</v>
      </c>
      <c r="CF11" s="46">
        <v>1</v>
      </c>
      <c r="CG11" s="46">
        <v>965</v>
      </c>
      <c r="CH11" s="46">
        <v>3667</v>
      </c>
      <c r="CI11" s="49" t="s">
        <v>169</v>
      </c>
      <c r="CJ11" s="50">
        <v>1</v>
      </c>
      <c r="CK11" s="50">
        <v>1</v>
      </c>
      <c r="CL11" s="46">
        <v>305</v>
      </c>
      <c r="CM11" s="46">
        <v>1554</v>
      </c>
      <c r="CN11" s="55">
        <v>0</v>
      </c>
      <c r="CO11" s="55">
        <v>0</v>
      </c>
      <c r="CP11" s="53">
        <v>0</v>
      </c>
      <c r="CQ11" s="52">
        <v>0</v>
      </c>
      <c r="CR11" s="46">
        <v>1</v>
      </c>
      <c r="CS11" s="46">
        <v>38</v>
      </c>
      <c r="CT11" s="46">
        <v>145</v>
      </c>
      <c r="CU11" s="55">
        <v>0</v>
      </c>
      <c r="CV11" s="52">
        <v>0</v>
      </c>
      <c r="CW11" s="52">
        <v>0</v>
      </c>
      <c r="CX11" s="55">
        <v>0</v>
      </c>
      <c r="CY11" s="52">
        <v>0</v>
      </c>
      <c r="CZ11" s="52">
        <v>0</v>
      </c>
      <c r="DA11" s="49" t="s">
        <v>169</v>
      </c>
      <c r="DB11" s="46">
        <v>7</v>
      </c>
      <c r="DC11" s="46">
        <v>9</v>
      </c>
      <c r="DD11" s="46">
        <v>6352</v>
      </c>
      <c r="DE11" s="46">
        <v>27791</v>
      </c>
      <c r="DF11" s="51">
        <v>0</v>
      </c>
      <c r="DG11" s="51">
        <v>0</v>
      </c>
      <c r="DH11" s="52">
        <v>0</v>
      </c>
      <c r="DI11" s="52">
        <v>0</v>
      </c>
      <c r="DJ11" s="51">
        <v>0</v>
      </c>
      <c r="DK11" s="51">
        <v>0</v>
      </c>
      <c r="DL11" s="52">
        <v>0</v>
      </c>
      <c r="DM11" s="53">
        <v>0</v>
      </c>
      <c r="DN11" s="51">
        <v>0</v>
      </c>
      <c r="DO11" s="51">
        <v>0</v>
      </c>
      <c r="DP11" s="52">
        <v>0</v>
      </c>
      <c r="DQ11" s="52">
        <v>0</v>
      </c>
      <c r="DR11" s="54" t="s">
        <v>169</v>
      </c>
      <c r="DS11" s="45">
        <v>7</v>
      </c>
      <c r="DT11" s="46">
        <v>9</v>
      </c>
      <c r="DU11" s="46">
        <v>6352</v>
      </c>
      <c r="DV11" s="46">
        <v>27791</v>
      </c>
      <c r="DW11" s="51">
        <v>0</v>
      </c>
      <c r="DX11" s="51">
        <v>0</v>
      </c>
      <c r="DY11" s="52">
        <v>0</v>
      </c>
      <c r="DZ11" s="52">
        <v>0</v>
      </c>
      <c r="EA11" s="51">
        <v>0</v>
      </c>
      <c r="EB11" s="51">
        <v>0</v>
      </c>
      <c r="EC11" s="52">
        <v>0</v>
      </c>
      <c r="ED11" s="52">
        <v>0</v>
      </c>
      <c r="EE11" s="51">
        <v>0</v>
      </c>
      <c r="EF11" s="51">
        <v>0</v>
      </c>
      <c r="EG11" s="52">
        <v>0</v>
      </c>
      <c r="EH11" s="52">
        <v>0</v>
      </c>
      <c r="EI11" s="48" t="s">
        <v>169</v>
      </c>
      <c r="EJ11" s="45">
        <v>7</v>
      </c>
      <c r="EK11" s="46">
        <v>9</v>
      </c>
      <c r="EL11" s="46">
        <v>6352</v>
      </c>
      <c r="EM11" s="46">
        <v>2</v>
      </c>
      <c r="EN11" s="46">
        <v>4</v>
      </c>
      <c r="EO11" s="46">
        <v>235</v>
      </c>
      <c r="EP11" s="46">
        <v>3</v>
      </c>
      <c r="EQ11" s="46">
        <v>3</v>
      </c>
      <c r="ER11" s="46">
        <v>2555</v>
      </c>
      <c r="ES11" s="46">
        <v>2</v>
      </c>
      <c r="ET11" s="46">
        <v>2</v>
      </c>
      <c r="EU11" s="46">
        <v>3562</v>
      </c>
      <c r="EV11" s="55">
        <v>0</v>
      </c>
      <c r="EW11" s="55">
        <v>0</v>
      </c>
      <c r="EX11" s="59">
        <v>0</v>
      </c>
      <c r="EY11" s="55">
        <v>0</v>
      </c>
      <c r="EZ11" s="55">
        <v>0</v>
      </c>
      <c r="FA11" s="59">
        <v>0</v>
      </c>
      <c r="FB11" s="55">
        <v>0</v>
      </c>
      <c r="FC11" s="55">
        <v>0</v>
      </c>
      <c r="FD11" s="59">
        <v>0</v>
      </c>
      <c r="FE11" s="48" t="s">
        <v>169</v>
      </c>
      <c r="FF11" s="45">
        <v>7</v>
      </c>
      <c r="FG11" s="46">
        <v>9</v>
      </c>
      <c r="FH11" s="46">
        <v>6352</v>
      </c>
      <c r="FI11" s="46">
        <v>27791</v>
      </c>
      <c r="FJ11" s="55">
        <v>0</v>
      </c>
      <c r="FK11" s="55">
        <v>0</v>
      </c>
      <c r="FL11" s="53">
        <v>0</v>
      </c>
      <c r="FM11" s="53">
        <v>0</v>
      </c>
      <c r="FN11" s="46">
        <v>2</v>
      </c>
      <c r="FO11" s="46">
        <v>4</v>
      </c>
      <c r="FP11" s="46">
        <v>235</v>
      </c>
      <c r="FQ11" s="46">
        <v>792</v>
      </c>
      <c r="FR11" s="51">
        <v>0</v>
      </c>
      <c r="FS11" s="51">
        <v>0</v>
      </c>
      <c r="FT11" s="52">
        <v>0</v>
      </c>
      <c r="FU11" s="52">
        <v>0</v>
      </c>
      <c r="FV11" s="46">
        <v>3</v>
      </c>
      <c r="FW11" s="46">
        <v>3</v>
      </c>
      <c r="FX11" s="46">
        <v>2555</v>
      </c>
      <c r="FY11" s="49" t="s">
        <v>169</v>
      </c>
      <c r="FZ11" s="45">
        <v>10210</v>
      </c>
      <c r="GA11" s="51">
        <v>0</v>
      </c>
      <c r="GB11" s="51">
        <v>0</v>
      </c>
      <c r="GC11" s="53">
        <v>0</v>
      </c>
      <c r="GD11" s="52">
        <v>0</v>
      </c>
      <c r="GE11" s="46">
        <v>1</v>
      </c>
      <c r="GF11" s="46">
        <v>1</v>
      </c>
      <c r="GG11" s="46">
        <v>305</v>
      </c>
      <c r="GH11" s="46">
        <v>1554</v>
      </c>
      <c r="GI11" s="46">
        <v>1</v>
      </c>
      <c r="GJ11" s="46">
        <v>1</v>
      </c>
      <c r="GK11" s="46">
        <v>3257</v>
      </c>
      <c r="GL11" s="46">
        <v>15235</v>
      </c>
      <c r="GM11" s="51">
        <v>0</v>
      </c>
      <c r="GN11" s="51">
        <v>0</v>
      </c>
      <c r="GO11" s="52">
        <v>0</v>
      </c>
      <c r="GP11" s="52">
        <v>0</v>
      </c>
      <c r="GQ11" s="49" t="s">
        <v>169</v>
      </c>
      <c r="GR11" s="61">
        <v>0</v>
      </c>
      <c r="GS11" s="55">
        <v>0</v>
      </c>
      <c r="GT11" s="59">
        <v>0</v>
      </c>
      <c r="GU11" s="52">
        <v>0</v>
      </c>
      <c r="GV11" s="55">
        <v>0</v>
      </c>
      <c r="GW11" s="51">
        <v>0</v>
      </c>
      <c r="GX11" s="52">
        <v>0</v>
      </c>
      <c r="GY11" s="52">
        <v>0</v>
      </c>
      <c r="GZ11" s="63">
        <v>0</v>
      </c>
      <c r="HA11" s="63">
        <v>0</v>
      </c>
      <c r="HB11" s="52">
        <v>0</v>
      </c>
      <c r="HC11" s="52">
        <v>0</v>
      </c>
      <c r="HD11" s="63">
        <v>0</v>
      </c>
      <c r="HE11" s="63">
        <v>0</v>
      </c>
      <c r="HF11" s="52">
        <v>0</v>
      </c>
      <c r="HG11" s="52">
        <v>0</v>
      </c>
      <c r="HH11" s="56" t="s">
        <v>169</v>
      </c>
      <c r="HI11" s="46">
        <v>14174</v>
      </c>
      <c r="HJ11" s="46">
        <v>2186</v>
      </c>
      <c r="HK11" s="46">
        <v>6352</v>
      </c>
      <c r="HL11" s="52">
        <v>0</v>
      </c>
      <c r="HM11" s="52">
        <v>0</v>
      </c>
      <c r="HN11" s="52">
        <v>0</v>
      </c>
      <c r="HO11" s="52">
        <v>0</v>
      </c>
      <c r="HP11" s="52">
        <v>0</v>
      </c>
      <c r="HQ11" s="52">
        <v>0</v>
      </c>
      <c r="HR11" s="52">
        <v>0</v>
      </c>
      <c r="HS11" s="52">
        <v>0</v>
      </c>
      <c r="HT11" s="52">
        <v>0</v>
      </c>
      <c r="HU11" s="52">
        <v>0</v>
      </c>
      <c r="HV11" s="52">
        <v>0</v>
      </c>
      <c r="HW11" s="52">
        <v>0</v>
      </c>
      <c r="HX11" s="57" t="s">
        <v>169</v>
      </c>
      <c r="HY11" s="62">
        <v>0</v>
      </c>
      <c r="HZ11" s="52">
        <v>0</v>
      </c>
      <c r="IA11" s="52">
        <v>0</v>
      </c>
      <c r="IB11" s="59">
        <v>0</v>
      </c>
      <c r="IC11" s="52">
        <v>0</v>
      </c>
      <c r="ID11" s="52">
        <v>0</v>
      </c>
      <c r="IE11" s="59">
        <v>0</v>
      </c>
      <c r="IF11" s="52">
        <v>0</v>
      </c>
      <c r="IG11" s="52">
        <v>0</v>
      </c>
      <c r="IH11" s="46">
        <v>14174</v>
      </c>
      <c r="II11" s="46">
        <v>2186</v>
      </c>
      <c r="IJ11" s="46">
        <v>6352</v>
      </c>
      <c r="IK11" s="59">
        <v>0</v>
      </c>
      <c r="IL11" s="52">
        <v>0</v>
      </c>
      <c r="IM11" s="52">
        <v>0</v>
      </c>
      <c r="IN11" s="59">
        <v>0</v>
      </c>
      <c r="IO11" s="59">
        <v>0</v>
      </c>
      <c r="IP11" s="52">
        <v>0</v>
      </c>
    </row>
    <row r="12" spans="1:250" ht="24" customHeight="1" x14ac:dyDescent="0.3">
      <c r="A12" s="44" t="s">
        <v>170</v>
      </c>
      <c r="B12" s="45">
        <v>16</v>
      </c>
      <c r="C12" s="46">
        <v>18794</v>
      </c>
      <c r="D12" s="46">
        <v>81072</v>
      </c>
      <c r="E12" s="58">
        <v>0</v>
      </c>
      <c r="F12" s="53">
        <v>0</v>
      </c>
      <c r="G12" s="52">
        <v>0</v>
      </c>
      <c r="H12" s="58">
        <v>0</v>
      </c>
      <c r="I12" s="52">
        <v>0</v>
      </c>
      <c r="J12" s="52">
        <v>0</v>
      </c>
      <c r="K12" s="46">
        <v>2</v>
      </c>
      <c r="L12" s="46">
        <v>1284</v>
      </c>
      <c r="M12" s="46">
        <v>4938</v>
      </c>
      <c r="N12" s="44" t="s">
        <v>170</v>
      </c>
      <c r="O12" s="45">
        <v>1</v>
      </c>
      <c r="P12" s="46">
        <v>3748</v>
      </c>
      <c r="Q12" s="46">
        <v>14412</v>
      </c>
      <c r="R12" s="58">
        <v>0</v>
      </c>
      <c r="S12" s="53">
        <v>0</v>
      </c>
      <c r="T12" s="58">
        <v>0</v>
      </c>
      <c r="U12" s="58">
        <v>0</v>
      </c>
      <c r="V12" s="52">
        <v>0</v>
      </c>
      <c r="W12" s="52">
        <v>0</v>
      </c>
      <c r="X12" s="46">
        <v>2</v>
      </c>
      <c r="Y12" s="46">
        <v>7017</v>
      </c>
      <c r="Z12" s="46">
        <v>27722</v>
      </c>
      <c r="AA12" s="44" t="s">
        <v>170</v>
      </c>
      <c r="AB12" s="45">
        <v>2</v>
      </c>
      <c r="AC12" s="46">
        <v>1653</v>
      </c>
      <c r="AD12" s="46">
        <v>7773</v>
      </c>
      <c r="AE12" s="46">
        <v>9</v>
      </c>
      <c r="AF12" s="46">
        <v>49</v>
      </c>
      <c r="AG12" s="46">
        <v>5092</v>
      </c>
      <c r="AH12" s="46">
        <v>26227</v>
      </c>
      <c r="AI12" s="58">
        <v>0</v>
      </c>
      <c r="AJ12" s="58">
        <v>0</v>
      </c>
      <c r="AK12" s="53">
        <v>0</v>
      </c>
      <c r="AL12" s="53">
        <v>0</v>
      </c>
      <c r="AM12" s="58">
        <v>0</v>
      </c>
      <c r="AN12" s="53">
        <v>0</v>
      </c>
      <c r="AO12" s="53">
        <v>0</v>
      </c>
      <c r="AP12" s="47" t="s">
        <v>170</v>
      </c>
      <c r="AQ12" s="58">
        <v>0</v>
      </c>
      <c r="AR12" s="53">
        <v>0</v>
      </c>
      <c r="AS12" s="53">
        <v>0</v>
      </c>
      <c r="AT12" s="58">
        <v>0</v>
      </c>
      <c r="AU12" s="53">
        <v>0</v>
      </c>
      <c r="AV12" s="53">
        <v>0</v>
      </c>
      <c r="AW12" s="58">
        <v>0</v>
      </c>
      <c r="AX12" s="59">
        <v>0</v>
      </c>
      <c r="AY12" s="52">
        <v>0</v>
      </c>
      <c r="AZ12" s="58">
        <v>0</v>
      </c>
      <c r="BA12" s="58">
        <v>0</v>
      </c>
      <c r="BB12" s="52">
        <v>0</v>
      </c>
      <c r="BC12" s="58">
        <v>0</v>
      </c>
      <c r="BD12" s="59">
        <v>0</v>
      </c>
      <c r="BE12" s="52">
        <v>0</v>
      </c>
      <c r="BF12" s="44" t="s">
        <v>170</v>
      </c>
      <c r="BG12" s="45">
        <v>15</v>
      </c>
      <c r="BH12" s="46">
        <v>65609</v>
      </c>
      <c r="BI12" s="46">
        <v>360506</v>
      </c>
      <c r="BJ12" s="46">
        <v>3</v>
      </c>
      <c r="BK12" s="46">
        <v>8946</v>
      </c>
      <c r="BL12" s="46">
        <v>41796</v>
      </c>
      <c r="BM12" s="53">
        <v>0</v>
      </c>
      <c r="BN12" s="53">
        <v>0</v>
      </c>
      <c r="BO12" s="53">
        <v>0</v>
      </c>
      <c r="BP12" s="53">
        <v>0</v>
      </c>
      <c r="BQ12" s="53">
        <v>0</v>
      </c>
      <c r="BR12" s="53">
        <v>0</v>
      </c>
      <c r="BS12" s="48" t="s">
        <v>170</v>
      </c>
      <c r="BT12" s="45">
        <v>2</v>
      </c>
      <c r="BU12" s="46">
        <v>19526</v>
      </c>
      <c r="BV12" s="46">
        <v>74985</v>
      </c>
      <c r="BW12" s="53">
        <v>0</v>
      </c>
      <c r="BX12" s="53">
        <v>0</v>
      </c>
      <c r="BY12" s="53">
        <v>0</v>
      </c>
      <c r="BZ12" s="53">
        <v>0</v>
      </c>
      <c r="CA12" s="53">
        <v>0</v>
      </c>
      <c r="CB12" s="53">
        <v>0</v>
      </c>
      <c r="CC12" s="46">
        <v>2</v>
      </c>
      <c r="CD12" s="46">
        <v>2777</v>
      </c>
      <c r="CE12" s="46">
        <v>11115</v>
      </c>
      <c r="CF12" s="53">
        <v>0</v>
      </c>
      <c r="CG12" s="53">
        <v>0</v>
      </c>
      <c r="CH12" s="53">
        <v>0</v>
      </c>
      <c r="CI12" s="49" t="s">
        <v>170</v>
      </c>
      <c r="CJ12" s="50">
        <v>8</v>
      </c>
      <c r="CK12" s="50">
        <v>257</v>
      </c>
      <c r="CL12" s="46">
        <v>34360</v>
      </c>
      <c r="CM12" s="46">
        <v>232610</v>
      </c>
      <c r="CN12" s="55">
        <v>0</v>
      </c>
      <c r="CO12" s="55">
        <v>0</v>
      </c>
      <c r="CP12" s="53">
        <v>0</v>
      </c>
      <c r="CQ12" s="52">
        <v>0</v>
      </c>
      <c r="CR12" s="55">
        <v>0</v>
      </c>
      <c r="CS12" s="52">
        <v>0</v>
      </c>
      <c r="CT12" s="52">
        <v>0</v>
      </c>
      <c r="CU12" s="55">
        <v>0</v>
      </c>
      <c r="CV12" s="52">
        <v>0</v>
      </c>
      <c r="CW12" s="52">
        <v>0</v>
      </c>
      <c r="CX12" s="55">
        <v>0</v>
      </c>
      <c r="CY12" s="52">
        <v>0</v>
      </c>
      <c r="CZ12" s="52">
        <v>0</v>
      </c>
      <c r="DA12" s="49" t="s">
        <v>170</v>
      </c>
      <c r="DB12" s="46">
        <v>15</v>
      </c>
      <c r="DC12" s="46">
        <v>20</v>
      </c>
      <c r="DD12" s="46">
        <v>65609</v>
      </c>
      <c r="DE12" s="46">
        <v>360506</v>
      </c>
      <c r="DF12" s="51">
        <v>0</v>
      </c>
      <c r="DG12" s="51">
        <v>0</v>
      </c>
      <c r="DH12" s="52">
        <v>0</v>
      </c>
      <c r="DI12" s="52">
        <v>0</v>
      </c>
      <c r="DJ12" s="51">
        <v>0</v>
      </c>
      <c r="DK12" s="51">
        <v>0</v>
      </c>
      <c r="DL12" s="52">
        <v>0</v>
      </c>
      <c r="DM12" s="53">
        <v>0</v>
      </c>
      <c r="DN12" s="46">
        <v>1</v>
      </c>
      <c r="DO12" s="46">
        <v>1</v>
      </c>
      <c r="DP12" s="46">
        <v>1830</v>
      </c>
      <c r="DQ12" s="46">
        <v>7082</v>
      </c>
      <c r="DR12" s="54" t="s">
        <v>170</v>
      </c>
      <c r="DS12" s="45">
        <v>14</v>
      </c>
      <c r="DT12" s="46">
        <v>19</v>
      </c>
      <c r="DU12" s="46">
        <v>63779</v>
      </c>
      <c r="DV12" s="46">
        <v>353424</v>
      </c>
      <c r="DW12" s="51">
        <v>0</v>
      </c>
      <c r="DX12" s="51">
        <v>0</v>
      </c>
      <c r="DY12" s="52">
        <v>0</v>
      </c>
      <c r="DZ12" s="52">
        <v>0</v>
      </c>
      <c r="EA12" s="51">
        <v>0</v>
      </c>
      <c r="EB12" s="51">
        <v>0</v>
      </c>
      <c r="EC12" s="52">
        <v>0</v>
      </c>
      <c r="ED12" s="52">
        <v>0</v>
      </c>
      <c r="EE12" s="51">
        <v>0</v>
      </c>
      <c r="EF12" s="51">
        <v>0</v>
      </c>
      <c r="EG12" s="52">
        <v>0</v>
      </c>
      <c r="EH12" s="52">
        <v>0</v>
      </c>
      <c r="EI12" s="48" t="s">
        <v>170</v>
      </c>
      <c r="EJ12" s="45">
        <v>15</v>
      </c>
      <c r="EK12" s="46">
        <v>20</v>
      </c>
      <c r="EL12" s="46">
        <v>65609</v>
      </c>
      <c r="EM12" s="46">
        <v>3</v>
      </c>
      <c r="EN12" s="46">
        <v>3</v>
      </c>
      <c r="EO12" s="46">
        <v>223</v>
      </c>
      <c r="EP12" s="46">
        <v>3</v>
      </c>
      <c r="EQ12" s="46">
        <v>3</v>
      </c>
      <c r="ER12" s="46">
        <v>3751</v>
      </c>
      <c r="ES12" s="46">
        <v>8</v>
      </c>
      <c r="ET12" s="46">
        <v>9</v>
      </c>
      <c r="EU12" s="46">
        <v>31096</v>
      </c>
      <c r="EV12" s="46">
        <v>1</v>
      </c>
      <c r="EW12" s="46">
        <v>5</v>
      </c>
      <c r="EX12" s="46">
        <v>30539</v>
      </c>
      <c r="EY12" s="55">
        <v>0</v>
      </c>
      <c r="EZ12" s="55">
        <v>0</v>
      </c>
      <c r="FA12" s="59">
        <v>0</v>
      </c>
      <c r="FB12" s="55">
        <v>0</v>
      </c>
      <c r="FC12" s="55">
        <v>0</v>
      </c>
      <c r="FD12" s="59">
        <v>0</v>
      </c>
      <c r="FE12" s="48" t="s">
        <v>170</v>
      </c>
      <c r="FF12" s="45">
        <v>15</v>
      </c>
      <c r="FG12" s="46">
        <v>20</v>
      </c>
      <c r="FH12" s="46">
        <v>65609</v>
      </c>
      <c r="FI12" s="46">
        <v>360506</v>
      </c>
      <c r="FJ12" s="55">
        <v>0</v>
      </c>
      <c r="FK12" s="55">
        <v>0</v>
      </c>
      <c r="FL12" s="53">
        <v>0</v>
      </c>
      <c r="FM12" s="53">
        <v>0</v>
      </c>
      <c r="FN12" s="46">
        <v>1</v>
      </c>
      <c r="FO12" s="46">
        <v>1</v>
      </c>
      <c r="FP12" s="46">
        <v>39</v>
      </c>
      <c r="FQ12" s="46">
        <v>147</v>
      </c>
      <c r="FR12" s="46">
        <v>3</v>
      </c>
      <c r="FS12" s="46">
        <v>3</v>
      </c>
      <c r="FT12" s="46">
        <v>1916</v>
      </c>
      <c r="FU12" s="46">
        <v>7281</v>
      </c>
      <c r="FV12" s="46">
        <v>2</v>
      </c>
      <c r="FW12" s="46">
        <v>2</v>
      </c>
      <c r="FX12" s="46">
        <v>2019</v>
      </c>
      <c r="FY12" s="49" t="s">
        <v>170</v>
      </c>
      <c r="FZ12" s="45">
        <v>7934</v>
      </c>
      <c r="GA12" s="46">
        <v>2</v>
      </c>
      <c r="GB12" s="46">
        <v>2</v>
      </c>
      <c r="GC12" s="46">
        <v>19526</v>
      </c>
      <c r="GD12" s="46">
        <v>74985</v>
      </c>
      <c r="GE12" s="46">
        <v>3</v>
      </c>
      <c r="GF12" s="46">
        <v>3</v>
      </c>
      <c r="GG12" s="46">
        <v>1884</v>
      </c>
      <c r="GH12" s="46">
        <v>8571</v>
      </c>
      <c r="GI12" s="46">
        <v>3</v>
      </c>
      <c r="GJ12" s="46">
        <v>4</v>
      </c>
      <c r="GK12" s="46">
        <v>9686</v>
      </c>
      <c r="GL12" s="46">
        <v>47664</v>
      </c>
      <c r="GM12" s="51">
        <v>0</v>
      </c>
      <c r="GN12" s="51">
        <v>0</v>
      </c>
      <c r="GO12" s="52">
        <v>0</v>
      </c>
      <c r="GP12" s="52">
        <v>0</v>
      </c>
      <c r="GQ12" s="49" t="s">
        <v>170</v>
      </c>
      <c r="GR12" s="61">
        <v>0</v>
      </c>
      <c r="GS12" s="55">
        <v>0</v>
      </c>
      <c r="GT12" s="59">
        <v>0</v>
      </c>
      <c r="GU12" s="52">
        <v>0</v>
      </c>
      <c r="GV12" s="46">
        <v>1</v>
      </c>
      <c r="GW12" s="46">
        <v>5</v>
      </c>
      <c r="GX12" s="46">
        <v>30539</v>
      </c>
      <c r="GY12" s="46">
        <v>213924</v>
      </c>
      <c r="GZ12" s="63">
        <v>0</v>
      </c>
      <c r="HA12" s="63">
        <v>0</v>
      </c>
      <c r="HB12" s="52">
        <v>0</v>
      </c>
      <c r="HC12" s="52">
        <v>0</v>
      </c>
      <c r="HD12" s="63">
        <v>0</v>
      </c>
      <c r="HE12" s="63">
        <v>0</v>
      </c>
      <c r="HF12" s="52">
        <v>0</v>
      </c>
      <c r="HG12" s="52">
        <v>0</v>
      </c>
      <c r="HH12" s="56" t="s">
        <v>170</v>
      </c>
      <c r="HI12" s="46">
        <v>138594</v>
      </c>
      <c r="HJ12" s="46">
        <v>11339</v>
      </c>
      <c r="HK12" s="46">
        <v>65609</v>
      </c>
      <c r="HL12" s="52">
        <v>0</v>
      </c>
      <c r="HM12" s="52">
        <v>0</v>
      </c>
      <c r="HN12" s="52">
        <v>0</v>
      </c>
      <c r="HO12" s="52">
        <v>0</v>
      </c>
      <c r="HP12" s="52">
        <v>0</v>
      </c>
      <c r="HQ12" s="52">
        <v>0</v>
      </c>
      <c r="HR12" s="52">
        <v>0</v>
      </c>
      <c r="HS12" s="52">
        <v>0</v>
      </c>
      <c r="HT12" s="52">
        <v>0</v>
      </c>
      <c r="HU12" s="52">
        <v>0</v>
      </c>
      <c r="HV12" s="52">
        <v>0</v>
      </c>
      <c r="HW12" s="52">
        <v>0</v>
      </c>
      <c r="HX12" s="57" t="s">
        <v>170</v>
      </c>
      <c r="HY12" s="62">
        <v>0</v>
      </c>
      <c r="HZ12" s="52">
        <v>0</v>
      </c>
      <c r="IA12" s="52">
        <v>0</v>
      </c>
      <c r="IB12" s="59">
        <v>0</v>
      </c>
      <c r="IC12" s="52">
        <v>0</v>
      </c>
      <c r="ID12" s="52">
        <v>0</v>
      </c>
      <c r="IE12" s="59">
        <v>0</v>
      </c>
      <c r="IF12" s="52">
        <v>0</v>
      </c>
      <c r="IG12" s="52">
        <v>0</v>
      </c>
      <c r="IH12" s="46">
        <v>138594</v>
      </c>
      <c r="II12" s="46">
        <v>11339</v>
      </c>
      <c r="IJ12" s="46">
        <v>65609</v>
      </c>
      <c r="IK12" s="59">
        <v>0</v>
      </c>
      <c r="IL12" s="52">
        <v>0</v>
      </c>
      <c r="IM12" s="52">
        <v>0</v>
      </c>
      <c r="IN12" s="59">
        <v>0</v>
      </c>
      <c r="IO12" s="59">
        <v>0</v>
      </c>
      <c r="IP12" s="52">
        <v>0</v>
      </c>
    </row>
    <row r="13" spans="1:250" ht="24" customHeight="1" x14ac:dyDescent="0.3">
      <c r="A13" s="44" t="s">
        <v>171</v>
      </c>
      <c r="B13" s="45">
        <v>14</v>
      </c>
      <c r="C13" s="46">
        <v>11671</v>
      </c>
      <c r="D13" s="46">
        <v>49720</v>
      </c>
      <c r="E13" s="58">
        <v>0</v>
      </c>
      <c r="F13" s="53">
        <v>0</v>
      </c>
      <c r="G13" s="52">
        <v>0</v>
      </c>
      <c r="H13" s="58">
        <v>0</v>
      </c>
      <c r="I13" s="52">
        <v>0</v>
      </c>
      <c r="J13" s="52">
        <v>0</v>
      </c>
      <c r="K13" s="58">
        <v>0</v>
      </c>
      <c r="L13" s="52">
        <v>0</v>
      </c>
      <c r="M13" s="52">
        <v>0</v>
      </c>
      <c r="N13" s="44" t="s">
        <v>171</v>
      </c>
      <c r="O13" s="45">
        <v>1</v>
      </c>
      <c r="P13" s="46">
        <v>5118</v>
      </c>
      <c r="Q13" s="46">
        <v>23834</v>
      </c>
      <c r="R13" s="46">
        <v>2</v>
      </c>
      <c r="S13" s="46">
        <v>655</v>
      </c>
      <c r="T13" s="46">
        <v>2488</v>
      </c>
      <c r="U13" s="58">
        <v>0</v>
      </c>
      <c r="V13" s="52">
        <v>0</v>
      </c>
      <c r="W13" s="52">
        <v>0</v>
      </c>
      <c r="X13" s="46">
        <v>5</v>
      </c>
      <c r="Y13" s="46">
        <v>3503</v>
      </c>
      <c r="Z13" s="46">
        <v>13243</v>
      </c>
      <c r="AA13" s="44" t="s">
        <v>171</v>
      </c>
      <c r="AB13" s="60">
        <v>0</v>
      </c>
      <c r="AC13" s="53">
        <v>0</v>
      </c>
      <c r="AD13" s="53">
        <v>0</v>
      </c>
      <c r="AE13" s="46">
        <v>5</v>
      </c>
      <c r="AF13" s="46">
        <v>20</v>
      </c>
      <c r="AG13" s="46">
        <v>2304</v>
      </c>
      <c r="AH13" s="46">
        <v>9654</v>
      </c>
      <c r="AI13" s="58">
        <v>0</v>
      </c>
      <c r="AJ13" s="58">
        <v>0</v>
      </c>
      <c r="AK13" s="53">
        <v>0</v>
      </c>
      <c r="AL13" s="53">
        <v>0</v>
      </c>
      <c r="AM13" s="58">
        <v>0</v>
      </c>
      <c r="AN13" s="53">
        <v>0</v>
      </c>
      <c r="AO13" s="53">
        <v>0</v>
      </c>
      <c r="AP13" s="47" t="s">
        <v>171</v>
      </c>
      <c r="AQ13" s="46">
        <v>1</v>
      </c>
      <c r="AR13" s="46">
        <v>91</v>
      </c>
      <c r="AS13" s="46">
        <v>501</v>
      </c>
      <c r="AT13" s="58">
        <v>0</v>
      </c>
      <c r="AU13" s="53">
        <v>0</v>
      </c>
      <c r="AV13" s="53">
        <v>0</v>
      </c>
      <c r="AW13" s="58">
        <v>0</v>
      </c>
      <c r="AX13" s="59">
        <v>0</v>
      </c>
      <c r="AY13" s="52">
        <v>0</v>
      </c>
      <c r="AZ13" s="58">
        <v>0</v>
      </c>
      <c r="BA13" s="58">
        <v>0</v>
      </c>
      <c r="BB13" s="52">
        <v>0</v>
      </c>
      <c r="BC13" s="58">
        <v>0</v>
      </c>
      <c r="BD13" s="59">
        <v>0</v>
      </c>
      <c r="BE13" s="52">
        <v>0</v>
      </c>
      <c r="BF13" s="44" t="s">
        <v>171</v>
      </c>
      <c r="BG13" s="45">
        <v>17</v>
      </c>
      <c r="BH13" s="46">
        <v>11819</v>
      </c>
      <c r="BI13" s="46">
        <v>49530</v>
      </c>
      <c r="BJ13" s="46">
        <v>1</v>
      </c>
      <c r="BK13" s="46">
        <v>1747</v>
      </c>
      <c r="BL13" s="46">
        <v>6640</v>
      </c>
      <c r="BM13" s="46">
        <v>1</v>
      </c>
      <c r="BN13" s="46">
        <v>399</v>
      </c>
      <c r="BO13" s="46">
        <v>2113</v>
      </c>
      <c r="BP13" s="46">
        <v>2</v>
      </c>
      <c r="BQ13" s="46">
        <v>1113</v>
      </c>
      <c r="BR13" s="46">
        <v>4232</v>
      </c>
      <c r="BS13" s="48" t="s">
        <v>171</v>
      </c>
      <c r="BT13" s="64">
        <v>0</v>
      </c>
      <c r="BU13" s="53">
        <v>0</v>
      </c>
      <c r="BV13" s="53">
        <v>0</v>
      </c>
      <c r="BW13" s="46">
        <v>2</v>
      </c>
      <c r="BX13" s="46">
        <v>403</v>
      </c>
      <c r="BY13" s="46">
        <v>1530</v>
      </c>
      <c r="BZ13" s="53">
        <v>0</v>
      </c>
      <c r="CA13" s="53">
        <v>0</v>
      </c>
      <c r="CB13" s="53">
        <v>0</v>
      </c>
      <c r="CC13" s="46">
        <v>2</v>
      </c>
      <c r="CD13" s="46">
        <v>3137</v>
      </c>
      <c r="CE13" s="46">
        <v>11918</v>
      </c>
      <c r="CF13" s="53">
        <v>0</v>
      </c>
      <c r="CG13" s="53">
        <v>0</v>
      </c>
      <c r="CH13" s="53">
        <v>0</v>
      </c>
      <c r="CI13" s="49" t="s">
        <v>171</v>
      </c>
      <c r="CJ13" s="50">
        <v>7</v>
      </c>
      <c r="CK13" s="50">
        <v>47</v>
      </c>
      <c r="CL13" s="46">
        <v>4370</v>
      </c>
      <c r="CM13" s="46">
        <v>20289</v>
      </c>
      <c r="CN13" s="55">
        <v>0</v>
      </c>
      <c r="CO13" s="55">
        <v>0</v>
      </c>
      <c r="CP13" s="53">
        <v>0</v>
      </c>
      <c r="CQ13" s="52">
        <v>0</v>
      </c>
      <c r="CR13" s="46">
        <v>1</v>
      </c>
      <c r="CS13" s="46">
        <v>112</v>
      </c>
      <c r="CT13" s="46">
        <v>722</v>
      </c>
      <c r="CU13" s="46">
        <v>1</v>
      </c>
      <c r="CV13" s="46">
        <v>538</v>
      </c>
      <c r="CW13" s="46">
        <v>2086</v>
      </c>
      <c r="CX13" s="55">
        <v>0</v>
      </c>
      <c r="CY13" s="52">
        <v>0</v>
      </c>
      <c r="CZ13" s="52">
        <v>0</v>
      </c>
      <c r="DA13" s="49" t="s">
        <v>171</v>
      </c>
      <c r="DB13" s="46">
        <v>17</v>
      </c>
      <c r="DC13" s="46">
        <v>28</v>
      </c>
      <c r="DD13" s="46">
        <v>11819</v>
      </c>
      <c r="DE13" s="46">
        <v>49530</v>
      </c>
      <c r="DF13" s="51">
        <v>0</v>
      </c>
      <c r="DG13" s="51">
        <v>0</v>
      </c>
      <c r="DH13" s="52">
        <v>0</v>
      </c>
      <c r="DI13" s="52">
        <v>0</v>
      </c>
      <c r="DJ13" s="46">
        <v>1</v>
      </c>
      <c r="DK13" s="46">
        <v>6</v>
      </c>
      <c r="DL13" s="46">
        <v>141</v>
      </c>
      <c r="DM13" s="46">
        <v>649</v>
      </c>
      <c r="DN13" s="46">
        <v>1</v>
      </c>
      <c r="DO13" s="46">
        <v>1</v>
      </c>
      <c r="DP13" s="46">
        <v>999</v>
      </c>
      <c r="DQ13" s="46">
        <v>3798</v>
      </c>
      <c r="DR13" s="54" t="s">
        <v>171</v>
      </c>
      <c r="DS13" s="45">
        <v>14</v>
      </c>
      <c r="DT13" s="46">
        <v>20</v>
      </c>
      <c r="DU13" s="46">
        <v>10567</v>
      </c>
      <c r="DV13" s="46">
        <v>44361</v>
      </c>
      <c r="DW13" s="46">
        <v>1</v>
      </c>
      <c r="DX13" s="46">
        <v>1</v>
      </c>
      <c r="DY13" s="46">
        <v>112</v>
      </c>
      <c r="DZ13" s="46">
        <v>722</v>
      </c>
      <c r="EA13" s="51">
        <v>0</v>
      </c>
      <c r="EB13" s="51">
        <v>0</v>
      </c>
      <c r="EC13" s="52">
        <v>0</v>
      </c>
      <c r="ED13" s="52">
        <v>0</v>
      </c>
      <c r="EE13" s="51">
        <v>0</v>
      </c>
      <c r="EF13" s="51">
        <v>0</v>
      </c>
      <c r="EG13" s="52">
        <v>0</v>
      </c>
      <c r="EH13" s="52">
        <v>0</v>
      </c>
      <c r="EI13" s="48" t="s">
        <v>171</v>
      </c>
      <c r="EJ13" s="45">
        <v>17</v>
      </c>
      <c r="EK13" s="46">
        <v>28</v>
      </c>
      <c r="EL13" s="46">
        <v>11819</v>
      </c>
      <c r="EM13" s="46">
        <v>3</v>
      </c>
      <c r="EN13" s="46">
        <v>10</v>
      </c>
      <c r="EO13" s="46">
        <v>347</v>
      </c>
      <c r="EP13" s="46">
        <v>12</v>
      </c>
      <c r="EQ13" s="46">
        <v>16</v>
      </c>
      <c r="ER13" s="46">
        <v>8178</v>
      </c>
      <c r="ES13" s="46">
        <v>2</v>
      </c>
      <c r="ET13" s="46">
        <v>2</v>
      </c>
      <c r="EU13" s="46">
        <v>3294</v>
      </c>
      <c r="EV13" s="55">
        <v>0</v>
      </c>
      <c r="EW13" s="55">
        <v>0</v>
      </c>
      <c r="EX13" s="59">
        <v>0</v>
      </c>
      <c r="EY13" s="55">
        <v>0</v>
      </c>
      <c r="EZ13" s="55">
        <v>0</v>
      </c>
      <c r="FA13" s="59">
        <v>0</v>
      </c>
      <c r="FB13" s="55">
        <v>0</v>
      </c>
      <c r="FC13" s="55">
        <v>0</v>
      </c>
      <c r="FD13" s="59">
        <v>0</v>
      </c>
      <c r="FE13" s="48" t="s">
        <v>171</v>
      </c>
      <c r="FF13" s="45">
        <v>17</v>
      </c>
      <c r="FG13" s="46">
        <v>28</v>
      </c>
      <c r="FH13" s="46">
        <v>11819</v>
      </c>
      <c r="FI13" s="46">
        <v>49530</v>
      </c>
      <c r="FJ13" s="55">
        <v>0</v>
      </c>
      <c r="FK13" s="55">
        <v>0</v>
      </c>
      <c r="FL13" s="53">
        <v>0</v>
      </c>
      <c r="FM13" s="53">
        <v>0</v>
      </c>
      <c r="FN13" s="46">
        <v>3</v>
      </c>
      <c r="FO13" s="46">
        <v>9</v>
      </c>
      <c r="FP13" s="46">
        <v>414</v>
      </c>
      <c r="FQ13" s="46">
        <v>1512</v>
      </c>
      <c r="FR13" s="46">
        <v>6</v>
      </c>
      <c r="FS13" s="46">
        <v>11</v>
      </c>
      <c r="FT13" s="46">
        <v>3332</v>
      </c>
      <c r="FU13" s="46">
        <v>12778</v>
      </c>
      <c r="FV13" s="46">
        <v>5</v>
      </c>
      <c r="FW13" s="46">
        <v>5</v>
      </c>
      <c r="FX13" s="46">
        <v>4241</v>
      </c>
      <c r="FY13" s="49" t="s">
        <v>171</v>
      </c>
      <c r="FZ13" s="45">
        <v>17456</v>
      </c>
      <c r="GA13" s="46">
        <v>1</v>
      </c>
      <c r="GB13" s="46">
        <v>1</v>
      </c>
      <c r="GC13" s="46">
        <v>538</v>
      </c>
      <c r="GD13" s="46">
        <v>2086</v>
      </c>
      <c r="GE13" s="46">
        <v>1</v>
      </c>
      <c r="GF13" s="46">
        <v>1</v>
      </c>
      <c r="GG13" s="46">
        <v>1048</v>
      </c>
      <c r="GH13" s="46">
        <v>4645</v>
      </c>
      <c r="GI13" s="51">
        <v>0</v>
      </c>
      <c r="GJ13" s="51">
        <v>0</v>
      </c>
      <c r="GK13" s="52">
        <v>0</v>
      </c>
      <c r="GL13" s="52">
        <v>0</v>
      </c>
      <c r="GM13" s="46">
        <v>1</v>
      </c>
      <c r="GN13" s="46">
        <v>1</v>
      </c>
      <c r="GO13" s="46">
        <v>2246</v>
      </c>
      <c r="GP13" s="46">
        <v>11053</v>
      </c>
      <c r="GQ13" s="49" t="s">
        <v>171</v>
      </c>
      <c r="GR13" s="61">
        <v>0</v>
      </c>
      <c r="GS13" s="55">
        <v>0</v>
      </c>
      <c r="GT13" s="59">
        <v>0</v>
      </c>
      <c r="GU13" s="52">
        <v>0</v>
      </c>
      <c r="GV13" s="55">
        <v>0</v>
      </c>
      <c r="GW13" s="51">
        <v>0</v>
      </c>
      <c r="GX13" s="52">
        <v>0</v>
      </c>
      <c r="GY13" s="52">
        <v>0</v>
      </c>
      <c r="GZ13" s="63">
        <v>0</v>
      </c>
      <c r="HA13" s="63">
        <v>0</v>
      </c>
      <c r="HB13" s="52">
        <v>0</v>
      </c>
      <c r="HC13" s="52">
        <v>0</v>
      </c>
      <c r="HD13" s="63">
        <v>0</v>
      </c>
      <c r="HE13" s="63">
        <v>0</v>
      </c>
      <c r="HF13" s="52">
        <v>0</v>
      </c>
      <c r="HG13" s="52">
        <v>0</v>
      </c>
      <c r="HH13" s="56" t="s">
        <v>171</v>
      </c>
      <c r="HI13" s="46">
        <v>27836</v>
      </c>
      <c r="HJ13" s="46">
        <v>5220</v>
      </c>
      <c r="HK13" s="46">
        <v>11819</v>
      </c>
      <c r="HL13" s="52">
        <v>0</v>
      </c>
      <c r="HM13" s="52">
        <v>0</v>
      </c>
      <c r="HN13" s="52">
        <v>0</v>
      </c>
      <c r="HO13" s="52">
        <v>0</v>
      </c>
      <c r="HP13" s="52">
        <v>0</v>
      </c>
      <c r="HQ13" s="52">
        <v>0</v>
      </c>
      <c r="HR13" s="52">
        <v>0</v>
      </c>
      <c r="HS13" s="52">
        <v>0</v>
      </c>
      <c r="HT13" s="52">
        <v>0</v>
      </c>
      <c r="HU13" s="52">
        <v>0</v>
      </c>
      <c r="HV13" s="52">
        <v>0</v>
      </c>
      <c r="HW13" s="52">
        <v>0</v>
      </c>
      <c r="HX13" s="57" t="s">
        <v>171</v>
      </c>
      <c r="HY13" s="62">
        <v>0</v>
      </c>
      <c r="HZ13" s="52">
        <v>0</v>
      </c>
      <c r="IA13" s="52">
        <v>0</v>
      </c>
      <c r="IB13" s="59">
        <v>0</v>
      </c>
      <c r="IC13" s="52">
        <v>0</v>
      </c>
      <c r="ID13" s="52">
        <v>0</v>
      </c>
      <c r="IE13" s="59">
        <v>0</v>
      </c>
      <c r="IF13" s="52">
        <v>0</v>
      </c>
      <c r="IG13" s="52">
        <v>0</v>
      </c>
      <c r="IH13" s="46">
        <v>27836</v>
      </c>
      <c r="II13" s="46">
        <v>5220</v>
      </c>
      <c r="IJ13" s="46">
        <v>11819</v>
      </c>
      <c r="IK13" s="59">
        <v>0</v>
      </c>
      <c r="IL13" s="52">
        <v>0</v>
      </c>
      <c r="IM13" s="52">
        <v>0</v>
      </c>
      <c r="IN13" s="59">
        <v>0</v>
      </c>
      <c r="IO13" s="59">
        <v>0</v>
      </c>
      <c r="IP13" s="52">
        <v>0</v>
      </c>
    </row>
    <row r="14" spans="1:250" ht="24" customHeight="1" x14ac:dyDescent="0.3">
      <c r="A14" s="44" t="s">
        <v>172</v>
      </c>
      <c r="B14" s="45">
        <v>3</v>
      </c>
      <c r="C14" s="46">
        <v>610</v>
      </c>
      <c r="D14" s="46">
        <v>2603</v>
      </c>
      <c r="E14" s="58">
        <v>0</v>
      </c>
      <c r="F14" s="53">
        <v>0</v>
      </c>
      <c r="G14" s="52">
        <v>0</v>
      </c>
      <c r="H14" s="58">
        <v>0</v>
      </c>
      <c r="I14" s="52">
        <v>0</v>
      </c>
      <c r="J14" s="52">
        <v>0</v>
      </c>
      <c r="K14" s="58">
        <v>0</v>
      </c>
      <c r="L14" s="52">
        <v>0</v>
      </c>
      <c r="M14" s="52">
        <v>0</v>
      </c>
      <c r="N14" s="44" t="s">
        <v>172</v>
      </c>
      <c r="O14" s="60">
        <v>0</v>
      </c>
      <c r="P14" s="53">
        <v>0</v>
      </c>
      <c r="Q14" s="58">
        <v>0</v>
      </c>
      <c r="R14" s="46">
        <v>1</v>
      </c>
      <c r="S14" s="46">
        <v>208</v>
      </c>
      <c r="T14" s="46">
        <v>790</v>
      </c>
      <c r="U14" s="58">
        <v>0</v>
      </c>
      <c r="V14" s="52">
        <v>0</v>
      </c>
      <c r="W14" s="52">
        <v>0</v>
      </c>
      <c r="X14" s="46">
        <v>2</v>
      </c>
      <c r="Y14" s="46">
        <v>402</v>
      </c>
      <c r="Z14" s="46">
        <v>1813</v>
      </c>
      <c r="AA14" s="44" t="s">
        <v>172</v>
      </c>
      <c r="AB14" s="60">
        <v>0</v>
      </c>
      <c r="AC14" s="53">
        <v>0</v>
      </c>
      <c r="AD14" s="53">
        <v>0</v>
      </c>
      <c r="AE14" s="58">
        <v>0</v>
      </c>
      <c r="AF14" s="58">
        <v>0</v>
      </c>
      <c r="AG14" s="53">
        <v>0</v>
      </c>
      <c r="AH14" s="53">
        <v>0</v>
      </c>
      <c r="AI14" s="58">
        <v>0</v>
      </c>
      <c r="AJ14" s="58">
        <v>0</v>
      </c>
      <c r="AK14" s="53">
        <v>0</v>
      </c>
      <c r="AL14" s="53">
        <v>0</v>
      </c>
      <c r="AM14" s="58">
        <v>0</v>
      </c>
      <c r="AN14" s="53">
        <v>0</v>
      </c>
      <c r="AO14" s="53">
        <v>0</v>
      </c>
      <c r="AP14" s="47" t="s">
        <v>172</v>
      </c>
      <c r="AQ14" s="58">
        <v>0</v>
      </c>
      <c r="AR14" s="53">
        <v>0</v>
      </c>
      <c r="AS14" s="53">
        <v>0</v>
      </c>
      <c r="AT14" s="58">
        <v>0</v>
      </c>
      <c r="AU14" s="53">
        <v>0</v>
      </c>
      <c r="AV14" s="53">
        <v>0</v>
      </c>
      <c r="AW14" s="58">
        <v>0</v>
      </c>
      <c r="AX14" s="59">
        <v>0</v>
      </c>
      <c r="AY14" s="52">
        <v>0</v>
      </c>
      <c r="AZ14" s="58">
        <v>0</v>
      </c>
      <c r="BA14" s="58">
        <v>0</v>
      </c>
      <c r="BB14" s="52">
        <v>0</v>
      </c>
      <c r="BC14" s="58">
        <v>0</v>
      </c>
      <c r="BD14" s="59">
        <v>0</v>
      </c>
      <c r="BE14" s="52">
        <v>0</v>
      </c>
      <c r="BF14" s="44" t="s">
        <v>172</v>
      </c>
      <c r="BG14" s="45">
        <v>2</v>
      </c>
      <c r="BH14" s="46">
        <v>3993</v>
      </c>
      <c r="BI14" s="46">
        <v>17693</v>
      </c>
      <c r="BJ14" s="46">
        <v>1</v>
      </c>
      <c r="BK14" s="46">
        <v>1747</v>
      </c>
      <c r="BL14" s="46">
        <v>6640</v>
      </c>
      <c r="BM14" s="53">
        <v>0</v>
      </c>
      <c r="BN14" s="53">
        <v>0</v>
      </c>
      <c r="BO14" s="53">
        <v>0</v>
      </c>
      <c r="BP14" s="53">
        <v>0</v>
      </c>
      <c r="BQ14" s="53">
        <v>0</v>
      </c>
      <c r="BR14" s="53">
        <v>0</v>
      </c>
      <c r="BS14" s="48" t="s">
        <v>172</v>
      </c>
      <c r="BT14" s="64">
        <v>0</v>
      </c>
      <c r="BU14" s="53">
        <v>0</v>
      </c>
      <c r="BV14" s="53">
        <v>0</v>
      </c>
      <c r="BW14" s="53">
        <v>0</v>
      </c>
      <c r="BX14" s="53">
        <v>0</v>
      </c>
      <c r="BY14" s="53">
        <v>0</v>
      </c>
      <c r="BZ14" s="53">
        <v>0</v>
      </c>
      <c r="CA14" s="53">
        <v>0</v>
      </c>
      <c r="CB14" s="53">
        <v>0</v>
      </c>
      <c r="CC14" s="53">
        <v>0</v>
      </c>
      <c r="CD14" s="53">
        <v>0</v>
      </c>
      <c r="CE14" s="53">
        <v>0</v>
      </c>
      <c r="CF14" s="53">
        <v>0</v>
      </c>
      <c r="CG14" s="53">
        <v>0</v>
      </c>
      <c r="CH14" s="53">
        <v>0</v>
      </c>
      <c r="CI14" s="49" t="s">
        <v>172</v>
      </c>
      <c r="CJ14" s="50">
        <v>1</v>
      </c>
      <c r="CK14" s="50">
        <v>20</v>
      </c>
      <c r="CL14" s="46">
        <v>2246</v>
      </c>
      <c r="CM14" s="46">
        <v>11053</v>
      </c>
      <c r="CN14" s="55">
        <v>0</v>
      </c>
      <c r="CO14" s="55">
        <v>0</v>
      </c>
      <c r="CP14" s="53">
        <v>0</v>
      </c>
      <c r="CQ14" s="52">
        <v>0</v>
      </c>
      <c r="CR14" s="55">
        <v>0</v>
      </c>
      <c r="CS14" s="52">
        <v>0</v>
      </c>
      <c r="CT14" s="52">
        <v>0</v>
      </c>
      <c r="CU14" s="55">
        <v>0</v>
      </c>
      <c r="CV14" s="52">
        <v>0</v>
      </c>
      <c r="CW14" s="52">
        <v>0</v>
      </c>
      <c r="CX14" s="55">
        <v>0</v>
      </c>
      <c r="CY14" s="52">
        <v>0</v>
      </c>
      <c r="CZ14" s="52">
        <v>0</v>
      </c>
      <c r="DA14" s="49" t="s">
        <v>172</v>
      </c>
      <c r="DB14" s="46">
        <v>2</v>
      </c>
      <c r="DC14" s="46">
        <v>2</v>
      </c>
      <c r="DD14" s="46">
        <v>3993</v>
      </c>
      <c r="DE14" s="46">
        <v>17693</v>
      </c>
      <c r="DF14" s="51">
        <v>0</v>
      </c>
      <c r="DG14" s="51">
        <v>0</v>
      </c>
      <c r="DH14" s="52">
        <v>0</v>
      </c>
      <c r="DI14" s="52">
        <v>0</v>
      </c>
      <c r="DJ14" s="51">
        <v>0</v>
      </c>
      <c r="DK14" s="51">
        <v>0</v>
      </c>
      <c r="DL14" s="52">
        <v>0</v>
      </c>
      <c r="DM14" s="53">
        <v>0</v>
      </c>
      <c r="DN14" s="51">
        <v>0</v>
      </c>
      <c r="DO14" s="51">
        <v>0</v>
      </c>
      <c r="DP14" s="52">
        <v>0</v>
      </c>
      <c r="DQ14" s="52">
        <v>0</v>
      </c>
      <c r="DR14" s="54" t="s">
        <v>172</v>
      </c>
      <c r="DS14" s="45">
        <v>2</v>
      </c>
      <c r="DT14" s="46">
        <v>2</v>
      </c>
      <c r="DU14" s="46">
        <v>3993</v>
      </c>
      <c r="DV14" s="46">
        <v>17693</v>
      </c>
      <c r="DW14" s="51">
        <v>0</v>
      </c>
      <c r="DX14" s="51">
        <v>0</v>
      </c>
      <c r="DY14" s="52">
        <v>0</v>
      </c>
      <c r="DZ14" s="52">
        <v>0</v>
      </c>
      <c r="EA14" s="51">
        <v>0</v>
      </c>
      <c r="EB14" s="51">
        <v>0</v>
      </c>
      <c r="EC14" s="52">
        <v>0</v>
      </c>
      <c r="ED14" s="52">
        <v>0</v>
      </c>
      <c r="EE14" s="51">
        <v>0</v>
      </c>
      <c r="EF14" s="51">
        <v>0</v>
      </c>
      <c r="EG14" s="52">
        <v>0</v>
      </c>
      <c r="EH14" s="52">
        <v>0</v>
      </c>
      <c r="EI14" s="48" t="s">
        <v>172</v>
      </c>
      <c r="EJ14" s="45">
        <v>2</v>
      </c>
      <c r="EK14" s="46">
        <v>2</v>
      </c>
      <c r="EL14" s="46">
        <v>3993</v>
      </c>
      <c r="EM14" s="51">
        <v>0</v>
      </c>
      <c r="EN14" s="51">
        <v>0</v>
      </c>
      <c r="EO14" s="52">
        <v>0</v>
      </c>
      <c r="EP14" s="46">
        <v>1</v>
      </c>
      <c r="EQ14" s="46">
        <v>1</v>
      </c>
      <c r="ER14" s="46">
        <v>1747</v>
      </c>
      <c r="ES14" s="46">
        <v>1</v>
      </c>
      <c r="ET14" s="46">
        <v>1</v>
      </c>
      <c r="EU14" s="46">
        <v>2246</v>
      </c>
      <c r="EV14" s="55">
        <v>0</v>
      </c>
      <c r="EW14" s="55">
        <v>0</v>
      </c>
      <c r="EX14" s="59">
        <v>0</v>
      </c>
      <c r="EY14" s="55">
        <v>0</v>
      </c>
      <c r="EZ14" s="55">
        <v>0</v>
      </c>
      <c r="FA14" s="59">
        <v>0</v>
      </c>
      <c r="FB14" s="55">
        <v>0</v>
      </c>
      <c r="FC14" s="55">
        <v>0</v>
      </c>
      <c r="FD14" s="59">
        <v>0</v>
      </c>
      <c r="FE14" s="48" t="s">
        <v>172</v>
      </c>
      <c r="FF14" s="45">
        <v>2</v>
      </c>
      <c r="FG14" s="46">
        <v>2</v>
      </c>
      <c r="FH14" s="46">
        <v>3993</v>
      </c>
      <c r="FI14" s="46">
        <v>17693</v>
      </c>
      <c r="FJ14" s="55">
        <v>0</v>
      </c>
      <c r="FK14" s="55">
        <v>0</v>
      </c>
      <c r="FL14" s="53">
        <v>0</v>
      </c>
      <c r="FM14" s="53">
        <v>0</v>
      </c>
      <c r="FN14" s="55">
        <v>0</v>
      </c>
      <c r="FO14" s="55">
        <v>0</v>
      </c>
      <c r="FP14" s="53">
        <v>0</v>
      </c>
      <c r="FQ14" s="52">
        <v>0</v>
      </c>
      <c r="FR14" s="46">
        <v>1</v>
      </c>
      <c r="FS14" s="46">
        <v>1</v>
      </c>
      <c r="FT14" s="46">
        <v>1747</v>
      </c>
      <c r="FU14" s="46">
        <v>6640</v>
      </c>
      <c r="FV14" s="51">
        <v>0</v>
      </c>
      <c r="FW14" s="51">
        <v>0</v>
      </c>
      <c r="FX14" s="52">
        <v>0</v>
      </c>
      <c r="FY14" s="49" t="s">
        <v>172</v>
      </c>
      <c r="FZ14" s="65">
        <v>0</v>
      </c>
      <c r="GA14" s="51">
        <v>0</v>
      </c>
      <c r="GB14" s="51">
        <v>0</v>
      </c>
      <c r="GC14" s="53">
        <v>0</v>
      </c>
      <c r="GD14" s="52">
        <v>0</v>
      </c>
      <c r="GE14" s="51">
        <v>0</v>
      </c>
      <c r="GF14" s="51">
        <v>0</v>
      </c>
      <c r="GG14" s="53">
        <v>0</v>
      </c>
      <c r="GH14" s="52">
        <v>0</v>
      </c>
      <c r="GI14" s="51">
        <v>0</v>
      </c>
      <c r="GJ14" s="51">
        <v>0</v>
      </c>
      <c r="GK14" s="52">
        <v>0</v>
      </c>
      <c r="GL14" s="52">
        <v>0</v>
      </c>
      <c r="GM14" s="46">
        <v>1</v>
      </c>
      <c r="GN14" s="46">
        <v>1</v>
      </c>
      <c r="GO14" s="46">
        <v>2246</v>
      </c>
      <c r="GP14" s="46">
        <v>11053</v>
      </c>
      <c r="GQ14" s="49" t="s">
        <v>172</v>
      </c>
      <c r="GR14" s="61">
        <v>0</v>
      </c>
      <c r="GS14" s="55">
        <v>0</v>
      </c>
      <c r="GT14" s="59">
        <v>0</v>
      </c>
      <c r="GU14" s="52">
        <v>0</v>
      </c>
      <c r="GV14" s="55">
        <v>0</v>
      </c>
      <c r="GW14" s="51">
        <v>0</v>
      </c>
      <c r="GX14" s="52">
        <v>0</v>
      </c>
      <c r="GY14" s="52">
        <v>0</v>
      </c>
      <c r="GZ14" s="63">
        <v>0</v>
      </c>
      <c r="HA14" s="63">
        <v>0</v>
      </c>
      <c r="HB14" s="52">
        <v>0</v>
      </c>
      <c r="HC14" s="52">
        <v>0</v>
      </c>
      <c r="HD14" s="63">
        <v>0</v>
      </c>
      <c r="HE14" s="63">
        <v>0</v>
      </c>
      <c r="HF14" s="52">
        <v>0</v>
      </c>
      <c r="HG14" s="52">
        <v>0</v>
      </c>
      <c r="HH14" s="56" t="s">
        <v>172</v>
      </c>
      <c r="HI14" s="46">
        <v>6905</v>
      </c>
      <c r="HJ14" s="46">
        <v>1602</v>
      </c>
      <c r="HK14" s="46">
        <v>3993</v>
      </c>
      <c r="HL14" s="52">
        <v>0</v>
      </c>
      <c r="HM14" s="52">
        <v>0</v>
      </c>
      <c r="HN14" s="52">
        <v>0</v>
      </c>
      <c r="HO14" s="52">
        <v>0</v>
      </c>
      <c r="HP14" s="52">
        <v>0</v>
      </c>
      <c r="HQ14" s="52">
        <v>0</v>
      </c>
      <c r="HR14" s="52">
        <v>0</v>
      </c>
      <c r="HS14" s="52">
        <v>0</v>
      </c>
      <c r="HT14" s="52">
        <v>0</v>
      </c>
      <c r="HU14" s="52">
        <v>0</v>
      </c>
      <c r="HV14" s="52">
        <v>0</v>
      </c>
      <c r="HW14" s="52">
        <v>0</v>
      </c>
      <c r="HX14" s="57" t="s">
        <v>172</v>
      </c>
      <c r="HY14" s="62">
        <v>0</v>
      </c>
      <c r="HZ14" s="52">
        <v>0</v>
      </c>
      <c r="IA14" s="52">
        <v>0</v>
      </c>
      <c r="IB14" s="59">
        <v>0</v>
      </c>
      <c r="IC14" s="52">
        <v>0</v>
      </c>
      <c r="ID14" s="52">
        <v>0</v>
      </c>
      <c r="IE14" s="59">
        <v>0</v>
      </c>
      <c r="IF14" s="52">
        <v>0</v>
      </c>
      <c r="IG14" s="52">
        <v>0</v>
      </c>
      <c r="IH14" s="46">
        <v>6905</v>
      </c>
      <c r="II14" s="46">
        <v>1602</v>
      </c>
      <c r="IJ14" s="46">
        <v>3993</v>
      </c>
      <c r="IK14" s="59">
        <v>0</v>
      </c>
      <c r="IL14" s="52">
        <v>0</v>
      </c>
      <c r="IM14" s="52">
        <v>0</v>
      </c>
      <c r="IN14" s="59">
        <v>0</v>
      </c>
      <c r="IO14" s="59">
        <v>0</v>
      </c>
      <c r="IP14" s="52">
        <v>0</v>
      </c>
    </row>
    <row r="15" spans="1:250" ht="24" customHeight="1" x14ac:dyDescent="0.3">
      <c r="A15" s="44" t="s">
        <v>173</v>
      </c>
      <c r="B15" s="45">
        <v>1</v>
      </c>
      <c r="C15" s="46">
        <v>308</v>
      </c>
      <c r="D15" s="46">
        <v>1455</v>
      </c>
      <c r="E15" s="58">
        <v>0</v>
      </c>
      <c r="F15" s="53">
        <v>0</v>
      </c>
      <c r="G15" s="52">
        <v>0</v>
      </c>
      <c r="H15" s="58">
        <v>0</v>
      </c>
      <c r="I15" s="52">
        <v>0</v>
      </c>
      <c r="J15" s="52">
        <v>0</v>
      </c>
      <c r="K15" s="58">
        <v>0</v>
      </c>
      <c r="L15" s="52">
        <v>0</v>
      </c>
      <c r="M15" s="52">
        <v>0</v>
      </c>
      <c r="N15" s="44" t="s">
        <v>173</v>
      </c>
      <c r="O15" s="60">
        <v>0</v>
      </c>
      <c r="P15" s="53">
        <v>0</v>
      </c>
      <c r="Q15" s="58">
        <v>0</v>
      </c>
      <c r="R15" s="58">
        <v>0</v>
      </c>
      <c r="S15" s="53">
        <v>0</v>
      </c>
      <c r="T15" s="58">
        <v>0</v>
      </c>
      <c r="U15" s="58">
        <v>0</v>
      </c>
      <c r="V15" s="52">
        <v>0</v>
      </c>
      <c r="W15" s="52">
        <v>0</v>
      </c>
      <c r="X15" s="46">
        <v>1</v>
      </c>
      <c r="Y15" s="46">
        <v>308</v>
      </c>
      <c r="Z15" s="46">
        <v>1455</v>
      </c>
      <c r="AA15" s="44" t="s">
        <v>173</v>
      </c>
      <c r="AB15" s="60">
        <v>0</v>
      </c>
      <c r="AC15" s="53">
        <v>0</v>
      </c>
      <c r="AD15" s="53">
        <v>0</v>
      </c>
      <c r="AE15" s="58">
        <v>0</v>
      </c>
      <c r="AF15" s="58">
        <v>0</v>
      </c>
      <c r="AG15" s="53">
        <v>0</v>
      </c>
      <c r="AH15" s="53">
        <v>0</v>
      </c>
      <c r="AI15" s="58">
        <v>0</v>
      </c>
      <c r="AJ15" s="58">
        <v>0</v>
      </c>
      <c r="AK15" s="53">
        <v>0</v>
      </c>
      <c r="AL15" s="53">
        <v>0</v>
      </c>
      <c r="AM15" s="58">
        <v>0</v>
      </c>
      <c r="AN15" s="53">
        <v>0</v>
      </c>
      <c r="AO15" s="53">
        <v>0</v>
      </c>
      <c r="AP15" s="47" t="s">
        <v>173</v>
      </c>
      <c r="AQ15" s="58">
        <v>0</v>
      </c>
      <c r="AR15" s="53">
        <v>0</v>
      </c>
      <c r="AS15" s="53">
        <v>0</v>
      </c>
      <c r="AT15" s="58">
        <v>0</v>
      </c>
      <c r="AU15" s="53">
        <v>0</v>
      </c>
      <c r="AV15" s="53">
        <v>0</v>
      </c>
      <c r="AW15" s="58">
        <v>0</v>
      </c>
      <c r="AX15" s="59">
        <v>0</v>
      </c>
      <c r="AY15" s="52">
        <v>0</v>
      </c>
      <c r="AZ15" s="58">
        <v>0</v>
      </c>
      <c r="BA15" s="58">
        <v>0</v>
      </c>
      <c r="BB15" s="52">
        <v>0</v>
      </c>
      <c r="BC15" s="58">
        <v>0</v>
      </c>
      <c r="BD15" s="59">
        <v>0</v>
      </c>
      <c r="BE15" s="52">
        <v>0</v>
      </c>
      <c r="BF15" s="44" t="s">
        <v>173</v>
      </c>
      <c r="BG15" s="64">
        <v>0</v>
      </c>
      <c r="BH15" s="53">
        <v>0</v>
      </c>
      <c r="BI15" s="53">
        <v>0</v>
      </c>
      <c r="BJ15" s="53">
        <v>0</v>
      </c>
      <c r="BK15" s="53">
        <v>0</v>
      </c>
      <c r="BL15" s="53">
        <v>0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48" t="s">
        <v>173</v>
      </c>
      <c r="BT15" s="64">
        <v>0</v>
      </c>
      <c r="BU15" s="53">
        <v>0</v>
      </c>
      <c r="BV15" s="53">
        <v>0</v>
      </c>
      <c r="BW15" s="53">
        <v>0</v>
      </c>
      <c r="BX15" s="53">
        <v>0</v>
      </c>
      <c r="BY15" s="53">
        <v>0</v>
      </c>
      <c r="BZ15" s="53">
        <v>0</v>
      </c>
      <c r="CA15" s="53">
        <v>0</v>
      </c>
      <c r="CB15" s="53">
        <v>0</v>
      </c>
      <c r="CC15" s="53">
        <v>0</v>
      </c>
      <c r="CD15" s="53">
        <v>0</v>
      </c>
      <c r="CE15" s="53">
        <v>0</v>
      </c>
      <c r="CF15" s="53">
        <v>0</v>
      </c>
      <c r="CG15" s="53">
        <v>0</v>
      </c>
      <c r="CH15" s="53">
        <v>0</v>
      </c>
      <c r="CI15" s="49" t="s">
        <v>173</v>
      </c>
      <c r="CJ15" s="171">
        <v>0</v>
      </c>
      <c r="CK15" s="171">
        <v>0</v>
      </c>
      <c r="CL15" s="53">
        <v>0</v>
      </c>
      <c r="CM15" s="52">
        <v>0</v>
      </c>
      <c r="CN15" s="55">
        <v>0</v>
      </c>
      <c r="CO15" s="55">
        <v>0</v>
      </c>
      <c r="CP15" s="53">
        <v>0</v>
      </c>
      <c r="CQ15" s="52">
        <v>0</v>
      </c>
      <c r="CR15" s="55">
        <v>0</v>
      </c>
      <c r="CS15" s="52">
        <v>0</v>
      </c>
      <c r="CT15" s="52">
        <v>0</v>
      </c>
      <c r="CU15" s="55">
        <v>0</v>
      </c>
      <c r="CV15" s="52">
        <v>0</v>
      </c>
      <c r="CW15" s="52">
        <v>0</v>
      </c>
      <c r="CX15" s="55">
        <v>0</v>
      </c>
      <c r="CY15" s="52">
        <v>0</v>
      </c>
      <c r="CZ15" s="52">
        <v>0</v>
      </c>
      <c r="DA15" s="49" t="s">
        <v>173</v>
      </c>
      <c r="DB15" s="51">
        <v>0</v>
      </c>
      <c r="DC15" s="51">
        <v>0</v>
      </c>
      <c r="DD15" s="52">
        <v>0</v>
      </c>
      <c r="DE15" s="53">
        <v>0</v>
      </c>
      <c r="DF15" s="51">
        <v>0</v>
      </c>
      <c r="DG15" s="51">
        <v>0</v>
      </c>
      <c r="DH15" s="52">
        <v>0</v>
      </c>
      <c r="DI15" s="52">
        <v>0</v>
      </c>
      <c r="DJ15" s="51">
        <v>0</v>
      </c>
      <c r="DK15" s="51">
        <v>0</v>
      </c>
      <c r="DL15" s="52">
        <v>0</v>
      </c>
      <c r="DM15" s="53">
        <v>0</v>
      </c>
      <c r="DN15" s="51">
        <v>0</v>
      </c>
      <c r="DO15" s="51">
        <v>0</v>
      </c>
      <c r="DP15" s="52">
        <v>0</v>
      </c>
      <c r="DQ15" s="52">
        <v>0</v>
      </c>
      <c r="DR15" s="54" t="s">
        <v>173</v>
      </c>
      <c r="DS15" s="172">
        <v>0</v>
      </c>
      <c r="DT15" s="51">
        <v>0</v>
      </c>
      <c r="DU15" s="52">
        <v>0</v>
      </c>
      <c r="DV15" s="53">
        <v>0</v>
      </c>
      <c r="DW15" s="51">
        <v>0</v>
      </c>
      <c r="DX15" s="51">
        <v>0</v>
      </c>
      <c r="DY15" s="52">
        <v>0</v>
      </c>
      <c r="DZ15" s="52">
        <v>0</v>
      </c>
      <c r="EA15" s="51">
        <v>0</v>
      </c>
      <c r="EB15" s="51">
        <v>0</v>
      </c>
      <c r="EC15" s="52">
        <v>0</v>
      </c>
      <c r="ED15" s="52">
        <v>0</v>
      </c>
      <c r="EE15" s="51">
        <v>0</v>
      </c>
      <c r="EF15" s="51">
        <v>0</v>
      </c>
      <c r="EG15" s="52">
        <v>0</v>
      </c>
      <c r="EH15" s="52">
        <v>0</v>
      </c>
      <c r="EI15" s="48" t="s">
        <v>173</v>
      </c>
      <c r="EJ15" s="172">
        <v>0</v>
      </c>
      <c r="EK15" s="51">
        <v>0</v>
      </c>
      <c r="EL15" s="52">
        <v>0</v>
      </c>
      <c r="EM15" s="51">
        <v>0</v>
      </c>
      <c r="EN15" s="51">
        <v>0</v>
      </c>
      <c r="EO15" s="52">
        <v>0</v>
      </c>
      <c r="EP15" s="51">
        <v>0</v>
      </c>
      <c r="EQ15" s="51">
        <v>0</v>
      </c>
      <c r="ER15" s="52">
        <v>0</v>
      </c>
      <c r="ES15" s="55">
        <v>0</v>
      </c>
      <c r="ET15" s="51">
        <v>0</v>
      </c>
      <c r="EU15" s="59">
        <v>0</v>
      </c>
      <c r="EV15" s="55">
        <v>0</v>
      </c>
      <c r="EW15" s="55">
        <v>0</v>
      </c>
      <c r="EX15" s="59">
        <v>0</v>
      </c>
      <c r="EY15" s="55">
        <v>0</v>
      </c>
      <c r="EZ15" s="55">
        <v>0</v>
      </c>
      <c r="FA15" s="59">
        <v>0</v>
      </c>
      <c r="FB15" s="55">
        <v>0</v>
      </c>
      <c r="FC15" s="55">
        <v>0</v>
      </c>
      <c r="FD15" s="59">
        <v>0</v>
      </c>
      <c r="FE15" s="48" t="s">
        <v>173</v>
      </c>
      <c r="FF15" s="172">
        <v>0</v>
      </c>
      <c r="FG15" s="51">
        <v>0</v>
      </c>
      <c r="FH15" s="53">
        <v>0</v>
      </c>
      <c r="FI15" s="52">
        <v>0</v>
      </c>
      <c r="FJ15" s="55">
        <v>0</v>
      </c>
      <c r="FK15" s="55">
        <v>0</v>
      </c>
      <c r="FL15" s="53">
        <v>0</v>
      </c>
      <c r="FM15" s="53">
        <v>0</v>
      </c>
      <c r="FN15" s="55">
        <v>0</v>
      </c>
      <c r="FO15" s="55">
        <v>0</v>
      </c>
      <c r="FP15" s="53">
        <v>0</v>
      </c>
      <c r="FQ15" s="52">
        <v>0</v>
      </c>
      <c r="FR15" s="51">
        <v>0</v>
      </c>
      <c r="FS15" s="51">
        <v>0</v>
      </c>
      <c r="FT15" s="52">
        <v>0</v>
      </c>
      <c r="FU15" s="52">
        <v>0</v>
      </c>
      <c r="FV15" s="51">
        <v>0</v>
      </c>
      <c r="FW15" s="51">
        <v>0</v>
      </c>
      <c r="FX15" s="52">
        <v>0</v>
      </c>
      <c r="FY15" s="49" t="s">
        <v>173</v>
      </c>
      <c r="FZ15" s="65">
        <v>0</v>
      </c>
      <c r="GA15" s="51">
        <v>0</v>
      </c>
      <c r="GB15" s="51">
        <v>0</v>
      </c>
      <c r="GC15" s="53">
        <v>0</v>
      </c>
      <c r="GD15" s="52">
        <v>0</v>
      </c>
      <c r="GE15" s="51">
        <v>0</v>
      </c>
      <c r="GF15" s="51">
        <v>0</v>
      </c>
      <c r="GG15" s="53">
        <v>0</v>
      </c>
      <c r="GH15" s="52">
        <v>0</v>
      </c>
      <c r="GI15" s="51">
        <v>0</v>
      </c>
      <c r="GJ15" s="51">
        <v>0</v>
      </c>
      <c r="GK15" s="52">
        <v>0</v>
      </c>
      <c r="GL15" s="52">
        <v>0</v>
      </c>
      <c r="GM15" s="51">
        <v>0</v>
      </c>
      <c r="GN15" s="51">
        <v>0</v>
      </c>
      <c r="GO15" s="52">
        <v>0</v>
      </c>
      <c r="GP15" s="52">
        <v>0</v>
      </c>
      <c r="GQ15" s="49" t="s">
        <v>173</v>
      </c>
      <c r="GR15" s="61">
        <v>0</v>
      </c>
      <c r="GS15" s="55">
        <v>0</v>
      </c>
      <c r="GT15" s="59">
        <v>0</v>
      </c>
      <c r="GU15" s="52">
        <v>0</v>
      </c>
      <c r="GV15" s="55">
        <v>0</v>
      </c>
      <c r="GW15" s="51">
        <v>0</v>
      </c>
      <c r="GX15" s="52">
        <v>0</v>
      </c>
      <c r="GY15" s="52">
        <v>0</v>
      </c>
      <c r="GZ15" s="63">
        <v>0</v>
      </c>
      <c r="HA15" s="63">
        <v>0</v>
      </c>
      <c r="HB15" s="52">
        <v>0</v>
      </c>
      <c r="HC15" s="52">
        <v>0</v>
      </c>
      <c r="HD15" s="63">
        <v>0</v>
      </c>
      <c r="HE15" s="63">
        <v>0</v>
      </c>
      <c r="HF15" s="52">
        <v>0</v>
      </c>
      <c r="HG15" s="52">
        <v>0</v>
      </c>
      <c r="HH15" s="56" t="s">
        <v>173</v>
      </c>
      <c r="HI15" s="52">
        <v>0</v>
      </c>
      <c r="HJ15" s="52">
        <v>0</v>
      </c>
      <c r="HK15" s="52">
        <v>0</v>
      </c>
      <c r="HL15" s="52">
        <v>0</v>
      </c>
      <c r="HM15" s="52">
        <v>0</v>
      </c>
      <c r="HN15" s="52">
        <v>0</v>
      </c>
      <c r="HO15" s="52">
        <v>0</v>
      </c>
      <c r="HP15" s="52">
        <v>0</v>
      </c>
      <c r="HQ15" s="52">
        <v>0</v>
      </c>
      <c r="HR15" s="52">
        <v>0</v>
      </c>
      <c r="HS15" s="52">
        <v>0</v>
      </c>
      <c r="HT15" s="52">
        <v>0</v>
      </c>
      <c r="HU15" s="52">
        <v>0</v>
      </c>
      <c r="HV15" s="52">
        <v>0</v>
      </c>
      <c r="HW15" s="52">
        <v>0</v>
      </c>
      <c r="HX15" s="57" t="s">
        <v>173</v>
      </c>
      <c r="HY15" s="62">
        <v>0</v>
      </c>
      <c r="HZ15" s="52">
        <v>0</v>
      </c>
      <c r="IA15" s="52">
        <v>0</v>
      </c>
      <c r="IB15" s="59">
        <v>0</v>
      </c>
      <c r="IC15" s="52">
        <v>0</v>
      </c>
      <c r="ID15" s="52">
        <v>0</v>
      </c>
      <c r="IE15" s="59">
        <v>0</v>
      </c>
      <c r="IF15" s="52">
        <v>0</v>
      </c>
      <c r="IG15" s="52">
        <v>0</v>
      </c>
      <c r="IH15" s="59">
        <v>0</v>
      </c>
      <c r="II15" s="59">
        <v>0</v>
      </c>
      <c r="IJ15" s="52">
        <v>0</v>
      </c>
      <c r="IK15" s="59">
        <v>0</v>
      </c>
      <c r="IL15" s="52">
        <v>0</v>
      </c>
      <c r="IM15" s="52">
        <v>0</v>
      </c>
      <c r="IN15" s="59">
        <v>0</v>
      </c>
      <c r="IO15" s="59">
        <v>0</v>
      </c>
      <c r="IP15" s="52">
        <v>0</v>
      </c>
    </row>
    <row r="16" spans="1:250" ht="24" customHeight="1" x14ac:dyDescent="0.3">
      <c r="A16" s="44" t="s">
        <v>174</v>
      </c>
      <c r="B16" s="60">
        <v>0</v>
      </c>
      <c r="C16" s="53">
        <v>0</v>
      </c>
      <c r="D16" s="53">
        <v>0</v>
      </c>
      <c r="E16" s="58">
        <v>0</v>
      </c>
      <c r="F16" s="53">
        <v>0</v>
      </c>
      <c r="G16" s="52">
        <v>0</v>
      </c>
      <c r="H16" s="58">
        <v>0</v>
      </c>
      <c r="I16" s="52">
        <v>0</v>
      </c>
      <c r="J16" s="52">
        <v>0</v>
      </c>
      <c r="K16" s="58">
        <v>0</v>
      </c>
      <c r="L16" s="52">
        <v>0</v>
      </c>
      <c r="M16" s="52">
        <v>0</v>
      </c>
      <c r="N16" s="44" t="s">
        <v>174</v>
      </c>
      <c r="O16" s="60">
        <v>0</v>
      </c>
      <c r="P16" s="53">
        <v>0</v>
      </c>
      <c r="Q16" s="58">
        <v>0</v>
      </c>
      <c r="R16" s="58">
        <v>0</v>
      </c>
      <c r="S16" s="53">
        <v>0</v>
      </c>
      <c r="T16" s="58">
        <v>0</v>
      </c>
      <c r="U16" s="58">
        <v>0</v>
      </c>
      <c r="V16" s="52">
        <v>0</v>
      </c>
      <c r="W16" s="52">
        <v>0</v>
      </c>
      <c r="X16" s="58">
        <v>0</v>
      </c>
      <c r="Y16" s="52">
        <v>0</v>
      </c>
      <c r="Z16" s="52">
        <v>0</v>
      </c>
      <c r="AA16" s="44" t="s">
        <v>174</v>
      </c>
      <c r="AB16" s="60">
        <v>0</v>
      </c>
      <c r="AC16" s="53">
        <v>0</v>
      </c>
      <c r="AD16" s="53">
        <v>0</v>
      </c>
      <c r="AE16" s="58">
        <v>0</v>
      </c>
      <c r="AF16" s="58">
        <v>0</v>
      </c>
      <c r="AG16" s="53">
        <v>0</v>
      </c>
      <c r="AH16" s="53">
        <v>0</v>
      </c>
      <c r="AI16" s="58">
        <v>0</v>
      </c>
      <c r="AJ16" s="58">
        <v>0</v>
      </c>
      <c r="AK16" s="53">
        <v>0</v>
      </c>
      <c r="AL16" s="53">
        <v>0</v>
      </c>
      <c r="AM16" s="58">
        <v>0</v>
      </c>
      <c r="AN16" s="53">
        <v>0</v>
      </c>
      <c r="AO16" s="53">
        <v>0</v>
      </c>
      <c r="AP16" s="47" t="s">
        <v>174</v>
      </c>
      <c r="AQ16" s="58">
        <v>0</v>
      </c>
      <c r="AR16" s="53">
        <v>0</v>
      </c>
      <c r="AS16" s="53">
        <v>0</v>
      </c>
      <c r="AT16" s="58">
        <v>0</v>
      </c>
      <c r="AU16" s="53">
        <v>0</v>
      </c>
      <c r="AV16" s="53">
        <v>0</v>
      </c>
      <c r="AW16" s="58">
        <v>0</v>
      </c>
      <c r="AX16" s="59">
        <v>0</v>
      </c>
      <c r="AY16" s="52">
        <v>0</v>
      </c>
      <c r="AZ16" s="58">
        <v>0</v>
      </c>
      <c r="BA16" s="58">
        <v>0</v>
      </c>
      <c r="BB16" s="52">
        <v>0</v>
      </c>
      <c r="BC16" s="58">
        <v>0</v>
      </c>
      <c r="BD16" s="59">
        <v>0</v>
      </c>
      <c r="BE16" s="52">
        <v>0</v>
      </c>
      <c r="BF16" s="44" t="s">
        <v>174</v>
      </c>
      <c r="BG16" s="64">
        <v>0</v>
      </c>
      <c r="BH16" s="53">
        <v>0</v>
      </c>
      <c r="BI16" s="53">
        <v>0</v>
      </c>
      <c r="BJ16" s="53">
        <v>0</v>
      </c>
      <c r="BK16" s="53">
        <v>0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48" t="s">
        <v>174</v>
      </c>
      <c r="BT16" s="64">
        <v>0</v>
      </c>
      <c r="BU16" s="53">
        <v>0</v>
      </c>
      <c r="BV16" s="53">
        <v>0</v>
      </c>
      <c r="BW16" s="53">
        <v>0</v>
      </c>
      <c r="BX16" s="53">
        <v>0</v>
      </c>
      <c r="BY16" s="53">
        <v>0</v>
      </c>
      <c r="BZ16" s="53">
        <v>0</v>
      </c>
      <c r="CA16" s="53">
        <v>0</v>
      </c>
      <c r="CB16" s="53">
        <v>0</v>
      </c>
      <c r="CC16" s="53">
        <v>0</v>
      </c>
      <c r="CD16" s="53">
        <v>0</v>
      </c>
      <c r="CE16" s="53">
        <v>0</v>
      </c>
      <c r="CF16" s="53">
        <v>0</v>
      </c>
      <c r="CG16" s="53">
        <v>0</v>
      </c>
      <c r="CH16" s="53">
        <v>0</v>
      </c>
      <c r="CI16" s="49" t="s">
        <v>174</v>
      </c>
      <c r="CJ16" s="171">
        <v>0</v>
      </c>
      <c r="CK16" s="171">
        <v>0</v>
      </c>
      <c r="CL16" s="53">
        <v>0</v>
      </c>
      <c r="CM16" s="52">
        <v>0</v>
      </c>
      <c r="CN16" s="55">
        <v>0</v>
      </c>
      <c r="CO16" s="55">
        <v>0</v>
      </c>
      <c r="CP16" s="53">
        <v>0</v>
      </c>
      <c r="CQ16" s="52">
        <v>0</v>
      </c>
      <c r="CR16" s="55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5">
        <v>0</v>
      </c>
      <c r="CY16" s="52">
        <v>0</v>
      </c>
      <c r="CZ16" s="52">
        <v>0</v>
      </c>
      <c r="DA16" s="49" t="s">
        <v>174</v>
      </c>
      <c r="DB16" s="51">
        <v>0</v>
      </c>
      <c r="DC16" s="51">
        <v>0</v>
      </c>
      <c r="DD16" s="52">
        <v>0</v>
      </c>
      <c r="DE16" s="53">
        <v>0</v>
      </c>
      <c r="DF16" s="51">
        <v>0</v>
      </c>
      <c r="DG16" s="51">
        <v>0</v>
      </c>
      <c r="DH16" s="52">
        <v>0</v>
      </c>
      <c r="DI16" s="52">
        <v>0</v>
      </c>
      <c r="DJ16" s="51">
        <v>0</v>
      </c>
      <c r="DK16" s="51">
        <v>0</v>
      </c>
      <c r="DL16" s="52">
        <v>0</v>
      </c>
      <c r="DM16" s="53">
        <v>0</v>
      </c>
      <c r="DN16" s="51">
        <v>0</v>
      </c>
      <c r="DO16" s="51">
        <v>0</v>
      </c>
      <c r="DP16" s="52">
        <v>0</v>
      </c>
      <c r="DQ16" s="52">
        <v>0</v>
      </c>
      <c r="DR16" s="54" t="s">
        <v>174</v>
      </c>
      <c r="DS16" s="172">
        <v>0</v>
      </c>
      <c r="DT16" s="51">
        <v>0</v>
      </c>
      <c r="DU16" s="52">
        <v>0</v>
      </c>
      <c r="DV16" s="53">
        <v>0</v>
      </c>
      <c r="DW16" s="51">
        <v>0</v>
      </c>
      <c r="DX16" s="51">
        <v>0</v>
      </c>
      <c r="DY16" s="52">
        <v>0</v>
      </c>
      <c r="DZ16" s="52">
        <v>0</v>
      </c>
      <c r="EA16" s="51">
        <v>0</v>
      </c>
      <c r="EB16" s="51">
        <v>0</v>
      </c>
      <c r="EC16" s="52">
        <v>0</v>
      </c>
      <c r="ED16" s="52">
        <v>0</v>
      </c>
      <c r="EE16" s="51">
        <v>0</v>
      </c>
      <c r="EF16" s="51">
        <v>0</v>
      </c>
      <c r="EG16" s="52">
        <v>0</v>
      </c>
      <c r="EH16" s="52">
        <v>0</v>
      </c>
      <c r="EI16" s="48" t="s">
        <v>174</v>
      </c>
      <c r="EJ16" s="172">
        <v>0</v>
      </c>
      <c r="EK16" s="51">
        <v>0</v>
      </c>
      <c r="EL16" s="52">
        <v>0</v>
      </c>
      <c r="EM16" s="51">
        <v>0</v>
      </c>
      <c r="EN16" s="51">
        <v>0</v>
      </c>
      <c r="EO16" s="52">
        <v>0</v>
      </c>
      <c r="EP16" s="51">
        <v>0</v>
      </c>
      <c r="EQ16" s="51">
        <v>0</v>
      </c>
      <c r="ER16" s="52">
        <v>0</v>
      </c>
      <c r="ES16" s="55">
        <v>0</v>
      </c>
      <c r="ET16" s="51">
        <v>0</v>
      </c>
      <c r="EU16" s="59">
        <v>0</v>
      </c>
      <c r="EV16" s="55">
        <v>0</v>
      </c>
      <c r="EW16" s="55">
        <v>0</v>
      </c>
      <c r="EX16" s="59">
        <v>0</v>
      </c>
      <c r="EY16" s="55">
        <v>0</v>
      </c>
      <c r="EZ16" s="55">
        <v>0</v>
      </c>
      <c r="FA16" s="59">
        <v>0</v>
      </c>
      <c r="FB16" s="55">
        <v>0</v>
      </c>
      <c r="FC16" s="55">
        <v>0</v>
      </c>
      <c r="FD16" s="59">
        <v>0</v>
      </c>
      <c r="FE16" s="48" t="s">
        <v>174</v>
      </c>
      <c r="FF16" s="172">
        <v>0</v>
      </c>
      <c r="FG16" s="51">
        <v>0</v>
      </c>
      <c r="FH16" s="53">
        <v>0</v>
      </c>
      <c r="FI16" s="52">
        <v>0</v>
      </c>
      <c r="FJ16" s="55">
        <v>0</v>
      </c>
      <c r="FK16" s="55">
        <v>0</v>
      </c>
      <c r="FL16" s="53">
        <v>0</v>
      </c>
      <c r="FM16" s="53">
        <v>0</v>
      </c>
      <c r="FN16" s="55">
        <v>0</v>
      </c>
      <c r="FO16" s="55">
        <v>0</v>
      </c>
      <c r="FP16" s="53">
        <v>0</v>
      </c>
      <c r="FQ16" s="52">
        <v>0</v>
      </c>
      <c r="FR16" s="51">
        <v>0</v>
      </c>
      <c r="FS16" s="51">
        <v>0</v>
      </c>
      <c r="FT16" s="52">
        <v>0</v>
      </c>
      <c r="FU16" s="52">
        <v>0</v>
      </c>
      <c r="FV16" s="51">
        <v>0</v>
      </c>
      <c r="FW16" s="51">
        <v>0</v>
      </c>
      <c r="FX16" s="52">
        <v>0</v>
      </c>
      <c r="FY16" s="49" t="s">
        <v>174</v>
      </c>
      <c r="FZ16" s="65">
        <v>0</v>
      </c>
      <c r="GA16" s="51">
        <v>0</v>
      </c>
      <c r="GB16" s="51">
        <v>0</v>
      </c>
      <c r="GC16" s="53">
        <v>0</v>
      </c>
      <c r="GD16" s="52">
        <v>0</v>
      </c>
      <c r="GE16" s="51">
        <v>0</v>
      </c>
      <c r="GF16" s="51">
        <v>0</v>
      </c>
      <c r="GG16" s="53">
        <v>0</v>
      </c>
      <c r="GH16" s="52">
        <v>0</v>
      </c>
      <c r="GI16" s="51">
        <v>0</v>
      </c>
      <c r="GJ16" s="51">
        <v>0</v>
      </c>
      <c r="GK16" s="52">
        <v>0</v>
      </c>
      <c r="GL16" s="52">
        <v>0</v>
      </c>
      <c r="GM16" s="51">
        <v>0</v>
      </c>
      <c r="GN16" s="51">
        <v>0</v>
      </c>
      <c r="GO16" s="52">
        <v>0</v>
      </c>
      <c r="GP16" s="52">
        <v>0</v>
      </c>
      <c r="GQ16" s="49" t="s">
        <v>174</v>
      </c>
      <c r="GR16" s="61">
        <v>0</v>
      </c>
      <c r="GS16" s="55">
        <v>0</v>
      </c>
      <c r="GT16" s="59">
        <v>0</v>
      </c>
      <c r="GU16" s="52">
        <v>0</v>
      </c>
      <c r="GV16" s="55">
        <v>0</v>
      </c>
      <c r="GW16" s="51">
        <v>0</v>
      </c>
      <c r="GX16" s="52">
        <v>0</v>
      </c>
      <c r="GY16" s="52">
        <v>0</v>
      </c>
      <c r="GZ16" s="63">
        <v>0</v>
      </c>
      <c r="HA16" s="63">
        <v>0</v>
      </c>
      <c r="HB16" s="52">
        <v>0</v>
      </c>
      <c r="HC16" s="52">
        <v>0</v>
      </c>
      <c r="HD16" s="63">
        <v>0</v>
      </c>
      <c r="HE16" s="63">
        <v>0</v>
      </c>
      <c r="HF16" s="52">
        <v>0</v>
      </c>
      <c r="HG16" s="52">
        <v>0</v>
      </c>
      <c r="HH16" s="56" t="s">
        <v>174</v>
      </c>
      <c r="HI16" s="52">
        <v>0</v>
      </c>
      <c r="HJ16" s="52">
        <v>0</v>
      </c>
      <c r="HK16" s="52">
        <v>0</v>
      </c>
      <c r="HL16" s="52">
        <v>0</v>
      </c>
      <c r="HM16" s="52">
        <v>0</v>
      </c>
      <c r="HN16" s="52">
        <v>0</v>
      </c>
      <c r="HO16" s="52">
        <v>0</v>
      </c>
      <c r="HP16" s="52">
        <v>0</v>
      </c>
      <c r="HQ16" s="52">
        <v>0</v>
      </c>
      <c r="HR16" s="52">
        <v>0</v>
      </c>
      <c r="HS16" s="52">
        <v>0</v>
      </c>
      <c r="HT16" s="52">
        <v>0</v>
      </c>
      <c r="HU16" s="52">
        <v>0</v>
      </c>
      <c r="HV16" s="52">
        <v>0</v>
      </c>
      <c r="HW16" s="52">
        <v>0</v>
      </c>
      <c r="HX16" s="57" t="s">
        <v>174</v>
      </c>
      <c r="HY16" s="62">
        <v>0</v>
      </c>
      <c r="HZ16" s="52">
        <v>0</v>
      </c>
      <c r="IA16" s="52">
        <v>0</v>
      </c>
      <c r="IB16" s="59">
        <v>0</v>
      </c>
      <c r="IC16" s="52">
        <v>0</v>
      </c>
      <c r="ID16" s="52">
        <v>0</v>
      </c>
      <c r="IE16" s="59">
        <v>0</v>
      </c>
      <c r="IF16" s="52">
        <v>0</v>
      </c>
      <c r="IG16" s="52">
        <v>0</v>
      </c>
      <c r="IH16" s="59">
        <v>0</v>
      </c>
      <c r="II16" s="59">
        <v>0</v>
      </c>
      <c r="IJ16" s="52">
        <v>0</v>
      </c>
      <c r="IK16" s="59">
        <v>0</v>
      </c>
      <c r="IL16" s="52">
        <v>0</v>
      </c>
      <c r="IM16" s="52">
        <v>0</v>
      </c>
      <c r="IN16" s="59">
        <v>0</v>
      </c>
      <c r="IO16" s="59">
        <v>0</v>
      </c>
      <c r="IP16" s="52">
        <v>0</v>
      </c>
    </row>
    <row r="17" spans="1:250" ht="24" customHeight="1" x14ac:dyDescent="0.3">
      <c r="A17" s="44" t="s">
        <v>175</v>
      </c>
      <c r="B17" s="45">
        <v>2</v>
      </c>
      <c r="C17" s="46">
        <v>302</v>
      </c>
      <c r="D17" s="46">
        <v>1148</v>
      </c>
      <c r="E17" s="58">
        <v>0</v>
      </c>
      <c r="F17" s="53">
        <v>0</v>
      </c>
      <c r="G17" s="52">
        <v>0</v>
      </c>
      <c r="H17" s="58">
        <v>0</v>
      </c>
      <c r="I17" s="52">
        <v>0</v>
      </c>
      <c r="J17" s="52">
        <v>0</v>
      </c>
      <c r="K17" s="58">
        <v>0</v>
      </c>
      <c r="L17" s="52">
        <v>0</v>
      </c>
      <c r="M17" s="52">
        <v>0</v>
      </c>
      <c r="N17" s="44" t="s">
        <v>175</v>
      </c>
      <c r="O17" s="60">
        <v>0</v>
      </c>
      <c r="P17" s="53">
        <v>0</v>
      </c>
      <c r="Q17" s="58">
        <v>0</v>
      </c>
      <c r="R17" s="46">
        <v>1</v>
      </c>
      <c r="S17" s="46">
        <v>208</v>
      </c>
      <c r="T17" s="46">
        <v>790</v>
      </c>
      <c r="U17" s="58">
        <v>0</v>
      </c>
      <c r="V17" s="52">
        <v>0</v>
      </c>
      <c r="W17" s="52">
        <v>0</v>
      </c>
      <c r="X17" s="46">
        <v>1</v>
      </c>
      <c r="Y17" s="46">
        <v>94</v>
      </c>
      <c r="Z17" s="46">
        <v>358</v>
      </c>
      <c r="AA17" s="44" t="s">
        <v>175</v>
      </c>
      <c r="AB17" s="60">
        <v>0</v>
      </c>
      <c r="AC17" s="53">
        <v>0</v>
      </c>
      <c r="AD17" s="53">
        <v>0</v>
      </c>
      <c r="AE17" s="58">
        <v>0</v>
      </c>
      <c r="AF17" s="58">
        <v>0</v>
      </c>
      <c r="AG17" s="53">
        <v>0</v>
      </c>
      <c r="AH17" s="53">
        <v>0</v>
      </c>
      <c r="AI17" s="58">
        <v>0</v>
      </c>
      <c r="AJ17" s="58">
        <v>0</v>
      </c>
      <c r="AK17" s="53">
        <v>0</v>
      </c>
      <c r="AL17" s="53">
        <v>0</v>
      </c>
      <c r="AM17" s="58">
        <v>0</v>
      </c>
      <c r="AN17" s="53">
        <v>0</v>
      </c>
      <c r="AO17" s="53">
        <v>0</v>
      </c>
      <c r="AP17" s="47" t="s">
        <v>175</v>
      </c>
      <c r="AQ17" s="58">
        <v>0</v>
      </c>
      <c r="AR17" s="53">
        <v>0</v>
      </c>
      <c r="AS17" s="53">
        <v>0</v>
      </c>
      <c r="AT17" s="58">
        <v>0</v>
      </c>
      <c r="AU17" s="53">
        <v>0</v>
      </c>
      <c r="AV17" s="53">
        <v>0</v>
      </c>
      <c r="AW17" s="58">
        <v>0</v>
      </c>
      <c r="AX17" s="59">
        <v>0</v>
      </c>
      <c r="AY17" s="52">
        <v>0</v>
      </c>
      <c r="AZ17" s="58">
        <v>0</v>
      </c>
      <c r="BA17" s="58">
        <v>0</v>
      </c>
      <c r="BB17" s="52">
        <v>0</v>
      </c>
      <c r="BC17" s="58">
        <v>0</v>
      </c>
      <c r="BD17" s="59">
        <v>0</v>
      </c>
      <c r="BE17" s="52">
        <v>0</v>
      </c>
      <c r="BF17" s="44" t="s">
        <v>175</v>
      </c>
      <c r="BG17" s="45">
        <v>2</v>
      </c>
      <c r="BH17" s="46">
        <v>3993</v>
      </c>
      <c r="BI17" s="46">
        <v>17693</v>
      </c>
      <c r="BJ17" s="46">
        <v>1</v>
      </c>
      <c r="BK17" s="46">
        <v>1747</v>
      </c>
      <c r="BL17" s="46">
        <v>6640</v>
      </c>
      <c r="BM17" s="53">
        <v>0</v>
      </c>
      <c r="BN17" s="53">
        <v>0</v>
      </c>
      <c r="BO17" s="53">
        <v>0</v>
      </c>
      <c r="BP17" s="53">
        <v>0</v>
      </c>
      <c r="BQ17" s="53">
        <v>0</v>
      </c>
      <c r="BR17" s="53">
        <v>0</v>
      </c>
      <c r="BS17" s="48" t="s">
        <v>175</v>
      </c>
      <c r="BT17" s="64">
        <v>0</v>
      </c>
      <c r="BU17" s="53">
        <v>0</v>
      </c>
      <c r="BV17" s="53">
        <v>0</v>
      </c>
      <c r="BW17" s="53">
        <v>0</v>
      </c>
      <c r="BX17" s="53">
        <v>0</v>
      </c>
      <c r="BY17" s="53">
        <v>0</v>
      </c>
      <c r="BZ17" s="53">
        <v>0</v>
      </c>
      <c r="CA17" s="53">
        <v>0</v>
      </c>
      <c r="CB17" s="53">
        <v>0</v>
      </c>
      <c r="CC17" s="53">
        <v>0</v>
      </c>
      <c r="CD17" s="53">
        <v>0</v>
      </c>
      <c r="CE17" s="53">
        <v>0</v>
      </c>
      <c r="CF17" s="53">
        <v>0</v>
      </c>
      <c r="CG17" s="53">
        <v>0</v>
      </c>
      <c r="CH17" s="53">
        <v>0</v>
      </c>
      <c r="CI17" s="49" t="s">
        <v>175</v>
      </c>
      <c r="CJ17" s="50">
        <v>1</v>
      </c>
      <c r="CK17" s="50">
        <v>20</v>
      </c>
      <c r="CL17" s="46">
        <v>2246</v>
      </c>
      <c r="CM17" s="46">
        <v>11053</v>
      </c>
      <c r="CN17" s="55">
        <v>0</v>
      </c>
      <c r="CO17" s="55">
        <v>0</v>
      </c>
      <c r="CP17" s="53">
        <v>0</v>
      </c>
      <c r="CQ17" s="52">
        <v>0</v>
      </c>
      <c r="CR17" s="55">
        <v>0</v>
      </c>
      <c r="CS17" s="52">
        <v>0</v>
      </c>
      <c r="CT17" s="52">
        <v>0</v>
      </c>
      <c r="CU17" s="55">
        <v>0</v>
      </c>
      <c r="CV17" s="52">
        <v>0</v>
      </c>
      <c r="CW17" s="52">
        <v>0</v>
      </c>
      <c r="CX17" s="55">
        <v>0</v>
      </c>
      <c r="CY17" s="52">
        <v>0</v>
      </c>
      <c r="CZ17" s="52">
        <v>0</v>
      </c>
      <c r="DA17" s="49" t="s">
        <v>175</v>
      </c>
      <c r="DB17" s="46">
        <v>2</v>
      </c>
      <c r="DC17" s="46">
        <v>2</v>
      </c>
      <c r="DD17" s="46">
        <v>3993</v>
      </c>
      <c r="DE17" s="46">
        <v>17693</v>
      </c>
      <c r="DF17" s="51">
        <v>0</v>
      </c>
      <c r="DG17" s="51">
        <v>0</v>
      </c>
      <c r="DH17" s="52">
        <v>0</v>
      </c>
      <c r="DI17" s="52">
        <v>0</v>
      </c>
      <c r="DJ17" s="51">
        <v>0</v>
      </c>
      <c r="DK17" s="51">
        <v>0</v>
      </c>
      <c r="DL17" s="52">
        <v>0</v>
      </c>
      <c r="DM17" s="53">
        <v>0</v>
      </c>
      <c r="DN17" s="51">
        <v>0</v>
      </c>
      <c r="DO17" s="51">
        <v>0</v>
      </c>
      <c r="DP17" s="52">
        <v>0</v>
      </c>
      <c r="DQ17" s="52">
        <v>0</v>
      </c>
      <c r="DR17" s="54" t="s">
        <v>175</v>
      </c>
      <c r="DS17" s="45">
        <v>2</v>
      </c>
      <c r="DT17" s="46">
        <v>2</v>
      </c>
      <c r="DU17" s="46">
        <v>3993</v>
      </c>
      <c r="DV17" s="46">
        <v>17693</v>
      </c>
      <c r="DW17" s="51">
        <v>0</v>
      </c>
      <c r="DX17" s="51">
        <v>0</v>
      </c>
      <c r="DY17" s="52">
        <v>0</v>
      </c>
      <c r="DZ17" s="52">
        <v>0</v>
      </c>
      <c r="EA17" s="51">
        <v>0</v>
      </c>
      <c r="EB17" s="51">
        <v>0</v>
      </c>
      <c r="EC17" s="52">
        <v>0</v>
      </c>
      <c r="ED17" s="52">
        <v>0</v>
      </c>
      <c r="EE17" s="51">
        <v>0</v>
      </c>
      <c r="EF17" s="51">
        <v>0</v>
      </c>
      <c r="EG17" s="52">
        <v>0</v>
      </c>
      <c r="EH17" s="52">
        <v>0</v>
      </c>
      <c r="EI17" s="48" t="s">
        <v>175</v>
      </c>
      <c r="EJ17" s="45">
        <v>2</v>
      </c>
      <c r="EK17" s="46">
        <v>2</v>
      </c>
      <c r="EL17" s="46">
        <v>3993</v>
      </c>
      <c r="EM17" s="51">
        <v>0</v>
      </c>
      <c r="EN17" s="51">
        <v>0</v>
      </c>
      <c r="EO17" s="52">
        <v>0</v>
      </c>
      <c r="EP17" s="46">
        <v>1</v>
      </c>
      <c r="EQ17" s="46">
        <v>1</v>
      </c>
      <c r="ER17" s="46">
        <v>1747</v>
      </c>
      <c r="ES17" s="46">
        <v>1</v>
      </c>
      <c r="ET17" s="46">
        <v>1</v>
      </c>
      <c r="EU17" s="46">
        <v>2246</v>
      </c>
      <c r="EV17" s="55">
        <v>0</v>
      </c>
      <c r="EW17" s="55">
        <v>0</v>
      </c>
      <c r="EX17" s="59">
        <v>0</v>
      </c>
      <c r="EY17" s="55">
        <v>0</v>
      </c>
      <c r="EZ17" s="55">
        <v>0</v>
      </c>
      <c r="FA17" s="59">
        <v>0</v>
      </c>
      <c r="FB17" s="55">
        <v>0</v>
      </c>
      <c r="FC17" s="55">
        <v>0</v>
      </c>
      <c r="FD17" s="59">
        <v>0</v>
      </c>
      <c r="FE17" s="48" t="s">
        <v>175</v>
      </c>
      <c r="FF17" s="45">
        <v>2</v>
      </c>
      <c r="FG17" s="46">
        <v>2</v>
      </c>
      <c r="FH17" s="46">
        <v>3993</v>
      </c>
      <c r="FI17" s="46">
        <v>17693</v>
      </c>
      <c r="FJ17" s="55">
        <v>0</v>
      </c>
      <c r="FK17" s="55">
        <v>0</v>
      </c>
      <c r="FL17" s="53">
        <v>0</v>
      </c>
      <c r="FM17" s="53">
        <v>0</v>
      </c>
      <c r="FN17" s="55">
        <v>0</v>
      </c>
      <c r="FO17" s="55">
        <v>0</v>
      </c>
      <c r="FP17" s="53">
        <v>0</v>
      </c>
      <c r="FQ17" s="52">
        <v>0</v>
      </c>
      <c r="FR17" s="46">
        <v>1</v>
      </c>
      <c r="FS17" s="46">
        <v>1</v>
      </c>
      <c r="FT17" s="46">
        <v>1747</v>
      </c>
      <c r="FU17" s="46">
        <v>6640</v>
      </c>
      <c r="FV17" s="51">
        <v>0</v>
      </c>
      <c r="FW17" s="51">
        <v>0</v>
      </c>
      <c r="FX17" s="52">
        <v>0</v>
      </c>
      <c r="FY17" s="49" t="s">
        <v>175</v>
      </c>
      <c r="FZ17" s="65">
        <v>0</v>
      </c>
      <c r="GA17" s="51">
        <v>0</v>
      </c>
      <c r="GB17" s="51">
        <v>0</v>
      </c>
      <c r="GC17" s="53">
        <v>0</v>
      </c>
      <c r="GD17" s="52">
        <v>0</v>
      </c>
      <c r="GE17" s="51">
        <v>0</v>
      </c>
      <c r="GF17" s="51">
        <v>0</v>
      </c>
      <c r="GG17" s="53">
        <v>0</v>
      </c>
      <c r="GH17" s="52">
        <v>0</v>
      </c>
      <c r="GI17" s="51">
        <v>0</v>
      </c>
      <c r="GJ17" s="51">
        <v>0</v>
      </c>
      <c r="GK17" s="52">
        <v>0</v>
      </c>
      <c r="GL17" s="52">
        <v>0</v>
      </c>
      <c r="GM17" s="46">
        <v>1</v>
      </c>
      <c r="GN17" s="46">
        <v>1</v>
      </c>
      <c r="GO17" s="46">
        <v>2246</v>
      </c>
      <c r="GP17" s="46">
        <v>11053</v>
      </c>
      <c r="GQ17" s="49" t="s">
        <v>175</v>
      </c>
      <c r="GR17" s="61">
        <v>0</v>
      </c>
      <c r="GS17" s="55">
        <v>0</v>
      </c>
      <c r="GT17" s="59">
        <v>0</v>
      </c>
      <c r="GU17" s="52">
        <v>0</v>
      </c>
      <c r="GV17" s="55">
        <v>0</v>
      </c>
      <c r="GW17" s="51">
        <v>0</v>
      </c>
      <c r="GX17" s="52">
        <v>0</v>
      </c>
      <c r="GY17" s="52">
        <v>0</v>
      </c>
      <c r="GZ17" s="63">
        <v>0</v>
      </c>
      <c r="HA17" s="63">
        <v>0</v>
      </c>
      <c r="HB17" s="52">
        <v>0</v>
      </c>
      <c r="HC17" s="52">
        <v>0</v>
      </c>
      <c r="HD17" s="63">
        <v>0</v>
      </c>
      <c r="HE17" s="63">
        <v>0</v>
      </c>
      <c r="HF17" s="52">
        <v>0</v>
      </c>
      <c r="HG17" s="52">
        <v>0</v>
      </c>
      <c r="HH17" s="56" t="s">
        <v>175</v>
      </c>
      <c r="HI17" s="46">
        <v>6905</v>
      </c>
      <c r="HJ17" s="46">
        <v>1602</v>
      </c>
      <c r="HK17" s="46">
        <v>3993</v>
      </c>
      <c r="HL17" s="52">
        <v>0</v>
      </c>
      <c r="HM17" s="52">
        <v>0</v>
      </c>
      <c r="HN17" s="52">
        <v>0</v>
      </c>
      <c r="HO17" s="52">
        <v>0</v>
      </c>
      <c r="HP17" s="52">
        <v>0</v>
      </c>
      <c r="HQ17" s="52">
        <v>0</v>
      </c>
      <c r="HR17" s="52">
        <v>0</v>
      </c>
      <c r="HS17" s="52">
        <v>0</v>
      </c>
      <c r="HT17" s="52">
        <v>0</v>
      </c>
      <c r="HU17" s="52">
        <v>0</v>
      </c>
      <c r="HV17" s="52">
        <v>0</v>
      </c>
      <c r="HW17" s="52">
        <v>0</v>
      </c>
      <c r="HX17" s="57" t="s">
        <v>175</v>
      </c>
      <c r="HY17" s="62">
        <v>0</v>
      </c>
      <c r="HZ17" s="52">
        <v>0</v>
      </c>
      <c r="IA17" s="52">
        <v>0</v>
      </c>
      <c r="IB17" s="59">
        <v>0</v>
      </c>
      <c r="IC17" s="52">
        <v>0</v>
      </c>
      <c r="ID17" s="52">
        <v>0</v>
      </c>
      <c r="IE17" s="59">
        <v>0</v>
      </c>
      <c r="IF17" s="52">
        <v>0</v>
      </c>
      <c r="IG17" s="52">
        <v>0</v>
      </c>
      <c r="IH17" s="46">
        <v>6905</v>
      </c>
      <c r="II17" s="46">
        <v>1602</v>
      </c>
      <c r="IJ17" s="46">
        <v>3993</v>
      </c>
      <c r="IK17" s="59">
        <v>0</v>
      </c>
      <c r="IL17" s="52">
        <v>0</v>
      </c>
      <c r="IM17" s="52">
        <v>0</v>
      </c>
      <c r="IN17" s="59">
        <v>0</v>
      </c>
      <c r="IO17" s="59">
        <v>0</v>
      </c>
      <c r="IP17" s="52">
        <v>0</v>
      </c>
    </row>
    <row r="18" spans="1:250" ht="24" customHeight="1" x14ac:dyDescent="0.3">
      <c r="A18" s="44" t="s">
        <v>176</v>
      </c>
      <c r="B18" s="45">
        <v>5</v>
      </c>
      <c r="C18" s="46">
        <v>7503</v>
      </c>
      <c r="D18" s="46">
        <v>30106</v>
      </c>
      <c r="E18" s="58">
        <v>0</v>
      </c>
      <c r="F18" s="53">
        <v>0</v>
      </c>
      <c r="G18" s="52">
        <v>0</v>
      </c>
      <c r="H18" s="58">
        <v>0</v>
      </c>
      <c r="I18" s="52">
        <v>0</v>
      </c>
      <c r="J18" s="52">
        <v>0</v>
      </c>
      <c r="K18" s="58">
        <v>0</v>
      </c>
      <c r="L18" s="52">
        <v>0</v>
      </c>
      <c r="M18" s="52">
        <v>0</v>
      </c>
      <c r="N18" s="44" t="s">
        <v>176</v>
      </c>
      <c r="O18" s="45">
        <v>1</v>
      </c>
      <c r="P18" s="46">
        <v>5118</v>
      </c>
      <c r="Q18" s="46">
        <v>23834</v>
      </c>
      <c r="R18" s="58">
        <v>0</v>
      </c>
      <c r="S18" s="53">
        <v>0</v>
      </c>
      <c r="T18" s="58">
        <v>0</v>
      </c>
      <c r="U18" s="58">
        <v>0</v>
      </c>
      <c r="V18" s="52">
        <v>0</v>
      </c>
      <c r="W18" s="52">
        <v>0</v>
      </c>
      <c r="X18" s="46">
        <v>1</v>
      </c>
      <c r="Y18" s="46">
        <v>1038</v>
      </c>
      <c r="Z18" s="46">
        <v>777</v>
      </c>
      <c r="AA18" s="44" t="s">
        <v>176</v>
      </c>
      <c r="AB18" s="60">
        <v>0</v>
      </c>
      <c r="AC18" s="53">
        <v>0</v>
      </c>
      <c r="AD18" s="53">
        <v>0</v>
      </c>
      <c r="AE18" s="46">
        <v>2</v>
      </c>
      <c r="AF18" s="46">
        <v>12</v>
      </c>
      <c r="AG18" s="46">
        <v>1256</v>
      </c>
      <c r="AH18" s="46">
        <v>4994</v>
      </c>
      <c r="AI18" s="58">
        <v>0</v>
      </c>
      <c r="AJ18" s="58">
        <v>0</v>
      </c>
      <c r="AK18" s="53">
        <v>0</v>
      </c>
      <c r="AL18" s="53">
        <v>0</v>
      </c>
      <c r="AM18" s="58">
        <v>0</v>
      </c>
      <c r="AN18" s="53">
        <v>0</v>
      </c>
      <c r="AO18" s="53">
        <v>0</v>
      </c>
      <c r="AP18" s="47" t="s">
        <v>176</v>
      </c>
      <c r="AQ18" s="46">
        <v>1</v>
      </c>
      <c r="AR18" s="46">
        <v>91</v>
      </c>
      <c r="AS18" s="46">
        <v>501</v>
      </c>
      <c r="AT18" s="58">
        <v>0</v>
      </c>
      <c r="AU18" s="53">
        <v>0</v>
      </c>
      <c r="AV18" s="53">
        <v>0</v>
      </c>
      <c r="AW18" s="58">
        <v>0</v>
      </c>
      <c r="AX18" s="59">
        <v>0</v>
      </c>
      <c r="AY18" s="52">
        <v>0</v>
      </c>
      <c r="AZ18" s="58">
        <v>0</v>
      </c>
      <c r="BA18" s="58">
        <v>0</v>
      </c>
      <c r="BB18" s="52">
        <v>0</v>
      </c>
      <c r="BC18" s="58">
        <v>0</v>
      </c>
      <c r="BD18" s="59">
        <v>0</v>
      </c>
      <c r="BE18" s="52">
        <v>0</v>
      </c>
      <c r="BF18" s="44" t="s">
        <v>176</v>
      </c>
      <c r="BG18" s="45">
        <v>3</v>
      </c>
      <c r="BH18" s="46">
        <v>948</v>
      </c>
      <c r="BI18" s="46">
        <v>3643</v>
      </c>
      <c r="BJ18" s="53">
        <v>0</v>
      </c>
      <c r="BK18" s="53">
        <v>0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48" t="s">
        <v>176</v>
      </c>
      <c r="BT18" s="64">
        <v>0</v>
      </c>
      <c r="BU18" s="53">
        <v>0</v>
      </c>
      <c r="BV18" s="53">
        <v>0</v>
      </c>
      <c r="BW18" s="46">
        <v>1</v>
      </c>
      <c r="BX18" s="46">
        <v>195</v>
      </c>
      <c r="BY18" s="46">
        <v>740</v>
      </c>
      <c r="BZ18" s="53">
        <v>0</v>
      </c>
      <c r="CA18" s="53">
        <v>0</v>
      </c>
      <c r="CB18" s="53">
        <v>0</v>
      </c>
      <c r="CC18" s="53">
        <v>0</v>
      </c>
      <c r="CD18" s="53">
        <v>0</v>
      </c>
      <c r="CE18" s="53">
        <v>0</v>
      </c>
      <c r="CF18" s="53">
        <v>0</v>
      </c>
      <c r="CG18" s="53">
        <v>0</v>
      </c>
      <c r="CH18" s="53">
        <v>0</v>
      </c>
      <c r="CI18" s="49" t="s">
        <v>176</v>
      </c>
      <c r="CJ18" s="50">
        <v>1</v>
      </c>
      <c r="CK18" s="50">
        <v>1</v>
      </c>
      <c r="CL18" s="46">
        <v>215</v>
      </c>
      <c r="CM18" s="46">
        <v>817</v>
      </c>
      <c r="CN18" s="55">
        <v>0</v>
      </c>
      <c r="CO18" s="55">
        <v>0</v>
      </c>
      <c r="CP18" s="53">
        <v>0</v>
      </c>
      <c r="CQ18" s="52">
        <v>0</v>
      </c>
      <c r="CR18" s="55">
        <v>0</v>
      </c>
      <c r="CS18" s="52">
        <v>0</v>
      </c>
      <c r="CT18" s="52">
        <v>0</v>
      </c>
      <c r="CU18" s="46">
        <v>1</v>
      </c>
      <c r="CV18" s="46">
        <v>538</v>
      </c>
      <c r="CW18" s="46">
        <v>2086</v>
      </c>
      <c r="CX18" s="55">
        <v>0</v>
      </c>
      <c r="CY18" s="52">
        <v>0</v>
      </c>
      <c r="CZ18" s="52">
        <v>0</v>
      </c>
      <c r="DA18" s="49" t="s">
        <v>176</v>
      </c>
      <c r="DB18" s="46">
        <v>3</v>
      </c>
      <c r="DC18" s="46">
        <v>3</v>
      </c>
      <c r="DD18" s="46">
        <v>948</v>
      </c>
      <c r="DE18" s="46">
        <v>3643</v>
      </c>
      <c r="DF18" s="51">
        <v>0</v>
      </c>
      <c r="DG18" s="51">
        <v>0</v>
      </c>
      <c r="DH18" s="52">
        <v>0</v>
      </c>
      <c r="DI18" s="52">
        <v>0</v>
      </c>
      <c r="DJ18" s="51">
        <v>0</v>
      </c>
      <c r="DK18" s="51">
        <v>0</v>
      </c>
      <c r="DL18" s="52">
        <v>0</v>
      </c>
      <c r="DM18" s="53">
        <v>0</v>
      </c>
      <c r="DN18" s="51">
        <v>0</v>
      </c>
      <c r="DO18" s="51">
        <v>0</v>
      </c>
      <c r="DP18" s="52">
        <v>0</v>
      </c>
      <c r="DQ18" s="52">
        <v>0</v>
      </c>
      <c r="DR18" s="54" t="s">
        <v>176</v>
      </c>
      <c r="DS18" s="45">
        <v>3</v>
      </c>
      <c r="DT18" s="46">
        <v>3</v>
      </c>
      <c r="DU18" s="46">
        <v>948</v>
      </c>
      <c r="DV18" s="46">
        <v>3643</v>
      </c>
      <c r="DW18" s="51">
        <v>0</v>
      </c>
      <c r="DX18" s="51">
        <v>0</v>
      </c>
      <c r="DY18" s="52">
        <v>0</v>
      </c>
      <c r="DZ18" s="52">
        <v>0</v>
      </c>
      <c r="EA18" s="51">
        <v>0</v>
      </c>
      <c r="EB18" s="51">
        <v>0</v>
      </c>
      <c r="EC18" s="52">
        <v>0</v>
      </c>
      <c r="ED18" s="52">
        <v>0</v>
      </c>
      <c r="EE18" s="51">
        <v>0</v>
      </c>
      <c r="EF18" s="51">
        <v>0</v>
      </c>
      <c r="EG18" s="52">
        <v>0</v>
      </c>
      <c r="EH18" s="52">
        <v>0</v>
      </c>
      <c r="EI18" s="48" t="s">
        <v>176</v>
      </c>
      <c r="EJ18" s="45">
        <v>3</v>
      </c>
      <c r="EK18" s="46">
        <v>3</v>
      </c>
      <c r="EL18" s="46">
        <v>948</v>
      </c>
      <c r="EM18" s="51">
        <v>0</v>
      </c>
      <c r="EN18" s="51">
        <v>0</v>
      </c>
      <c r="EO18" s="52">
        <v>0</v>
      </c>
      <c r="EP18" s="46">
        <v>3</v>
      </c>
      <c r="EQ18" s="46">
        <v>3</v>
      </c>
      <c r="ER18" s="46">
        <v>948</v>
      </c>
      <c r="ES18" s="55">
        <v>0</v>
      </c>
      <c r="ET18" s="51">
        <v>0</v>
      </c>
      <c r="EU18" s="59">
        <v>0</v>
      </c>
      <c r="EV18" s="55">
        <v>0</v>
      </c>
      <c r="EW18" s="55">
        <v>0</v>
      </c>
      <c r="EX18" s="59">
        <v>0</v>
      </c>
      <c r="EY18" s="55">
        <v>0</v>
      </c>
      <c r="EZ18" s="55">
        <v>0</v>
      </c>
      <c r="FA18" s="59">
        <v>0</v>
      </c>
      <c r="FB18" s="55">
        <v>0</v>
      </c>
      <c r="FC18" s="55">
        <v>0</v>
      </c>
      <c r="FD18" s="59">
        <v>0</v>
      </c>
      <c r="FE18" s="48" t="s">
        <v>176</v>
      </c>
      <c r="FF18" s="45">
        <v>3</v>
      </c>
      <c r="FG18" s="46">
        <v>3</v>
      </c>
      <c r="FH18" s="46">
        <v>948</v>
      </c>
      <c r="FI18" s="46">
        <v>3643</v>
      </c>
      <c r="FJ18" s="55">
        <v>0</v>
      </c>
      <c r="FK18" s="55">
        <v>0</v>
      </c>
      <c r="FL18" s="53">
        <v>0</v>
      </c>
      <c r="FM18" s="53">
        <v>0</v>
      </c>
      <c r="FN18" s="55">
        <v>0</v>
      </c>
      <c r="FO18" s="55">
        <v>0</v>
      </c>
      <c r="FP18" s="53">
        <v>0</v>
      </c>
      <c r="FQ18" s="52">
        <v>0</v>
      </c>
      <c r="FR18" s="46">
        <v>1</v>
      </c>
      <c r="FS18" s="46">
        <v>1</v>
      </c>
      <c r="FT18" s="46">
        <v>215</v>
      </c>
      <c r="FU18" s="46">
        <v>817</v>
      </c>
      <c r="FV18" s="46">
        <v>1</v>
      </c>
      <c r="FW18" s="46">
        <v>1</v>
      </c>
      <c r="FX18" s="46">
        <v>195</v>
      </c>
      <c r="FY18" s="49" t="s">
        <v>176</v>
      </c>
      <c r="FZ18" s="45">
        <v>740</v>
      </c>
      <c r="GA18" s="46">
        <v>1</v>
      </c>
      <c r="GB18" s="46">
        <v>1</v>
      </c>
      <c r="GC18" s="46">
        <v>538</v>
      </c>
      <c r="GD18" s="46">
        <v>2086</v>
      </c>
      <c r="GE18" s="51">
        <v>0</v>
      </c>
      <c r="GF18" s="51">
        <v>0</v>
      </c>
      <c r="GG18" s="53">
        <v>0</v>
      </c>
      <c r="GH18" s="52">
        <v>0</v>
      </c>
      <c r="GI18" s="51">
        <v>0</v>
      </c>
      <c r="GJ18" s="51">
        <v>0</v>
      </c>
      <c r="GK18" s="52">
        <v>0</v>
      </c>
      <c r="GL18" s="52">
        <v>0</v>
      </c>
      <c r="GM18" s="51">
        <v>0</v>
      </c>
      <c r="GN18" s="51">
        <v>0</v>
      </c>
      <c r="GO18" s="52">
        <v>0</v>
      </c>
      <c r="GP18" s="52">
        <v>0</v>
      </c>
      <c r="GQ18" s="49" t="s">
        <v>176</v>
      </c>
      <c r="GR18" s="61">
        <v>0</v>
      </c>
      <c r="GS18" s="55">
        <v>0</v>
      </c>
      <c r="GT18" s="59">
        <v>0</v>
      </c>
      <c r="GU18" s="52">
        <v>0</v>
      </c>
      <c r="GV18" s="55">
        <v>0</v>
      </c>
      <c r="GW18" s="51">
        <v>0</v>
      </c>
      <c r="GX18" s="52">
        <v>0</v>
      </c>
      <c r="GY18" s="52">
        <v>0</v>
      </c>
      <c r="GZ18" s="63">
        <v>0</v>
      </c>
      <c r="HA18" s="63">
        <v>0</v>
      </c>
      <c r="HB18" s="52">
        <v>0</v>
      </c>
      <c r="HC18" s="52">
        <v>0</v>
      </c>
      <c r="HD18" s="63">
        <v>0</v>
      </c>
      <c r="HE18" s="63">
        <v>0</v>
      </c>
      <c r="HF18" s="52">
        <v>0</v>
      </c>
      <c r="HG18" s="52">
        <v>0</v>
      </c>
      <c r="HH18" s="56" t="s">
        <v>176</v>
      </c>
      <c r="HI18" s="46">
        <v>10052</v>
      </c>
      <c r="HJ18" s="46">
        <v>343</v>
      </c>
      <c r="HK18" s="46">
        <v>948</v>
      </c>
      <c r="HL18" s="52">
        <v>0</v>
      </c>
      <c r="HM18" s="52">
        <v>0</v>
      </c>
      <c r="HN18" s="52">
        <v>0</v>
      </c>
      <c r="HO18" s="52">
        <v>0</v>
      </c>
      <c r="HP18" s="52">
        <v>0</v>
      </c>
      <c r="HQ18" s="52">
        <v>0</v>
      </c>
      <c r="HR18" s="52">
        <v>0</v>
      </c>
      <c r="HS18" s="52">
        <v>0</v>
      </c>
      <c r="HT18" s="52">
        <v>0</v>
      </c>
      <c r="HU18" s="52">
        <v>0</v>
      </c>
      <c r="HV18" s="52">
        <v>0</v>
      </c>
      <c r="HW18" s="52">
        <v>0</v>
      </c>
      <c r="HX18" s="57" t="s">
        <v>176</v>
      </c>
      <c r="HY18" s="62">
        <v>0</v>
      </c>
      <c r="HZ18" s="52">
        <v>0</v>
      </c>
      <c r="IA18" s="52">
        <v>0</v>
      </c>
      <c r="IB18" s="59">
        <v>0</v>
      </c>
      <c r="IC18" s="52">
        <v>0</v>
      </c>
      <c r="ID18" s="52">
        <v>0</v>
      </c>
      <c r="IE18" s="59">
        <v>0</v>
      </c>
      <c r="IF18" s="52">
        <v>0</v>
      </c>
      <c r="IG18" s="52">
        <v>0</v>
      </c>
      <c r="IH18" s="46">
        <v>10052</v>
      </c>
      <c r="II18" s="46">
        <v>343</v>
      </c>
      <c r="IJ18" s="46">
        <v>948</v>
      </c>
      <c r="IK18" s="59">
        <v>0</v>
      </c>
      <c r="IL18" s="52">
        <v>0</v>
      </c>
      <c r="IM18" s="52">
        <v>0</v>
      </c>
      <c r="IN18" s="59">
        <v>0</v>
      </c>
      <c r="IO18" s="59">
        <v>0</v>
      </c>
      <c r="IP18" s="52">
        <v>0</v>
      </c>
    </row>
    <row r="19" spans="1:250" ht="24" customHeight="1" x14ac:dyDescent="0.3">
      <c r="A19" s="44" t="s">
        <v>177</v>
      </c>
      <c r="B19" s="60">
        <v>0</v>
      </c>
      <c r="C19" s="53">
        <v>0</v>
      </c>
      <c r="D19" s="53">
        <v>0</v>
      </c>
      <c r="E19" s="58">
        <v>0</v>
      </c>
      <c r="F19" s="53">
        <v>0</v>
      </c>
      <c r="G19" s="52">
        <v>0</v>
      </c>
      <c r="H19" s="58">
        <v>0</v>
      </c>
      <c r="I19" s="52">
        <v>0</v>
      </c>
      <c r="J19" s="52">
        <v>0</v>
      </c>
      <c r="K19" s="58">
        <v>0</v>
      </c>
      <c r="L19" s="52">
        <v>0</v>
      </c>
      <c r="M19" s="52">
        <v>0</v>
      </c>
      <c r="N19" s="44" t="s">
        <v>177</v>
      </c>
      <c r="O19" s="60">
        <v>0</v>
      </c>
      <c r="P19" s="53">
        <v>0</v>
      </c>
      <c r="Q19" s="58">
        <v>0</v>
      </c>
      <c r="R19" s="58">
        <v>0</v>
      </c>
      <c r="S19" s="53">
        <v>0</v>
      </c>
      <c r="T19" s="58">
        <v>0</v>
      </c>
      <c r="U19" s="58">
        <v>0</v>
      </c>
      <c r="V19" s="52">
        <v>0</v>
      </c>
      <c r="W19" s="52">
        <v>0</v>
      </c>
      <c r="X19" s="58">
        <v>0</v>
      </c>
      <c r="Y19" s="52">
        <v>0</v>
      </c>
      <c r="Z19" s="52">
        <v>0</v>
      </c>
      <c r="AA19" s="44" t="s">
        <v>177</v>
      </c>
      <c r="AB19" s="60">
        <v>0</v>
      </c>
      <c r="AC19" s="53">
        <v>0</v>
      </c>
      <c r="AD19" s="53">
        <v>0</v>
      </c>
      <c r="AE19" s="58">
        <v>0</v>
      </c>
      <c r="AF19" s="58">
        <v>0</v>
      </c>
      <c r="AG19" s="53">
        <v>0</v>
      </c>
      <c r="AH19" s="53">
        <v>0</v>
      </c>
      <c r="AI19" s="58">
        <v>0</v>
      </c>
      <c r="AJ19" s="58">
        <v>0</v>
      </c>
      <c r="AK19" s="53">
        <v>0</v>
      </c>
      <c r="AL19" s="53">
        <v>0</v>
      </c>
      <c r="AM19" s="58">
        <v>0</v>
      </c>
      <c r="AN19" s="53">
        <v>0</v>
      </c>
      <c r="AO19" s="53">
        <v>0</v>
      </c>
      <c r="AP19" s="47" t="s">
        <v>177</v>
      </c>
      <c r="AQ19" s="58">
        <v>0</v>
      </c>
      <c r="AR19" s="53">
        <v>0</v>
      </c>
      <c r="AS19" s="53">
        <v>0</v>
      </c>
      <c r="AT19" s="58">
        <v>0</v>
      </c>
      <c r="AU19" s="53">
        <v>0</v>
      </c>
      <c r="AV19" s="53">
        <v>0</v>
      </c>
      <c r="AW19" s="58">
        <v>0</v>
      </c>
      <c r="AX19" s="59">
        <v>0</v>
      </c>
      <c r="AY19" s="52">
        <v>0</v>
      </c>
      <c r="AZ19" s="58">
        <v>0</v>
      </c>
      <c r="BA19" s="58">
        <v>0</v>
      </c>
      <c r="BB19" s="52">
        <v>0</v>
      </c>
      <c r="BC19" s="58">
        <v>0</v>
      </c>
      <c r="BD19" s="59">
        <v>0</v>
      </c>
      <c r="BE19" s="52">
        <v>0</v>
      </c>
      <c r="BF19" s="44" t="s">
        <v>177</v>
      </c>
      <c r="BG19" s="45">
        <v>3</v>
      </c>
      <c r="BH19" s="46">
        <v>948</v>
      </c>
      <c r="BI19" s="46">
        <v>3643</v>
      </c>
      <c r="BJ19" s="53">
        <v>0</v>
      </c>
      <c r="BK19" s="53">
        <v>0</v>
      </c>
      <c r="BL19" s="53">
        <v>0</v>
      </c>
      <c r="BM19" s="53">
        <v>0</v>
      </c>
      <c r="BN19" s="53">
        <v>0</v>
      </c>
      <c r="BO19" s="53">
        <v>0</v>
      </c>
      <c r="BP19" s="53">
        <v>0</v>
      </c>
      <c r="BQ19" s="53">
        <v>0</v>
      </c>
      <c r="BR19" s="53">
        <v>0</v>
      </c>
      <c r="BS19" s="48" t="s">
        <v>177</v>
      </c>
      <c r="BT19" s="64">
        <v>0</v>
      </c>
      <c r="BU19" s="53">
        <v>0</v>
      </c>
      <c r="BV19" s="53">
        <v>0</v>
      </c>
      <c r="BW19" s="46">
        <v>1</v>
      </c>
      <c r="BX19" s="46">
        <v>195</v>
      </c>
      <c r="BY19" s="46">
        <v>740</v>
      </c>
      <c r="BZ19" s="53">
        <v>0</v>
      </c>
      <c r="CA19" s="53">
        <v>0</v>
      </c>
      <c r="CB19" s="53">
        <v>0</v>
      </c>
      <c r="CC19" s="53">
        <v>0</v>
      </c>
      <c r="CD19" s="53">
        <v>0</v>
      </c>
      <c r="CE19" s="53">
        <v>0</v>
      </c>
      <c r="CF19" s="53">
        <v>0</v>
      </c>
      <c r="CG19" s="53">
        <v>0</v>
      </c>
      <c r="CH19" s="53">
        <v>0</v>
      </c>
      <c r="CI19" s="49" t="s">
        <v>177</v>
      </c>
      <c r="CJ19" s="50">
        <v>1</v>
      </c>
      <c r="CK19" s="50">
        <v>1</v>
      </c>
      <c r="CL19" s="46">
        <v>215</v>
      </c>
      <c r="CM19" s="46">
        <v>817</v>
      </c>
      <c r="CN19" s="55">
        <v>0</v>
      </c>
      <c r="CO19" s="55">
        <v>0</v>
      </c>
      <c r="CP19" s="53">
        <v>0</v>
      </c>
      <c r="CQ19" s="52">
        <v>0</v>
      </c>
      <c r="CR19" s="55">
        <v>0</v>
      </c>
      <c r="CS19" s="52">
        <v>0</v>
      </c>
      <c r="CT19" s="52">
        <v>0</v>
      </c>
      <c r="CU19" s="46">
        <v>1</v>
      </c>
      <c r="CV19" s="46">
        <v>538</v>
      </c>
      <c r="CW19" s="46">
        <v>2086</v>
      </c>
      <c r="CX19" s="55">
        <v>0</v>
      </c>
      <c r="CY19" s="52">
        <v>0</v>
      </c>
      <c r="CZ19" s="52">
        <v>0</v>
      </c>
      <c r="DA19" s="49" t="s">
        <v>177</v>
      </c>
      <c r="DB19" s="46">
        <v>3</v>
      </c>
      <c r="DC19" s="46">
        <v>3</v>
      </c>
      <c r="DD19" s="46">
        <v>948</v>
      </c>
      <c r="DE19" s="46">
        <v>3643</v>
      </c>
      <c r="DF19" s="51">
        <v>0</v>
      </c>
      <c r="DG19" s="51">
        <v>0</v>
      </c>
      <c r="DH19" s="52">
        <v>0</v>
      </c>
      <c r="DI19" s="52">
        <v>0</v>
      </c>
      <c r="DJ19" s="51">
        <v>0</v>
      </c>
      <c r="DK19" s="51">
        <v>0</v>
      </c>
      <c r="DL19" s="52">
        <v>0</v>
      </c>
      <c r="DM19" s="53">
        <v>0</v>
      </c>
      <c r="DN19" s="51">
        <v>0</v>
      </c>
      <c r="DO19" s="51">
        <v>0</v>
      </c>
      <c r="DP19" s="52">
        <v>0</v>
      </c>
      <c r="DQ19" s="52">
        <v>0</v>
      </c>
      <c r="DR19" s="54" t="s">
        <v>177</v>
      </c>
      <c r="DS19" s="45">
        <v>3</v>
      </c>
      <c r="DT19" s="46">
        <v>3</v>
      </c>
      <c r="DU19" s="46">
        <v>948</v>
      </c>
      <c r="DV19" s="46">
        <v>3643</v>
      </c>
      <c r="DW19" s="51">
        <v>0</v>
      </c>
      <c r="DX19" s="51">
        <v>0</v>
      </c>
      <c r="DY19" s="52">
        <v>0</v>
      </c>
      <c r="DZ19" s="52">
        <v>0</v>
      </c>
      <c r="EA19" s="51">
        <v>0</v>
      </c>
      <c r="EB19" s="51">
        <v>0</v>
      </c>
      <c r="EC19" s="52">
        <v>0</v>
      </c>
      <c r="ED19" s="52">
        <v>0</v>
      </c>
      <c r="EE19" s="51">
        <v>0</v>
      </c>
      <c r="EF19" s="51">
        <v>0</v>
      </c>
      <c r="EG19" s="52">
        <v>0</v>
      </c>
      <c r="EH19" s="52">
        <v>0</v>
      </c>
      <c r="EI19" s="48" t="s">
        <v>177</v>
      </c>
      <c r="EJ19" s="45">
        <v>3</v>
      </c>
      <c r="EK19" s="46">
        <v>3</v>
      </c>
      <c r="EL19" s="46">
        <v>948</v>
      </c>
      <c r="EM19" s="51">
        <v>0</v>
      </c>
      <c r="EN19" s="51">
        <v>0</v>
      </c>
      <c r="EO19" s="52">
        <v>0</v>
      </c>
      <c r="EP19" s="46">
        <v>3</v>
      </c>
      <c r="EQ19" s="46">
        <v>3</v>
      </c>
      <c r="ER19" s="46">
        <v>948</v>
      </c>
      <c r="ES19" s="55">
        <v>0</v>
      </c>
      <c r="ET19" s="51">
        <v>0</v>
      </c>
      <c r="EU19" s="59">
        <v>0</v>
      </c>
      <c r="EV19" s="55">
        <v>0</v>
      </c>
      <c r="EW19" s="55">
        <v>0</v>
      </c>
      <c r="EX19" s="59">
        <v>0</v>
      </c>
      <c r="EY19" s="55">
        <v>0</v>
      </c>
      <c r="EZ19" s="55">
        <v>0</v>
      </c>
      <c r="FA19" s="59">
        <v>0</v>
      </c>
      <c r="FB19" s="55">
        <v>0</v>
      </c>
      <c r="FC19" s="55">
        <v>0</v>
      </c>
      <c r="FD19" s="59">
        <v>0</v>
      </c>
      <c r="FE19" s="48" t="s">
        <v>177</v>
      </c>
      <c r="FF19" s="45">
        <v>3</v>
      </c>
      <c r="FG19" s="46">
        <v>3</v>
      </c>
      <c r="FH19" s="46">
        <v>948</v>
      </c>
      <c r="FI19" s="46">
        <v>3643</v>
      </c>
      <c r="FJ19" s="55">
        <v>0</v>
      </c>
      <c r="FK19" s="55">
        <v>0</v>
      </c>
      <c r="FL19" s="53">
        <v>0</v>
      </c>
      <c r="FM19" s="53">
        <v>0</v>
      </c>
      <c r="FN19" s="55">
        <v>0</v>
      </c>
      <c r="FO19" s="55">
        <v>0</v>
      </c>
      <c r="FP19" s="53">
        <v>0</v>
      </c>
      <c r="FQ19" s="52">
        <v>0</v>
      </c>
      <c r="FR19" s="46">
        <v>1</v>
      </c>
      <c r="FS19" s="46">
        <v>1</v>
      </c>
      <c r="FT19" s="46">
        <v>215</v>
      </c>
      <c r="FU19" s="46">
        <v>817</v>
      </c>
      <c r="FV19" s="46">
        <v>1</v>
      </c>
      <c r="FW19" s="46">
        <v>1</v>
      </c>
      <c r="FX19" s="46">
        <v>195</v>
      </c>
      <c r="FY19" s="49" t="s">
        <v>177</v>
      </c>
      <c r="FZ19" s="45">
        <v>740</v>
      </c>
      <c r="GA19" s="46">
        <v>1</v>
      </c>
      <c r="GB19" s="46">
        <v>1</v>
      </c>
      <c r="GC19" s="46">
        <v>538</v>
      </c>
      <c r="GD19" s="46">
        <v>2086</v>
      </c>
      <c r="GE19" s="51">
        <v>0</v>
      </c>
      <c r="GF19" s="51">
        <v>0</v>
      </c>
      <c r="GG19" s="53">
        <v>0</v>
      </c>
      <c r="GH19" s="52">
        <v>0</v>
      </c>
      <c r="GI19" s="51">
        <v>0</v>
      </c>
      <c r="GJ19" s="51">
        <v>0</v>
      </c>
      <c r="GK19" s="52">
        <v>0</v>
      </c>
      <c r="GL19" s="52">
        <v>0</v>
      </c>
      <c r="GM19" s="51">
        <v>0</v>
      </c>
      <c r="GN19" s="51">
        <v>0</v>
      </c>
      <c r="GO19" s="52">
        <v>0</v>
      </c>
      <c r="GP19" s="52">
        <v>0</v>
      </c>
      <c r="GQ19" s="49" t="s">
        <v>177</v>
      </c>
      <c r="GR19" s="61">
        <v>0</v>
      </c>
      <c r="GS19" s="55">
        <v>0</v>
      </c>
      <c r="GT19" s="59">
        <v>0</v>
      </c>
      <c r="GU19" s="52">
        <v>0</v>
      </c>
      <c r="GV19" s="55">
        <v>0</v>
      </c>
      <c r="GW19" s="51">
        <v>0</v>
      </c>
      <c r="GX19" s="52">
        <v>0</v>
      </c>
      <c r="GY19" s="52">
        <v>0</v>
      </c>
      <c r="GZ19" s="63">
        <v>0</v>
      </c>
      <c r="HA19" s="63">
        <v>0</v>
      </c>
      <c r="HB19" s="52">
        <v>0</v>
      </c>
      <c r="HC19" s="52">
        <v>0</v>
      </c>
      <c r="HD19" s="63">
        <v>0</v>
      </c>
      <c r="HE19" s="63">
        <v>0</v>
      </c>
      <c r="HF19" s="52">
        <v>0</v>
      </c>
      <c r="HG19" s="52">
        <v>0</v>
      </c>
      <c r="HH19" s="56" t="s">
        <v>177</v>
      </c>
      <c r="HI19" s="46">
        <v>10052</v>
      </c>
      <c r="HJ19" s="46">
        <v>343</v>
      </c>
      <c r="HK19" s="46">
        <v>948</v>
      </c>
      <c r="HL19" s="52">
        <v>0</v>
      </c>
      <c r="HM19" s="52">
        <v>0</v>
      </c>
      <c r="HN19" s="52">
        <v>0</v>
      </c>
      <c r="HO19" s="52">
        <v>0</v>
      </c>
      <c r="HP19" s="52">
        <v>0</v>
      </c>
      <c r="HQ19" s="52">
        <v>0</v>
      </c>
      <c r="HR19" s="52">
        <v>0</v>
      </c>
      <c r="HS19" s="52">
        <v>0</v>
      </c>
      <c r="HT19" s="52">
        <v>0</v>
      </c>
      <c r="HU19" s="52">
        <v>0</v>
      </c>
      <c r="HV19" s="52">
        <v>0</v>
      </c>
      <c r="HW19" s="52">
        <v>0</v>
      </c>
      <c r="HX19" s="57" t="s">
        <v>177</v>
      </c>
      <c r="HY19" s="62">
        <v>0</v>
      </c>
      <c r="HZ19" s="52">
        <v>0</v>
      </c>
      <c r="IA19" s="52">
        <v>0</v>
      </c>
      <c r="IB19" s="59">
        <v>0</v>
      </c>
      <c r="IC19" s="52">
        <v>0</v>
      </c>
      <c r="ID19" s="52">
        <v>0</v>
      </c>
      <c r="IE19" s="59">
        <v>0</v>
      </c>
      <c r="IF19" s="52">
        <v>0</v>
      </c>
      <c r="IG19" s="52">
        <v>0</v>
      </c>
      <c r="IH19" s="46">
        <v>10052</v>
      </c>
      <c r="II19" s="46">
        <v>343</v>
      </c>
      <c r="IJ19" s="46">
        <v>948</v>
      </c>
      <c r="IK19" s="59">
        <v>0</v>
      </c>
      <c r="IL19" s="52">
        <v>0</v>
      </c>
      <c r="IM19" s="52">
        <v>0</v>
      </c>
      <c r="IN19" s="59">
        <v>0</v>
      </c>
      <c r="IO19" s="59">
        <v>0</v>
      </c>
      <c r="IP19" s="52">
        <v>0</v>
      </c>
    </row>
    <row r="20" spans="1:250" ht="24" customHeight="1" x14ac:dyDescent="0.3">
      <c r="A20" s="44" t="s">
        <v>178</v>
      </c>
      <c r="B20" s="45">
        <v>1</v>
      </c>
      <c r="C20" s="46">
        <v>91</v>
      </c>
      <c r="D20" s="46">
        <v>501</v>
      </c>
      <c r="E20" s="58">
        <v>0</v>
      </c>
      <c r="F20" s="53">
        <v>0</v>
      </c>
      <c r="G20" s="52">
        <v>0</v>
      </c>
      <c r="H20" s="58">
        <v>0</v>
      </c>
      <c r="I20" s="52">
        <v>0</v>
      </c>
      <c r="J20" s="52">
        <v>0</v>
      </c>
      <c r="K20" s="58">
        <v>0</v>
      </c>
      <c r="L20" s="52">
        <v>0</v>
      </c>
      <c r="M20" s="52">
        <v>0</v>
      </c>
      <c r="N20" s="44" t="s">
        <v>178</v>
      </c>
      <c r="O20" s="60">
        <v>0</v>
      </c>
      <c r="P20" s="53">
        <v>0</v>
      </c>
      <c r="Q20" s="58">
        <v>0</v>
      </c>
      <c r="R20" s="58">
        <v>0</v>
      </c>
      <c r="S20" s="53">
        <v>0</v>
      </c>
      <c r="T20" s="58">
        <v>0</v>
      </c>
      <c r="U20" s="58">
        <v>0</v>
      </c>
      <c r="V20" s="52">
        <v>0</v>
      </c>
      <c r="W20" s="52">
        <v>0</v>
      </c>
      <c r="X20" s="58">
        <v>0</v>
      </c>
      <c r="Y20" s="52">
        <v>0</v>
      </c>
      <c r="Z20" s="52">
        <v>0</v>
      </c>
      <c r="AA20" s="44" t="s">
        <v>178</v>
      </c>
      <c r="AB20" s="60">
        <v>0</v>
      </c>
      <c r="AC20" s="53">
        <v>0</v>
      </c>
      <c r="AD20" s="53">
        <v>0</v>
      </c>
      <c r="AE20" s="58">
        <v>0</v>
      </c>
      <c r="AF20" s="58">
        <v>0</v>
      </c>
      <c r="AG20" s="53">
        <v>0</v>
      </c>
      <c r="AH20" s="53">
        <v>0</v>
      </c>
      <c r="AI20" s="58">
        <v>0</v>
      </c>
      <c r="AJ20" s="58">
        <v>0</v>
      </c>
      <c r="AK20" s="53">
        <v>0</v>
      </c>
      <c r="AL20" s="53">
        <v>0</v>
      </c>
      <c r="AM20" s="58">
        <v>0</v>
      </c>
      <c r="AN20" s="53">
        <v>0</v>
      </c>
      <c r="AO20" s="53">
        <v>0</v>
      </c>
      <c r="AP20" s="47" t="s">
        <v>178</v>
      </c>
      <c r="AQ20" s="46">
        <v>1</v>
      </c>
      <c r="AR20" s="46">
        <v>91</v>
      </c>
      <c r="AS20" s="46">
        <v>501</v>
      </c>
      <c r="AT20" s="58">
        <v>0</v>
      </c>
      <c r="AU20" s="53">
        <v>0</v>
      </c>
      <c r="AV20" s="53">
        <v>0</v>
      </c>
      <c r="AW20" s="58">
        <v>0</v>
      </c>
      <c r="AX20" s="59">
        <v>0</v>
      </c>
      <c r="AY20" s="52">
        <v>0</v>
      </c>
      <c r="AZ20" s="58">
        <v>0</v>
      </c>
      <c r="BA20" s="58">
        <v>0</v>
      </c>
      <c r="BB20" s="52">
        <v>0</v>
      </c>
      <c r="BC20" s="58">
        <v>0</v>
      </c>
      <c r="BD20" s="59">
        <v>0</v>
      </c>
      <c r="BE20" s="52">
        <v>0</v>
      </c>
      <c r="BF20" s="44" t="s">
        <v>178</v>
      </c>
      <c r="BG20" s="64">
        <v>0</v>
      </c>
      <c r="BH20" s="53">
        <v>0</v>
      </c>
      <c r="BI20" s="53">
        <v>0</v>
      </c>
      <c r="BJ20" s="53">
        <v>0</v>
      </c>
      <c r="BK20" s="53">
        <v>0</v>
      </c>
      <c r="BL20" s="53">
        <v>0</v>
      </c>
      <c r="BM20" s="53">
        <v>0</v>
      </c>
      <c r="BN20" s="53">
        <v>0</v>
      </c>
      <c r="BO20" s="53">
        <v>0</v>
      </c>
      <c r="BP20" s="53">
        <v>0</v>
      </c>
      <c r="BQ20" s="53">
        <v>0</v>
      </c>
      <c r="BR20" s="53">
        <v>0</v>
      </c>
      <c r="BS20" s="48" t="s">
        <v>178</v>
      </c>
      <c r="BT20" s="64">
        <v>0</v>
      </c>
      <c r="BU20" s="53">
        <v>0</v>
      </c>
      <c r="BV20" s="53">
        <v>0</v>
      </c>
      <c r="BW20" s="53">
        <v>0</v>
      </c>
      <c r="BX20" s="53">
        <v>0</v>
      </c>
      <c r="BY20" s="53">
        <v>0</v>
      </c>
      <c r="BZ20" s="53">
        <v>0</v>
      </c>
      <c r="CA20" s="53">
        <v>0</v>
      </c>
      <c r="CB20" s="53">
        <v>0</v>
      </c>
      <c r="CC20" s="53">
        <v>0</v>
      </c>
      <c r="CD20" s="53">
        <v>0</v>
      </c>
      <c r="CE20" s="53">
        <v>0</v>
      </c>
      <c r="CF20" s="53">
        <v>0</v>
      </c>
      <c r="CG20" s="53">
        <v>0</v>
      </c>
      <c r="CH20" s="53">
        <v>0</v>
      </c>
      <c r="CI20" s="49" t="s">
        <v>178</v>
      </c>
      <c r="CJ20" s="171">
        <v>0</v>
      </c>
      <c r="CK20" s="171">
        <v>0</v>
      </c>
      <c r="CL20" s="53">
        <v>0</v>
      </c>
      <c r="CM20" s="52">
        <v>0</v>
      </c>
      <c r="CN20" s="55">
        <v>0</v>
      </c>
      <c r="CO20" s="55">
        <v>0</v>
      </c>
      <c r="CP20" s="53">
        <v>0</v>
      </c>
      <c r="CQ20" s="52">
        <v>0</v>
      </c>
      <c r="CR20" s="55">
        <v>0</v>
      </c>
      <c r="CS20" s="52">
        <v>0</v>
      </c>
      <c r="CT20" s="52">
        <v>0</v>
      </c>
      <c r="CU20" s="55">
        <v>0</v>
      </c>
      <c r="CV20" s="52">
        <v>0</v>
      </c>
      <c r="CW20" s="52">
        <v>0</v>
      </c>
      <c r="CX20" s="55">
        <v>0</v>
      </c>
      <c r="CY20" s="52">
        <v>0</v>
      </c>
      <c r="CZ20" s="52">
        <v>0</v>
      </c>
      <c r="DA20" s="49" t="s">
        <v>178</v>
      </c>
      <c r="DB20" s="51">
        <v>0</v>
      </c>
      <c r="DC20" s="51">
        <v>0</v>
      </c>
      <c r="DD20" s="52">
        <v>0</v>
      </c>
      <c r="DE20" s="53">
        <v>0</v>
      </c>
      <c r="DF20" s="51">
        <v>0</v>
      </c>
      <c r="DG20" s="51">
        <v>0</v>
      </c>
      <c r="DH20" s="52">
        <v>0</v>
      </c>
      <c r="DI20" s="52">
        <v>0</v>
      </c>
      <c r="DJ20" s="51">
        <v>0</v>
      </c>
      <c r="DK20" s="51">
        <v>0</v>
      </c>
      <c r="DL20" s="52">
        <v>0</v>
      </c>
      <c r="DM20" s="53">
        <v>0</v>
      </c>
      <c r="DN20" s="51">
        <v>0</v>
      </c>
      <c r="DO20" s="51">
        <v>0</v>
      </c>
      <c r="DP20" s="52">
        <v>0</v>
      </c>
      <c r="DQ20" s="52">
        <v>0</v>
      </c>
      <c r="DR20" s="54" t="s">
        <v>178</v>
      </c>
      <c r="DS20" s="172">
        <v>0</v>
      </c>
      <c r="DT20" s="51">
        <v>0</v>
      </c>
      <c r="DU20" s="52">
        <v>0</v>
      </c>
      <c r="DV20" s="53">
        <v>0</v>
      </c>
      <c r="DW20" s="51">
        <v>0</v>
      </c>
      <c r="DX20" s="51">
        <v>0</v>
      </c>
      <c r="DY20" s="52">
        <v>0</v>
      </c>
      <c r="DZ20" s="52">
        <v>0</v>
      </c>
      <c r="EA20" s="51">
        <v>0</v>
      </c>
      <c r="EB20" s="51">
        <v>0</v>
      </c>
      <c r="EC20" s="52">
        <v>0</v>
      </c>
      <c r="ED20" s="52">
        <v>0</v>
      </c>
      <c r="EE20" s="51">
        <v>0</v>
      </c>
      <c r="EF20" s="51">
        <v>0</v>
      </c>
      <c r="EG20" s="52">
        <v>0</v>
      </c>
      <c r="EH20" s="52">
        <v>0</v>
      </c>
      <c r="EI20" s="48" t="s">
        <v>178</v>
      </c>
      <c r="EJ20" s="172">
        <v>0</v>
      </c>
      <c r="EK20" s="51">
        <v>0</v>
      </c>
      <c r="EL20" s="52">
        <v>0</v>
      </c>
      <c r="EM20" s="51">
        <v>0</v>
      </c>
      <c r="EN20" s="51">
        <v>0</v>
      </c>
      <c r="EO20" s="52">
        <v>0</v>
      </c>
      <c r="EP20" s="51">
        <v>0</v>
      </c>
      <c r="EQ20" s="51">
        <v>0</v>
      </c>
      <c r="ER20" s="52">
        <v>0</v>
      </c>
      <c r="ES20" s="55">
        <v>0</v>
      </c>
      <c r="ET20" s="51">
        <v>0</v>
      </c>
      <c r="EU20" s="59">
        <v>0</v>
      </c>
      <c r="EV20" s="55">
        <v>0</v>
      </c>
      <c r="EW20" s="55">
        <v>0</v>
      </c>
      <c r="EX20" s="59">
        <v>0</v>
      </c>
      <c r="EY20" s="55">
        <v>0</v>
      </c>
      <c r="EZ20" s="55">
        <v>0</v>
      </c>
      <c r="FA20" s="59">
        <v>0</v>
      </c>
      <c r="FB20" s="55">
        <v>0</v>
      </c>
      <c r="FC20" s="55">
        <v>0</v>
      </c>
      <c r="FD20" s="59">
        <v>0</v>
      </c>
      <c r="FE20" s="48" t="s">
        <v>178</v>
      </c>
      <c r="FF20" s="172">
        <v>0</v>
      </c>
      <c r="FG20" s="51">
        <v>0</v>
      </c>
      <c r="FH20" s="53">
        <v>0</v>
      </c>
      <c r="FI20" s="52">
        <v>0</v>
      </c>
      <c r="FJ20" s="55">
        <v>0</v>
      </c>
      <c r="FK20" s="55">
        <v>0</v>
      </c>
      <c r="FL20" s="53">
        <v>0</v>
      </c>
      <c r="FM20" s="53">
        <v>0</v>
      </c>
      <c r="FN20" s="55">
        <v>0</v>
      </c>
      <c r="FO20" s="55">
        <v>0</v>
      </c>
      <c r="FP20" s="53">
        <v>0</v>
      </c>
      <c r="FQ20" s="52">
        <v>0</v>
      </c>
      <c r="FR20" s="51">
        <v>0</v>
      </c>
      <c r="FS20" s="51">
        <v>0</v>
      </c>
      <c r="FT20" s="52">
        <v>0</v>
      </c>
      <c r="FU20" s="52">
        <v>0</v>
      </c>
      <c r="FV20" s="51">
        <v>0</v>
      </c>
      <c r="FW20" s="51">
        <v>0</v>
      </c>
      <c r="FX20" s="52">
        <v>0</v>
      </c>
      <c r="FY20" s="49" t="s">
        <v>178</v>
      </c>
      <c r="FZ20" s="65">
        <v>0</v>
      </c>
      <c r="GA20" s="51">
        <v>0</v>
      </c>
      <c r="GB20" s="51">
        <v>0</v>
      </c>
      <c r="GC20" s="53">
        <v>0</v>
      </c>
      <c r="GD20" s="52">
        <v>0</v>
      </c>
      <c r="GE20" s="51">
        <v>0</v>
      </c>
      <c r="GF20" s="51">
        <v>0</v>
      </c>
      <c r="GG20" s="53">
        <v>0</v>
      </c>
      <c r="GH20" s="52">
        <v>0</v>
      </c>
      <c r="GI20" s="51">
        <v>0</v>
      </c>
      <c r="GJ20" s="51">
        <v>0</v>
      </c>
      <c r="GK20" s="52">
        <v>0</v>
      </c>
      <c r="GL20" s="52">
        <v>0</v>
      </c>
      <c r="GM20" s="51">
        <v>0</v>
      </c>
      <c r="GN20" s="51">
        <v>0</v>
      </c>
      <c r="GO20" s="52">
        <v>0</v>
      </c>
      <c r="GP20" s="52">
        <v>0</v>
      </c>
      <c r="GQ20" s="49" t="s">
        <v>178</v>
      </c>
      <c r="GR20" s="61">
        <v>0</v>
      </c>
      <c r="GS20" s="55">
        <v>0</v>
      </c>
      <c r="GT20" s="59">
        <v>0</v>
      </c>
      <c r="GU20" s="52">
        <v>0</v>
      </c>
      <c r="GV20" s="55">
        <v>0</v>
      </c>
      <c r="GW20" s="51">
        <v>0</v>
      </c>
      <c r="GX20" s="52">
        <v>0</v>
      </c>
      <c r="GY20" s="52">
        <v>0</v>
      </c>
      <c r="GZ20" s="63">
        <v>0</v>
      </c>
      <c r="HA20" s="63">
        <v>0</v>
      </c>
      <c r="HB20" s="52">
        <v>0</v>
      </c>
      <c r="HC20" s="52">
        <v>0</v>
      </c>
      <c r="HD20" s="63">
        <v>0</v>
      </c>
      <c r="HE20" s="63">
        <v>0</v>
      </c>
      <c r="HF20" s="52">
        <v>0</v>
      </c>
      <c r="HG20" s="52">
        <v>0</v>
      </c>
      <c r="HH20" s="56" t="s">
        <v>178</v>
      </c>
      <c r="HI20" s="52">
        <v>0</v>
      </c>
      <c r="HJ20" s="52">
        <v>0</v>
      </c>
      <c r="HK20" s="52">
        <v>0</v>
      </c>
      <c r="HL20" s="52">
        <v>0</v>
      </c>
      <c r="HM20" s="52">
        <v>0</v>
      </c>
      <c r="HN20" s="52">
        <v>0</v>
      </c>
      <c r="HO20" s="52">
        <v>0</v>
      </c>
      <c r="HP20" s="52">
        <v>0</v>
      </c>
      <c r="HQ20" s="52">
        <v>0</v>
      </c>
      <c r="HR20" s="52">
        <v>0</v>
      </c>
      <c r="HS20" s="52">
        <v>0</v>
      </c>
      <c r="HT20" s="52">
        <v>0</v>
      </c>
      <c r="HU20" s="52">
        <v>0</v>
      </c>
      <c r="HV20" s="52">
        <v>0</v>
      </c>
      <c r="HW20" s="52">
        <v>0</v>
      </c>
      <c r="HX20" s="57" t="s">
        <v>178</v>
      </c>
      <c r="HY20" s="62">
        <v>0</v>
      </c>
      <c r="HZ20" s="52">
        <v>0</v>
      </c>
      <c r="IA20" s="52">
        <v>0</v>
      </c>
      <c r="IB20" s="59">
        <v>0</v>
      </c>
      <c r="IC20" s="52">
        <v>0</v>
      </c>
      <c r="ID20" s="52">
        <v>0</v>
      </c>
      <c r="IE20" s="59">
        <v>0</v>
      </c>
      <c r="IF20" s="52">
        <v>0</v>
      </c>
      <c r="IG20" s="52">
        <v>0</v>
      </c>
      <c r="IH20" s="59">
        <v>0</v>
      </c>
      <c r="II20" s="59">
        <v>0</v>
      </c>
      <c r="IJ20" s="52">
        <v>0</v>
      </c>
      <c r="IK20" s="59">
        <v>0</v>
      </c>
      <c r="IL20" s="52">
        <v>0</v>
      </c>
      <c r="IM20" s="52">
        <v>0</v>
      </c>
      <c r="IN20" s="59">
        <v>0</v>
      </c>
      <c r="IO20" s="59">
        <v>0</v>
      </c>
      <c r="IP20" s="52">
        <v>0</v>
      </c>
    </row>
    <row r="21" spans="1:250" ht="24" customHeight="1" x14ac:dyDescent="0.3">
      <c r="A21" s="44" t="s">
        <v>179</v>
      </c>
      <c r="B21" s="45">
        <v>4</v>
      </c>
      <c r="C21" s="46">
        <v>7412</v>
      </c>
      <c r="D21" s="46">
        <v>29605</v>
      </c>
      <c r="E21" s="58">
        <v>0</v>
      </c>
      <c r="F21" s="53">
        <v>0</v>
      </c>
      <c r="G21" s="52">
        <v>0</v>
      </c>
      <c r="H21" s="58">
        <v>0</v>
      </c>
      <c r="I21" s="52">
        <v>0</v>
      </c>
      <c r="J21" s="52">
        <v>0</v>
      </c>
      <c r="K21" s="58">
        <v>0</v>
      </c>
      <c r="L21" s="52">
        <v>0</v>
      </c>
      <c r="M21" s="52">
        <v>0</v>
      </c>
      <c r="N21" s="44" t="s">
        <v>179</v>
      </c>
      <c r="O21" s="45">
        <v>1</v>
      </c>
      <c r="P21" s="46">
        <v>5118</v>
      </c>
      <c r="Q21" s="46">
        <v>23834</v>
      </c>
      <c r="R21" s="58">
        <v>0</v>
      </c>
      <c r="S21" s="53">
        <v>0</v>
      </c>
      <c r="T21" s="58">
        <v>0</v>
      </c>
      <c r="U21" s="58">
        <v>0</v>
      </c>
      <c r="V21" s="52">
        <v>0</v>
      </c>
      <c r="W21" s="52">
        <v>0</v>
      </c>
      <c r="X21" s="46">
        <v>1</v>
      </c>
      <c r="Y21" s="46">
        <v>1038</v>
      </c>
      <c r="Z21" s="46">
        <v>777</v>
      </c>
      <c r="AA21" s="44" t="s">
        <v>179</v>
      </c>
      <c r="AB21" s="60">
        <v>0</v>
      </c>
      <c r="AC21" s="53">
        <v>0</v>
      </c>
      <c r="AD21" s="53">
        <v>0</v>
      </c>
      <c r="AE21" s="46">
        <v>2</v>
      </c>
      <c r="AF21" s="46">
        <v>12</v>
      </c>
      <c r="AG21" s="46">
        <v>1256</v>
      </c>
      <c r="AH21" s="46">
        <v>4994</v>
      </c>
      <c r="AI21" s="58">
        <v>0</v>
      </c>
      <c r="AJ21" s="58">
        <v>0</v>
      </c>
      <c r="AK21" s="53">
        <v>0</v>
      </c>
      <c r="AL21" s="53">
        <v>0</v>
      </c>
      <c r="AM21" s="58">
        <v>0</v>
      </c>
      <c r="AN21" s="53">
        <v>0</v>
      </c>
      <c r="AO21" s="53">
        <v>0</v>
      </c>
      <c r="AP21" s="47" t="s">
        <v>179</v>
      </c>
      <c r="AQ21" s="58">
        <v>0</v>
      </c>
      <c r="AR21" s="53">
        <v>0</v>
      </c>
      <c r="AS21" s="53">
        <v>0</v>
      </c>
      <c r="AT21" s="58">
        <v>0</v>
      </c>
      <c r="AU21" s="53">
        <v>0</v>
      </c>
      <c r="AV21" s="53">
        <v>0</v>
      </c>
      <c r="AW21" s="58">
        <v>0</v>
      </c>
      <c r="AX21" s="59">
        <v>0</v>
      </c>
      <c r="AY21" s="52">
        <v>0</v>
      </c>
      <c r="AZ21" s="58">
        <v>0</v>
      </c>
      <c r="BA21" s="58">
        <v>0</v>
      </c>
      <c r="BB21" s="52">
        <v>0</v>
      </c>
      <c r="BC21" s="58">
        <v>0</v>
      </c>
      <c r="BD21" s="59">
        <v>0</v>
      </c>
      <c r="BE21" s="52">
        <v>0</v>
      </c>
      <c r="BF21" s="44" t="s">
        <v>179</v>
      </c>
      <c r="BG21" s="64">
        <v>0</v>
      </c>
      <c r="BH21" s="53">
        <v>0</v>
      </c>
      <c r="BI21" s="53">
        <v>0</v>
      </c>
      <c r="BJ21" s="53">
        <v>0</v>
      </c>
      <c r="BK21" s="53">
        <v>0</v>
      </c>
      <c r="BL21" s="53">
        <v>0</v>
      </c>
      <c r="BM21" s="53">
        <v>0</v>
      </c>
      <c r="BN21" s="53">
        <v>0</v>
      </c>
      <c r="BO21" s="53">
        <v>0</v>
      </c>
      <c r="BP21" s="53">
        <v>0</v>
      </c>
      <c r="BQ21" s="53">
        <v>0</v>
      </c>
      <c r="BR21" s="53">
        <v>0</v>
      </c>
      <c r="BS21" s="48" t="s">
        <v>179</v>
      </c>
      <c r="BT21" s="64">
        <v>0</v>
      </c>
      <c r="BU21" s="53">
        <v>0</v>
      </c>
      <c r="BV21" s="53">
        <v>0</v>
      </c>
      <c r="BW21" s="53">
        <v>0</v>
      </c>
      <c r="BX21" s="53">
        <v>0</v>
      </c>
      <c r="BY21" s="53">
        <v>0</v>
      </c>
      <c r="BZ21" s="53">
        <v>0</v>
      </c>
      <c r="CA21" s="53">
        <v>0</v>
      </c>
      <c r="CB21" s="53">
        <v>0</v>
      </c>
      <c r="CC21" s="53">
        <v>0</v>
      </c>
      <c r="CD21" s="53">
        <v>0</v>
      </c>
      <c r="CE21" s="53">
        <v>0</v>
      </c>
      <c r="CF21" s="53">
        <v>0</v>
      </c>
      <c r="CG21" s="53">
        <v>0</v>
      </c>
      <c r="CH21" s="53">
        <v>0</v>
      </c>
      <c r="CI21" s="49" t="s">
        <v>179</v>
      </c>
      <c r="CJ21" s="171">
        <v>0</v>
      </c>
      <c r="CK21" s="171">
        <v>0</v>
      </c>
      <c r="CL21" s="53">
        <v>0</v>
      </c>
      <c r="CM21" s="52">
        <v>0</v>
      </c>
      <c r="CN21" s="55">
        <v>0</v>
      </c>
      <c r="CO21" s="55">
        <v>0</v>
      </c>
      <c r="CP21" s="53">
        <v>0</v>
      </c>
      <c r="CQ21" s="52">
        <v>0</v>
      </c>
      <c r="CR21" s="55">
        <v>0</v>
      </c>
      <c r="CS21" s="52">
        <v>0</v>
      </c>
      <c r="CT21" s="52">
        <v>0</v>
      </c>
      <c r="CU21" s="55">
        <v>0</v>
      </c>
      <c r="CV21" s="52">
        <v>0</v>
      </c>
      <c r="CW21" s="52">
        <v>0</v>
      </c>
      <c r="CX21" s="55">
        <v>0</v>
      </c>
      <c r="CY21" s="52">
        <v>0</v>
      </c>
      <c r="CZ21" s="52">
        <v>0</v>
      </c>
      <c r="DA21" s="49" t="s">
        <v>179</v>
      </c>
      <c r="DB21" s="51">
        <v>0</v>
      </c>
      <c r="DC21" s="51">
        <v>0</v>
      </c>
      <c r="DD21" s="52">
        <v>0</v>
      </c>
      <c r="DE21" s="53">
        <v>0</v>
      </c>
      <c r="DF21" s="51">
        <v>0</v>
      </c>
      <c r="DG21" s="51">
        <v>0</v>
      </c>
      <c r="DH21" s="52">
        <v>0</v>
      </c>
      <c r="DI21" s="52">
        <v>0</v>
      </c>
      <c r="DJ21" s="51">
        <v>0</v>
      </c>
      <c r="DK21" s="51">
        <v>0</v>
      </c>
      <c r="DL21" s="52">
        <v>0</v>
      </c>
      <c r="DM21" s="53">
        <v>0</v>
      </c>
      <c r="DN21" s="51">
        <v>0</v>
      </c>
      <c r="DO21" s="51">
        <v>0</v>
      </c>
      <c r="DP21" s="52">
        <v>0</v>
      </c>
      <c r="DQ21" s="52">
        <v>0</v>
      </c>
      <c r="DR21" s="54" t="s">
        <v>179</v>
      </c>
      <c r="DS21" s="172">
        <v>0</v>
      </c>
      <c r="DT21" s="51">
        <v>0</v>
      </c>
      <c r="DU21" s="52">
        <v>0</v>
      </c>
      <c r="DV21" s="53">
        <v>0</v>
      </c>
      <c r="DW21" s="51">
        <v>0</v>
      </c>
      <c r="DX21" s="51">
        <v>0</v>
      </c>
      <c r="DY21" s="52">
        <v>0</v>
      </c>
      <c r="DZ21" s="52">
        <v>0</v>
      </c>
      <c r="EA21" s="51">
        <v>0</v>
      </c>
      <c r="EB21" s="51">
        <v>0</v>
      </c>
      <c r="EC21" s="52">
        <v>0</v>
      </c>
      <c r="ED21" s="52">
        <v>0</v>
      </c>
      <c r="EE21" s="51">
        <v>0</v>
      </c>
      <c r="EF21" s="51">
        <v>0</v>
      </c>
      <c r="EG21" s="52">
        <v>0</v>
      </c>
      <c r="EH21" s="52">
        <v>0</v>
      </c>
      <c r="EI21" s="48" t="s">
        <v>179</v>
      </c>
      <c r="EJ21" s="172">
        <v>0</v>
      </c>
      <c r="EK21" s="51">
        <v>0</v>
      </c>
      <c r="EL21" s="52">
        <v>0</v>
      </c>
      <c r="EM21" s="51">
        <v>0</v>
      </c>
      <c r="EN21" s="51">
        <v>0</v>
      </c>
      <c r="EO21" s="52">
        <v>0</v>
      </c>
      <c r="EP21" s="51">
        <v>0</v>
      </c>
      <c r="EQ21" s="51">
        <v>0</v>
      </c>
      <c r="ER21" s="52">
        <v>0</v>
      </c>
      <c r="ES21" s="55">
        <v>0</v>
      </c>
      <c r="ET21" s="51">
        <v>0</v>
      </c>
      <c r="EU21" s="59">
        <v>0</v>
      </c>
      <c r="EV21" s="55">
        <v>0</v>
      </c>
      <c r="EW21" s="55">
        <v>0</v>
      </c>
      <c r="EX21" s="59">
        <v>0</v>
      </c>
      <c r="EY21" s="55">
        <v>0</v>
      </c>
      <c r="EZ21" s="55">
        <v>0</v>
      </c>
      <c r="FA21" s="59">
        <v>0</v>
      </c>
      <c r="FB21" s="55">
        <v>0</v>
      </c>
      <c r="FC21" s="55">
        <v>0</v>
      </c>
      <c r="FD21" s="59">
        <v>0</v>
      </c>
      <c r="FE21" s="48" t="s">
        <v>179</v>
      </c>
      <c r="FF21" s="172">
        <v>0</v>
      </c>
      <c r="FG21" s="51">
        <v>0</v>
      </c>
      <c r="FH21" s="53">
        <v>0</v>
      </c>
      <c r="FI21" s="52">
        <v>0</v>
      </c>
      <c r="FJ21" s="55">
        <v>0</v>
      </c>
      <c r="FK21" s="55">
        <v>0</v>
      </c>
      <c r="FL21" s="53">
        <v>0</v>
      </c>
      <c r="FM21" s="53">
        <v>0</v>
      </c>
      <c r="FN21" s="55">
        <v>0</v>
      </c>
      <c r="FO21" s="55">
        <v>0</v>
      </c>
      <c r="FP21" s="53">
        <v>0</v>
      </c>
      <c r="FQ21" s="52">
        <v>0</v>
      </c>
      <c r="FR21" s="51">
        <v>0</v>
      </c>
      <c r="FS21" s="51">
        <v>0</v>
      </c>
      <c r="FT21" s="52">
        <v>0</v>
      </c>
      <c r="FU21" s="52">
        <v>0</v>
      </c>
      <c r="FV21" s="51">
        <v>0</v>
      </c>
      <c r="FW21" s="51">
        <v>0</v>
      </c>
      <c r="FX21" s="52">
        <v>0</v>
      </c>
      <c r="FY21" s="49" t="s">
        <v>179</v>
      </c>
      <c r="FZ21" s="65">
        <v>0</v>
      </c>
      <c r="GA21" s="51">
        <v>0</v>
      </c>
      <c r="GB21" s="51">
        <v>0</v>
      </c>
      <c r="GC21" s="53">
        <v>0</v>
      </c>
      <c r="GD21" s="52">
        <v>0</v>
      </c>
      <c r="GE21" s="51">
        <v>0</v>
      </c>
      <c r="GF21" s="51">
        <v>0</v>
      </c>
      <c r="GG21" s="53">
        <v>0</v>
      </c>
      <c r="GH21" s="52">
        <v>0</v>
      </c>
      <c r="GI21" s="51">
        <v>0</v>
      </c>
      <c r="GJ21" s="51">
        <v>0</v>
      </c>
      <c r="GK21" s="52">
        <v>0</v>
      </c>
      <c r="GL21" s="52">
        <v>0</v>
      </c>
      <c r="GM21" s="51">
        <v>0</v>
      </c>
      <c r="GN21" s="51">
        <v>0</v>
      </c>
      <c r="GO21" s="52">
        <v>0</v>
      </c>
      <c r="GP21" s="52">
        <v>0</v>
      </c>
      <c r="GQ21" s="49" t="s">
        <v>179</v>
      </c>
      <c r="GR21" s="61">
        <v>0</v>
      </c>
      <c r="GS21" s="55">
        <v>0</v>
      </c>
      <c r="GT21" s="59">
        <v>0</v>
      </c>
      <c r="GU21" s="52">
        <v>0</v>
      </c>
      <c r="GV21" s="55">
        <v>0</v>
      </c>
      <c r="GW21" s="51">
        <v>0</v>
      </c>
      <c r="GX21" s="52">
        <v>0</v>
      </c>
      <c r="GY21" s="52">
        <v>0</v>
      </c>
      <c r="GZ21" s="63">
        <v>0</v>
      </c>
      <c r="HA21" s="63">
        <v>0</v>
      </c>
      <c r="HB21" s="52">
        <v>0</v>
      </c>
      <c r="HC21" s="52">
        <v>0</v>
      </c>
      <c r="HD21" s="63">
        <v>0</v>
      </c>
      <c r="HE21" s="63">
        <v>0</v>
      </c>
      <c r="HF21" s="52">
        <v>0</v>
      </c>
      <c r="HG21" s="52">
        <v>0</v>
      </c>
      <c r="HH21" s="56" t="s">
        <v>179</v>
      </c>
      <c r="HI21" s="52">
        <v>0</v>
      </c>
      <c r="HJ21" s="52">
        <v>0</v>
      </c>
      <c r="HK21" s="52">
        <v>0</v>
      </c>
      <c r="HL21" s="52">
        <v>0</v>
      </c>
      <c r="HM21" s="52">
        <v>0</v>
      </c>
      <c r="HN21" s="52">
        <v>0</v>
      </c>
      <c r="HO21" s="52">
        <v>0</v>
      </c>
      <c r="HP21" s="52">
        <v>0</v>
      </c>
      <c r="HQ21" s="52">
        <v>0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7" t="s">
        <v>179</v>
      </c>
      <c r="HY21" s="62">
        <v>0</v>
      </c>
      <c r="HZ21" s="52">
        <v>0</v>
      </c>
      <c r="IA21" s="52">
        <v>0</v>
      </c>
      <c r="IB21" s="59">
        <v>0</v>
      </c>
      <c r="IC21" s="52">
        <v>0</v>
      </c>
      <c r="ID21" s="52">
        <v>0</v>
      </c>
      <c r="IE21" s="59">
        <v>0</v>
      </c>
      <c r="IF21" s="52">
        <v>0</v>
      </c>
      <c r="IG21" s="52">
        <v>0</v>
      </c>
      <c r="IH21" s="59">
        <v>0</v>
      </c>
      <c r="II21" s="59">
        <v>0</v>
      </c>
      <c r="IJ21" s="52">
        <v>0</v>
      </c>
      <c r="IK21" s="59">
        <v>0</v>
      </c>
      <c r="IL21" s="52">
        <v>0</v>
      </c>
      <c r="IM21" s="52">
        <v>0</v>
      </c>
      <c r="IN21" s="59">
        <v>0</v>
      </c>
      <c r="IO21" s="59">
        <v>0</v>
      </c>
      <c r="IP21" s="52">
        <v>0</v>
      </c>
    </row>
    <row r="22" spans="1:250" ht="24" customHeight="1" x14ac:dyDescent="0.3">
      <c r="A22" s="44" t="s">
        <v>180</v>
      </c>
      <c r="B22" s="45">
        <v>2</v>
      </c>
      <c r="C22" s="46">
        <v>686</v>
      </c>
      <c r="D22" s="46">
        <v>3149</v>
      </c>
      <c r="E22" s="58">
        <v>0</v>
      </c>
      <c r="F22" s="53">
        <v>0</v>
      </c>
      <c r="G22" s="52">
        <v>0</v>
      </c>
      <c r="H22" s="58">
        <v>0</v>
      </c>
      <c r="I22" s="52">
        <v>0</v>
      </c>
      <c r="J22" s="52">
        <v>0</v>
      </c>
      <c r="K22" s="58">
        <v>0</v>
      </c>
      <c r="L22" s="52">
        <v>0</v>
      </c>
      <c r="M22" s="52">
        <v>0</v>
      </c>
      <c r="N22" s="44" t="s">
        <v>180</v>
      </c>
      <c r="O22" s="60">
        <v>0</v>
      </c>
      <c r="P22" s="53">
        <v>0</v>
      </c>
      <c r="Q22" s="58">
        <v>0</v>
      </c>
      <c r="R22" s="58">
        <v>0</v>
      </c>
      <c r="S22" s="53">
        <v>0</v>
      </c>
      <c r="T22" s="58">
        <v>0</v>
      </c>
      <c r="U22" s="58">
        <v>0</v>
      </c>
      <c r="V22" s="52">
        <v>0</v>
      </c>
      <c r="W22" s="52">
        <v>0</v>
      </c>
      <c r="X22" s="46">
        <v>1</v>
      </c>
      <c r="Y22" s="46">
        <v>248</v>
      </c>
      <c r="Z22" s="46">
        <v>1018</v>
      </c>
      <c r="AA22" s="44" t="s">
        <v>180</v>
      </c>
      <c r="AB22" s="60">
        <v>0</v>
      </c>
      <c r="AC22" s="53">
        <v>0</v>
      </c>
      <c r="AD22" s="53">
        <v>0</v>
      </c>
      <c r="AE22" s="46">
        <v>1</v>
      </c>
      <c r="AF22" s="46">
        <v>1</v>
      </c>
      <c r="AG22" s="46">
        <v>438</v>
      </c>
      <c r="AH22" s="46">
        <v>2131</v>
      </c>
      <c r="AI22" s="58">
        <v>0</v>
      </c>
      <c r="AJ22" s="58">
        <v>0</v>
      </c>
      <c r="AK22" s="53">
        <v>0</v>
      </c>
      <c r="AL22" s="53">
        <v>0</v>
      </c>
      <c r="AM22" s="58">
        <v>0</v>
      </c>
      <c r="AN22" s="53">
        <v>0</v>
      </c>
      <c r="AO22" s="53">
        <v>0</v>
      </c>
      <c r="AP22" s="47" t="s">
        <v>180</v>
      </c>
      <c r="AQ22" s="58">
        <v>0</v>
      </c>
      <c r="AR22" s="53">
        <v>0</v>
      </c>
      <c r="AS22" s="53">
        <v>0</v>
      </c>
      <c r="AT22" s="58">
        <v>0</v>
      </c>
      <c r="AU22" s="53">
        <v>0</v>
      </c>
      <c r="AV22" s="53">
        <v>0</v>
      </c>
      <c r="AW22" s="58">
        <v>0</v>
      </c>
      <c r="AX22" s="59">
        <v>0</v>
      </c>
      <c r="AY22" s="52">
        <v>0</v>
      </c>
      <c r="AZ22" s="58">
        <v>0</v>
      </c>
      <c r="BA22" s="58">
        <v>0</v>
      </c>
      <c r="BB22" s="52">
        <v>0</v>
      </c>
      <c r="BC22" s="58">
        <v>0</v>
      </c>
      <c r="BD22" s="59">
        <v>0</v>
      </c>
      <c r="BE22" s="52">
        <v>0</v>
      </c>
      <c r="BF22" s="44" t="s">
        <v>180</v>
      </c>
      <c r="BG22" s="45">
        <v>6</v>
      </c>
      <c r="BH22" s="46">
        <v>4260</v>
      </c>
      <c r="BI22" s="46">
        <v>17550</v>
      </c>
      <c r="BJ22" s="53">
        <v>0</v>
      </c>
      <c r="BK22" s="53">
        <v>0</v>
      </c>
      <c r="BL22" s="53">
        <v>0</v>
      </c>
      <c r="BM22" s="46">
        <v>1</v>
      </c>
      <c r="BN22" s="46">
        <v>399</v>
      </c>
      <c r="BO22" s="46">
        <v>2113</v>
      </c>
      <c r="BP22" s="46">
        <v>1</v>
      </c>
      <c r="BQ22" s="46">
        <v>114</v>
      </c>
      <c r="BR22" s="46">
        <v>434</v>
      </c>
      <c r="BS22" s="48" t="s">
        <v>180</v>
      </c>
      <c r="BT22" s="64">
        <v>0</v>
      </c>
      <c r="BU22" s="53">
        <v>0</v>
      </c>
      <c r="BV22" s="53">
        <v>0</v>
      </c>
      <c r="BW22" s="53">
        <v>0</v>
      </c>
      <c r="BX22" s="53">
        <v>0</v>
      </c>
      <c r="BY22" s="53">
        <v>0</v>
      </c>
      <c r="BZ22" s="53">
        <v>0</v>
      </c>
      <c r="CA22" s="53">
        <v>0</v>
      </c>
      <c r="CB22" s="53">
        <v>0</v>
      </c>
      <c r="CC22" s="46">
        <v>1</v>
      </c>
      <c r="CD22" s="46">
        <v>3043</v>
      </c>
      <c r="CE22" s="46">
        <v>11918</v>
      </c>
      <c r="CF22" s="53">
        <v>0</v>
      </c>
      <c r="CG22" s="53">
        <v>0</v>
      </c>
      <c r="CH22" s="53">
        <v>0</v>
      </c>
      <c r="CI22" s="49" t="s">
        <v>180</v>
      </c>
      <c r="CJ22" s="50">
        <v>3</v>
      </c>
      <c r="CK22" s="50">
        <v>10</v>
      </c>
      <c r="CL22" s="46">
        <v>704</v>
      </c>
      <c r="CM22" s="46">
        <v>3085</v>
      </c>
      <c r="CN22" s="55">
        <v>0</v>
      </c>
      <c r="CO22" s="55">
        <v>0</v>
      </c>
      <c r="CP22" s="53">
        <v>0</v>
      </c>
      <c r="CQ22" s="52">
        <v>0</v>
      </c>
      <c r="CR22" s="55">
        <v>0</v>
      </c>
      <c r="CS22" s="52">
        <v>0</v>
      </c>
      <c r="CT22" s="52">
        <v>0</v>
      </c>
      <c r="CU22" s="55">
        <v>0</v>
      </c>
      <c r="CV22" s="52">
        <v>0</v>
      </c>
      <c r="CW22" s="52">
        <v>0</v>
      </c>
      <c r="CX22" s="55">
        <v>0</v>
      </c>
      <c r="CY22" s="52">
        <v>0</v>
      </c>
      <c r="CZ22" s="52">
        <v>0</v>
      </c>
      <c r="DA22" s="49" t="s">
        <v>180</v>
      </c>
      <c r="DB22" s="46">
        <v>6</v>
      </c>
      <c r="DC22" s="46">
        <v>11</v>
      </c>
      <c r="DD22" s="46">
        <v>4260</v>
      </c>
      <c r="DE22" s="46">
        <v>17550</v>
      </c>
      <c r="DF22" s="51">
        <v>0</v>
      </c>
      <c r="DG22" s="51">
        <v>0</v>
      </c>
      <c r="DH22" s="52">
        <v>0</v>
      </c>
      <c r="DI22" s="52">
        <v>0</v>
      </c>
      <c r="DJ22" s="46">
        <v>1</v>
      </c>
      <c r="DK22" s="46">
        <v>6</v>
      </c>
      <c r="DL22" s="46">
        <v>141</v>
      </c>
      <c r="DM22" s="46">
        <v>649</v>
      </c>
      <c r="DN22" s="51">
        <v>0</v>
      </c>
      <c r="DO22" s="51">
        <v>0</v>
      </c>
      <c r="DP22" s="52">
        <v>0</v>
      </c>
      <c r="DQ22" s="52">
        <v>0</v>
      </c>
      <c r="DR22" s="54" t="s">
        <v>180</v>
      </c>
      <c r="DS22" s="45">
        <v>5</v>
      </c>
      <c r="DT22" s="46">
        <v>5</v>
      </c>
      <c r="DU22" s="46">
        <v>4119</v>
      </c>
      <c r="DV22" s="46">
        <v>16901</v>
      </c>
      <c r="DW22" s="51">
        <v>0</v>
      </c>
      <c r="DX22" s="51">
        <v>0</v>
      </c>
      <c r="DY22" s="52">
        <v>0</v>
      </c>
      <c r="DZ22" s="52">
        <v>0</v>
      </c>
      <c r="EA22" s="51">
        <v>0</v>
      </c>
      <c r="EB22" s="51">
        <v>0</v>
      </c>
      <c r="EC22" s="52">
        <v>0</v>
      </c>
      <c r="ED22" s="52">
        <v>0</v>
      </c>
      <c r="EE22" s="51">
        <v>0</v>
      </c>
      <c r="EF22" s="51">
        <v>0</v>
      </c>
      <c r="EG22" s="52">
        <v>0</v>
      </c>
      <c r="EH22" s="52">
        <v>0</v>
      </c>
      <c r="EI22" s="48" t="s">
        <v>180</v>
      </c>
      <c r="EJ22" s="45">
        <v>6</v>
      </c>
      <c r="EK22" s="46">
        <v>11</v>
      </c>
      <c r="EL22" s="46">
        <v>4260</v>
      </c>
      <c r="EM22" s="46">
        <v>1</v>
      </c>
      <c r="EN22" s="46">
        <v>6</v>
      </c>
      <c r="EO22" s="46">
        <v>141</v>
      </c>
      <c r="EP22" s="46">
        <v>5</v>
      </c>
      <c r="EQ22" s="46">
        <v>5</v>
      </c>
      <c r="ER22" s="46">
        <v>4119</v>
      </c>
      <c r="ES22" s="55">
        <v>0</v>
      </c>
      <c r="ET22" s="51">
        <v>0</v>
      </c>
      <c r="EU22" s="59">
        <v>0</v>
      </c>
      <c r="EV22" s="55">
        <v>0</v>
      </c>
      <c r="EW22" s="55">
        <v>0</v>
      </c>
      <c r="EX22" s="59">
        <v>0</v>
      </c>
      <c r="EY22" s="55">
        <v>0</v>
      </c>
      <c r="EZ22" s="55">
        <v>0</v>
      </c>
      <c r="FA22" s="59">
        <v>0</v>
      </c>
      <c r="FB22" s="55">
        <v>0</v>
      </c>
      <c r="FC22" s="55">
        <v>0</v>
      </c>
      <c r="FD22" s="59">
        <v>0</v>
      </c>
      <c r="FE22" s="48" t="s">
        <v>180</v>
      </c>
      <c r="FF22" s="45">
        <v>6</v>
      </c>
      <c r="FG22" s="46">
        <v>11</v>
      </c>
      <c r="FH22" s="46">
        <v>4260</v>
      </c>
      <c r="FI22" s="46">
        <v>17550</v>
      </c>
      <c r="FJ22" s="55">
        <v>0</v>
      </c>
      <c r="FK22" s="55">
        <v>0</v>
      </c>
      <c r="FL22" s="53">
        <v>0</v>
      </c>
      <c r="FM22" s="53">
        <v>0</v>
      </c>
      <c r="FN22" s="55">
        <v>0</v>
      </c>
      <c r="FO22" s="55">
        <v>0</v>
      </c>
      <c r="FP22" s="53">
        <v>0</v>
      </c>
      <c r="FQ22" s="52">
        <v>0</v>
      </c>
      <c r="FR22" s="46">
        <v>3</v>
      </c>
      <c r="FS22" s="46">
        <v>8</v>
      </c>
      <c r="FT22" s="46">
        <v>371</v>
      </c>
      <c r="FU22" s="46">
        <v>1523</v>
      </c>
      <c r="FV22" s="46">
        <v>3</v>
      </c>
      <c r="FW22" s="46">
        <v>3</v>
      </c>
      <c r="FX22" s="46">
        <v>3889</v>
      </c>
      <c r="FY22" s="49" t="s">
        <v>180</v>
      </c>
      <c r="FZ22" s="45">
        <v>16027</v>
      </c>
      <c r="GA22" s="51">
        <v>0</v>
      </c>
      <c r="GB22" s="51">
        <v>0</v>
      </c>
      <c r="GC22" s="53">
        <v>0</v>
      </c>
      <c r="GD22" s="52">
        <v>0</v>
      </c>
      <c r="GE22" s="51">
        <v>0</v>
      </c>
      <c r="GF22" s="51">
        <v>0</v>
      </c>
      <c r="GG22" s="53">
        <v>0</v>
      </c>
      <c r="GH22" s="52">
        <v>0</v>
      </c>
      <c r="GI22" s="51">
        <v>0</v>
      </c>
      <c r="GJ22" s="51">
        <v>0</v>
      </c>
      <c r="GK22" s="52">
        <v>0</v>
      </c>
      <c r="GL22" s="52">
        <v>0</v>
      </c>
      <c r="GM22" s="51">
        <v>0</v>
      </c>
      <c r="GN22" s="51">
        <v>0</v>
      </c>
      <c r="GO22" s="52">
        <v>0</v>
      </c>
      <c r="GP22" s="52">
        <v>0</v>
      </c>
      <c r="GQ22" s="49" t="s">
        <v>180</v>
      </c>
      <c r="GR22" s="61">
        <v>0</v>
      </c>
      <c r="GS22" s="55">
        <v>0</v>
      </c>
      <c r="GT22" s="59">
        <v>0</v>
      </c>
      <c r="GU22" s="52">
        <v>0</v>
      </c>
      <c r="GV22" s="55">
        <v>0</v>
      </c>
      <c r="GW22" s="51">
        <v>0</v>
      </c>
      <c r="GX22" s="52">
        <v>0</v>
      </c>
      <c r="GY22" s="52">
        <v>0</v>
      </c>
      <c r="GZ22" s="63">
        <v>0</v>
      </c>
      <c r="HA22" s="63">
        <v>0</v>
      </c>
      <c r="HB22" s="52">
        <v>0</v>
      </c>
      <c r="HC22" s="52">
        <v>0</v>
      </c>
      <c r="HD22" s="63">
        <v>0</v>
      </c>
      <c r="HE22" s="63">
        <v>0</v>
      </c>
      <c r="HF22" s="52">
        <v>0</v>
      </c>
      <c r="HG22" s="52">
        <v>0</v>
      </c>
      <c r="HH22" s="56" t="s">
        <v>180</v>
      </c>
      <c r="HI22" s="46">
        <v>7211</v>
      </c>
      <c r="HJ22" s="46">
        <v>1964</v>
      </c>
      <c r="HK22" s="46">
        <v>4260</v>
      </c>
      <c r="HL22" s="52">
        <v>0</v>
      </c>
      <c r="HM22" s="52">
        <v>0</v>
      </c>
      <c r="HN22" s="52">
        <v>0</v>
      </c>
      <c r="HO22" s="52">
        <v>0</v>
      </c>
      <c r="HP22" s="52">
        <v>0</v>
      </c>
      <c r="HQ22" s="52">
        <v>0</v>
      </c>
      <c r="HR22" s="52">
        <v>0</v>
      </c>
      <c r="HS22" s="52">
        <v>0</v>
      </c>
      <c r="HT22" s="52">
        <v>0</v>
      </c>
      <c r="HU22" s="52">
        <v>0</v>
      </c>
      <c r="HV22" s="52">
        <v>0</v>
      </c>
      <c r="HW22" s="52">
        <v>0</v>
      </c>
      <c r="HX22" s="57" t="s">
        <v>180</v>
      </c>
      <c r="HY22" s="62">
        <v>0</v>
      </c>
      <c r="HZ22" s="52">
        <v>0</v>
      </c>
      <c r="IA22" s="52">
        <v>0</v>
      </c>
      <c r="IB22" s="59">
        <v>0</v>
      </c>
      <c r="IC22" s="52">
        <v>0</v>
      </c>
      <c r="ID22" s="52">
        <v>0</v>
      </c>
      <c r="IE22" s="59">
        <v>0</v>
      </c>
      <c r="IF22" s="52">
        <v>0</v>
      </c>
      <c r="IG22" s="52">
        <v>0</v>
      </c>
      <c r="IH22" s="46">
        <v>7211</v>
      </c>
      <c r="II22" s="46">
        <v>1964</v>
      </c>
      <c r="IJ22" s="46">
        <v>4260</v>
      </c>
      <c r="IK22" s="59">
        <v>0</v>
      </c>
      <c r="IL22" s="52">
        <v>0</v>
      </c>
      <c r="IM22" s="52">
        <v>0</v>
      </c>
      <c r="IN22" s="59">
        <v>0</v>
      </c>
      <c r="IO22" s="59">
        <v>0</v>
      </c>
      <c r="IP22" s="52">
        <v>0</v>
      </c>
    </row>
    <row r="23" spans="1:250" ht="24" customHeight="1" x14ac:dyDescent="0.3">
      <c r="A23" s="44" t="s">
        <v>181</v>
      </c>
      <c r="B23" s="45">
        <v>1</v>
      </c>
      <c r="C23" s="46">
        <v>438</v>
      </c>
      <c r="D23" s="46">
        <v>2131</v>
      </c>
      <c r="E23" s="58">
        <v>0</v>
      </c>
      <c r="F23" s="53">
        <v>0</v>
      </c>
      <c r="G23" s="52">
        <v>0</v>
      </c>
      <c r="H23" s="58">
        <v>0</v>
      </c>
      <c r="I23" s="52">
        <v>0</v>
      </c>
      <c r="J23" s="52">
        <v>0</v>
      </c>
      <c r="K23" s="58">
        <v>0</v>
      </c>
      <c r="L23" s="52">
        <v>0</v>
      </c>
      <c r="M23" s="52">
        <v>0</v>
      </c>
      <c r="N23" s="44" t="s">
        <v>181</v>
      </c>
      <c r="O23" s="60">
        <v>0</v>
      </c>
      <c r="P23" s="53">
        <v>0</v>
      </c>
      <c r="Q23" s="58">
        <v>0</v>
      </c>
      <c r="R23" s="58">
        <v>0</v>
      </c>
      <c r="S23" s="53">
        <v>0</v>
      </c>
      <c r="T23" s="58">
        <v>0</v>
      </c>
      <c r="U23" s="58">
        <v>0</v>
      </c>
      <c r="V23" s="52">
        <v>0</v>
      </c>
      <c r="W23" s="52">
        <v>0</v>
      </c>
      <c r="X23" s="58">
        <v>0</v>
      </c>
      <c r="Y23" s="52">
        <v>0</v>
      </c>
      <c r="Z23" s="52">
        <v>0</v>
      </c>
      <c r="AA23" s="44" t="s">
        <v>181</v>
      </c>
      <c r="AB23" s="60">
        <v>0</v>
      </c>
      <c r="AC23" s="53">
        <v>0</v>
      </c>
      <c r="AD23" s="53">
        <v>0</v>
      </c>
      <c r="AE23" s="46">
        <v>1</v>
      </c>
      <c r="AF23" s="46">
        <v>1</v>
      </c>
      <c r="AG23" s="46">
        <v>438</v>
      </c>
      <c r="AH23" s="46">
        <v>2131</v>
      </c>
      <c r="AI23" s="58">
        <v>0</v>
      </c>
      <c r="AJ23" s="58">
        <v>0</v>
      </c>
      <c r="AK23" s="53">
        <v>0</v>
      </c>
      <c r="AL23" s="53">
        <v>0</v>
      </c>
      <c r="AM23" s="58">
        <v>0</v>
      </c>
      <c r="AN23" s="53">
        <v>0</v>
      </c>
      <c r="AO23" s="53">
        <v>0</v>
      </c>
      <c r="AP23" s="47" t="s">
        <v>181</v>
      </c>
      <c r="AQ23" s="58">
        <v>0</v>
      </c>
      <c r="AR23" s="53">
        <v>0</v>
      </c>
      <c r="AS23" s="53">
        <v>0</v>
      </c>
      <c r="AT23" s="58">
        <v>0</v>
      </c>
      <c r="AU23" s="53">
        <v>0</v>
      </c>
      <c r="AV23" s="53">
        <v>0</v>
      </c>
      <c r="AW23" s="58">
        <v>0</v>
      </c>
      <c r="AX23" s="59">
        <v>0</v>
      </c>
      <c r="AY23" s="52">
        <v>0</v>
      </c>
      <c r="AZ23" s="58">
        <v>0</v>
      </c>
      <c r="BA23" s="58">
        <v>0</v>
      </c>
      <c r="BB23" s="52">
        <v>0</v>
      </c>
      <c r="BC23" s="58">
        <v>0</v>
      </c>
      <c r="BD23" s="59">
        <v>0</v>
      </c>
      <c r="BE23" s="52">
        <v>0</v>
      </c>
      <c r="BF23" s="44" t="s">
        <v>181</v>
      </c>
      <c r="BG23" s="45">
        <v>2</v>
      </c>
      <c r="BH23" s="46">
        <v>540</v>
      </c>
      <c r="BI23" s="46">
        <v>2762</v>
      </c>
      <c r="BJ23" s="53">
        <v>0</v>
      </c>
      <c r="BK23" s="53">
        <v>0</v>
      </c>
      <c r="BL23" s="53">
        <v>0</v>
      </c>
      <c r="BM23" s="46">
        <v>1</v>
      </c>
      <c r="BN23" s="46">
        <v>399</v>
      </c>
      <c r="BO23" s="46">
        <v>2113</v>
      </c>
      <c r="BP23" s="53">
        <v>0</v>
      </c>
      <c r="BQ23" s="53">
        <v>0</v>
      </c>
      <c r="BR23" s="53">
        <v>0</v>
      </c>
      <c r="BS23" s="48" t="s">
        <v>181</v>
      </c>
      <c r="BT23" s="64">
        <v>0</v>
      </c>
      <c r="BU23" s="53">
        <v>0</v>
      </c>
      <c r="BV23" s="53">
        <v>0</v>
      </c>
      <c r="BW23" s="53">
        <v>0</v>
      </c>
      <c r="BX23" s="53">
        <v>0</v>
      </c>
      <c r="BY23" s="53">
        <v>0</v>
      </c>
      <c r="BZ23" s="53">
        <v>0</v>
      </c>
      <c r="CA23" s="53">
        <v>0</v>
      </c>
      <c r="CB23" s="53">
        <v>0</v>
      </c>
      <c r="CC23" s="53">
        <v>0</v>
      </c>
      <c r="CD23" s="53">
        <v>0</v>
      </c>
      <c r="CE23" s="53">
        <v>0</v>
      </c>
      <c r="CF23" s="53">
        <v>0</v>
      </c>
      <c r="CG23" s="53">
        <v>0</v>
      </c>
      <c r="CH23" s="53">
        <v>0</v>
      </c>
      <c r="CI23" s="49" t="s">
        <v>181</v>
      </c>
      <c r="CJ23" s="50">
        <v>1</v>
      </c>
      <c r="CK23" s="50">
        <v>6</v>
      </c>
      <c r="CL23" s="46">
        <v>141</v>
      </c>
      <c r="CM23" s="46">
        <v>649</v>
      </c>
      <c r="CN23" s="55">
        <v>0</v>
      </c>
      <c r="CO23" s="55">
        <v>0</v>
      </c>
      <c r="CP23" s="53">
        <v>0</v>
      </c>
      <c r="CQ23" s="52">
        <v>0</v>
      </c>
      <c r="CR23" s="55">
        <v>0</v>
      </c>
      <c r="CS23" s="52">
        <v>0</v>
      </c>
      <c r="CT23" s="52">
        <v>0</v>
      </c>
      <c r="CU23" s="55">
        <v>0</v>
      </c>
      <c r="CV23" s="52">
        <v>0</v>
      </c>
      <c r="CW23" s="52">
        <v>0</v>
      </c>
      <c r="CX23" s="55">
        <v>0</v>
      </c>
      <c r="CY23" s="52">
        <v>0</v>
      </c>
      <c r="CZ23" s="52">
        <v>0</v>
      </c>
      <c r="DA23" s="49" t="s">
        <v>181</v>
      </c>
      <c r="DB23" s="46">
        <v>2</v>
      </c>
      <c r="DC23" s="46">
        <v>7</v>
      </c>
      <c r="DD23" s="46">
        <v>540</v>
      </c>
      <c r="DE23" s="46">
        <v>2762</v>
      </c>
      <c r="DF23" s="51">
        <v>0</v>
      </c>
      <c r="DG23" s="51">
        <v>0</v>
      </c>
      <c r="DH23" s="52">
        <v>0</v>
      </c>
      <c r="DI23" s="52">
        <v>0</v>
      </c>
      <c r="DJ23" s="46">
        <v>1</v>
      </c>
      <c r="DK23" s="46">
        <v>6</v>
      </c>
      <c r="DL23" s="46">
        <v>141</v>
      </c>
      <c r="DM23" s="46">
        <v>649</v>
      </c>
      <c r="DN23" s="51">
        <v>0</v>
      </c>
      <c r="DO23" s="51">
        <v>0</v>
      </c>
      <c r="DP23" s="52">
        <v>0</v>
      </c>
      <c r="DQ23" s="52">
        <v>0</v>
      </c>
      <c r="DR23" s="54" t="s">
        <v>181</v>
      </c>
      <c r="DS23" s="45">
        <v>1</v>
      </c>
      <c r="DT23" s="46">
        <v>1</v>
      </c>
      <c r="DU23" s="46">
        <v>399</v>
      </c>
      <c r="DV23" s="46">
        <v>2113</v>
      </c>
      <c r="DW23" s="51">
        <v>0</v>
      </c>
      <c r="DX23" s="51">
        <v>0</v>
      </c>
      <c r="DY23" s="52">
        <v>0</v>
      </c>
      <c r="DZ23" s="52">
        <v>0</v>
      </c>
      <c r="EA23" s="51">
        <v>0</v>
      </c>
      <c r="EB23" s="51">
        <v>0</v>
      </c>
      <c r="EC23" s="52">
        <v>0</v>
      </c>
      <c r="ED23" s="52">
        <v>0</v>
      </c>
      <c r="EE23" s="51">
        <v>0</v>
      </c>
      <c r="EF23" s="51">
        <v>0</v>
      </c>
      <c r="EG23" s="52">
        <v>0</v>
      </c>
      <c r="EH23" s="52">
        <v>0</v>
      </c>
      <c r="EI23" s="48" t="s">
        <v>181</v>
      </c>
      <c r="EJ23" s="45">
        <v>2</v>
      </c>
      <c r="EK23" s="46">
        <v>7</v>
      </c>
      <c r="EL23" s="46">
        <v>540</v>
      </c>
      <c r="EM23" s="46">
        <v>1</v>
      </c>
      <c r="EN23" s="46">
        <v>6</v>
      </c>
      <c r="EO23" s="46">
        <v>141</v>
      </c>
      <c r="EP23" s="46">
        <v>1</v>
      </c>
      <c r="EQ23" s="46">
        <v>1</v>
      </c>
      <c r="ER23" s="46">
        <v>399</v>
      </c>
      <c r="ES23" s="55">
        <v>0</v>
      </c>
      <c r="ET23" s="51">
        <v>0</v>
      </c>
      <c r="EU23" s="59">
        <v>0</v>
      </c>
      <c r="EV23" s="55">
        <v>0</v>
      </c>
      <c r="EW23" s="55">
        <v>0</v>
      </c>
      <c r="EX23" s="59">
        <v>0</v>
      </c>
      <c r="EY23" s="55">
        <v>0</v>
      </c>
      <c r="EZ23" s="55">
        <v>0</v>
      </c>
      <c r="FA23" s="59">
        <v>0</v>
      </c>
      <c r="FB23" s="55">
        <v>0</v>
      </c>
      <c r="FC23" s="55">
        <v>0</v>
      </c>
      <c r="FD23" s="59">
        <v>0</v>
      </c>
      <c r="FE23" s="48" t="s">
        <v>181</v>
      </c>
      <c r="FF23" s="45">
        <v>2</v>
      </c>
      <c r="FG23" s="46">
        <v>7</v>
      </c>
      <c r="FH23" s="46">
        <v>540</v>
      </c>
      <c r="FI23" s="46">
        <v>2762</v>
      </c>
      <c r="FJ23" s="55">
        <v>0</v>
      </c>
      <c r="FK23" s="55">
        <v>0</v>
      </c>
      <c r="FL23" s="53">
        <v>0</v>
      </c>
      <c r="FM23" s="53">
        <v>0</v>
      </c>
      <c r="FN23" s="55">
        <v>0</v>
      </c>
      <c r="FO23" s="55">
        <v>0</v>
      </c>
      <c r="FP23" s="53">
        <v>0</v>
      </c>
      <c r="FQ23" s="52">
        <v>0</v>
      </c>
      <c r="FR23" s="46">
        <v>1</v>
      </c>
      <c r="FS23" s="46">
        <v>6</v>
      </c>
      <c r="FT23" s="46">
        <v>141</v>
      </c>
      <c r="FU23" s="46">
        <v>649</v>
      </c>
      <c r="FV23" s="46">
        <v>1</v>
      </c>
      <c r="FW23" s="46">
        <v>1</v>
      </c>
      <c r="FX23" s="46">
        <v>399</v>
      </c>
      <c r="FY23" s="49" t="s">
        <v>181</v>
      </c>
      <c r="FZ23" s="45">
        <v>2113</v>
      </c>
      <c r="GA23" s="51">
        <v>0</v>
      </c>
      <c r="GB23" s="51">
        <v>0</v>
      </c>
      <c r="GC23" s="53">
        <v>0</v>
      </c>
      <c r="GD23" s="52">
        <v>0</v>
      </c>
      <c r="GE23" s="51">
        <v>0</v>
      </c>
      <c r="GF23" s="51">
        <v>0</v>
      </c>
      <c r="GG23" s="53">
        <v>0</v>
      </c>
      <c r="GH23" s="52">
        <v>0</v>
      </c>
      <c r="GI23" s="51">
        <v>0</v>
      </c>
      <c r="GJ23" s="51">
        <v>0</v>
      </c>
      <c r="GK23" s="52">
        <v>0</v>
      </c>
      <c r="GL23" s="52">
        <v>0</v>
      </c>
      <c r="GM23" s="51">
        <v>0</v>
      </c>
      <c r="GN23" s="51">
        <v>0</v>
      </c>
      <c r="GO23" s="52">
        <v>0</v>
      </c>
      <c r="GP23" s="52">
        <v>0</v>
      </c>
      <c r="GQ23" s="49" t="s">
        <v>181</v>
      </c>
      <c r="GR23" s="61">
        <v>0</v>
      </c>
      <c r="GS23" s="55">
        <v>0</v>
      </c>
      <c r="GT23" s="59">
        <v>0</v>
      </c>
      <c r="GU23" s="52">
        <v>0</v>
      </c>
      <c r="GV23" s="55">
        <v>0</v>
      </c>
      <c r="GW23" s="51">
        <v>0</v>
      </c>
      <c r="GX23" s="52">
        <v>0</v>
      </c>
      <c r="GY23" s="52">
        <v>0</v>
      </c>
      <c r="GZ23" s="63">
        <v>0</v>
      </c>
      <c r="HA23" s="63">
        <v>0</v>
      </c>
      <c r="HB23" s="52">
        <v>0</v>
      </c>
      <c r="HC23" s="52">
        <v>0</v>
      </c>
      <c r="HD23" s="63">
        <v>0</v>
      </c>
      <c r="HE23" s="63">
        <v>0</v>
      </c>
      <c r="HF23" s="52">
        <v>0</v>
      </c>
      <c r="HG23" s="52">
        <v>0</v>
      </c>
      <c r="HH23" s="56" t="s">
        <v>181</v>
      </c>
      <c r="HI23" s="46">
        <v>1006</v>
      </c>
      <c r="HJ23" s="46">
        <v>217</v>
      </c>
      <c r="HK23" s="46">
        <v>540</v>
      </c>
      <c r="HL23" s="52">
        <v>0</v>
      </c>
      <c r="HM23" s="52">
        <v>0</v>
      </c>
      <c r="HN23" s="52">
        <v>0</v>
      </c>
      <c r="HO23" s="52">
        <v>0</v>
      </c>
      <c r="HP23" s="52">
        <v>0</v>
      </c>
      <c r="HQ23" s="52">
        <v>0</v>
      </c>
      <c r="HR23" s="52">
        <v>0</v>
      </c>
      <c r="HS23" s="52">
        <v>0</v>
      </c>
      <c r="HT23" s="52">
        <v>0</v>
      </c>
      <c r="HU23" s="52">
        <v>0</v>
      </c>
      <c r="HV23" s="52">
        <v>0</v>
      </c>
      <c r="HW23" s="52">
        <v>0</v>
      </c>
      <c r="HX23" s="57" t="s">
        <v>181</v>
      </c>
      <c r="HY23" s="62">
        <v>0</v>
      </c>
      <c r="HZ23" s="52">
        <v>0</v>
      </c>
      <c r="IA23" s="52">
        <v>0</v>
      </c>
      <c r="IB23" s="59">
        <v>0</v>
      </c>
      <c r="IC23" s="52">
        <v>0</v>
      </c>
      <c r="ID23" s="52">
        <v>0</v>
      </c>
      <c r="IE23" s="59">
        <v>0</v>
      </c>
      <c r="IF23" s="52">
        <v>0</v>
      </c>
      <c r="IG23" s="52">
        <v>0</v>
      </c>
      <c r="IH23" s="46">
        <v>1006</v>
      </c>
      <c r="II23" s="46">
        <v>217</v>
      </c>
      <c r="IJ23" s="46">
        <v>540</v>
      </c>
      <c r="IK23" s="59">
        <v>0</v>
      </c>
      <c r="IL23" s="52">
        <v>0</v>
      </c>
      <c r="IM23" s="52">
        <v>0</v>
      </c>
      <c r="IN23" s="59">
        <v>0</v>
      </c>
      <c r="IO23" s="59">
        <v>0</v>
      </c>
      <c r="IP23" s="52">
        <v>0</v>
      </c>
    </row>
    <row r="24" spans="1:250" ht="24" customHeight="1" x14ac:dyDescent="0.3">
      <c r="A24" s="44" t="s">
        <v>182</v>
      </c>
      <c r="B24" s="45">
        <v>1</v>
      </c>
      <c r="C24" s="46">
        <v>248</v>
      </c>
      <c r="D24" s="46">
        <v>1018</v>
      </c>
      <c r="E24" s="58">
        <v>0</v>
      </c>
      <c r="F24" s="53">
        <v>0</v>
      </c>
      <c r="G24" s="52">
        <v>0</v>
      </c>
      <c r="H24" s="58">
        <v>0</v>
      </c>
      <c r="I24" s="52">
        <v>0</v>
      </c>
      <c r="J24" s="52">
        <v>0</v>
      </c>
      <c r="K24" s="58">
        <v>0</v>
      </c>
      <c r="L24" s="52">
        <v>0</v>
      </c>
      <c r="M24" s="52">
        <v>0</v>
      </c>
      <c r="N24" s="44" t="s">
        <v>182</v>
      </c>
      <c r="O24" s="60">
        <v>0</v>
      </c>
      <c r="P24" s="53">
        <v>0</v>
      </c>
      <c r="Q24" s="58">
        <v>0</v>
      </c>
      <c r="R24" s="58">
        <v>0</v>
      </c>
      <c r="S24" s="53">
        <v>0</v>
      </c>
      <c r="T24" s="58">
        <v>0</v>
      </c>
      <c r="U24" s="58">
        <v>0</v>
      </c>
      <c r="V24" s="52">
        <v>0</v>
      </c>
      <c r="W24" s="52">
        <v>0</v>
      </c>
      <c r="X24" s="46">
        <v>1</v>
      </c>
      <c r="Y24" s="46">
        <v>248</v>
      </c>
      <c r="Z24" s="46">
        <v>1018</v>
      </c>
      <c r="AA24" s="44" t="s">
        <v>182</v>
      </c>
      <c r="AB24" s="60">
        <v>0</v>
      </c>
      <c r="AC24" s="53">
        <v>0</v>
      </c>
      <c r="AD24" s="53">
        <v>0</v>
      </c>
      <c r="AE24" s="58">
        <v>0</v>
      </c>
      <c r="AF24" s="58">
        <v>0</v>
      </c>
      <c r="AG24" s="53">
        <v>0</v>
      </c>
      <c r="AH24" s="53">
        <v>0</v>
      </c>
      <c r="AI24" s="58">
        <v>0</v>
      </c>
      <c r="AJ24" s="58">
        <v>0</v>
      </c>
      <c r="AK24" s="53">
        <v>0</v>
      </c>
      <c r="AL24" s="53">
        <v>0</v>
      </c>
      <c r="AM24" s="58">
        <v>0</v>
      </c>
      <c r="AN24" s="53">
        <v>0</v>
      </c>
      <c r="AO24" s="53">
        <v>0</v>
      </c>
      <c r="AP24" s="47" t="s">
        <v>182</v>
      </c>
      <c r="AQ24" s="58">
        <v>0</v>
      </c>
      <c r="AR24" s="53">
        <v>0</v>
      </c>
      <c r="AS24" s="53">
        <v>0</v>
      </c>
      <c r="AT24" s="58">
        <v>0</v>
      </c>
      <c r="AU24" s="53">
        <v>0</v>
      </c>
      <c r="AV24" s="53">
        <v>0</v>
      </c>
      <c r="AW24" s="58">
        <v>0</v>
      </c>
      <c r="AX24" s="59">
        <v>0</v>
      </c>
      <c r="AY24" s="52">
        <v>0</v>
      </c>
      <c r="AZ24" s="58">
        <v>0</v>
      </c>
      <c r="BA24" s="58">
        <v>0</v>
      </c>
      <c r="BB24" s="52">
        <v>0</v>
      </c>
      <c r="BC24" s="58">
        <v>0</v>
      </c>
      <c r="BD24" s="59">
        <v>0</v>
      </c>
      <c r="BE24" s="52">
        <v>0</v>
      </c>
      <c r="BF24" s="44" t="s">
        <v>182</v>
      </c>
      <c r="BG24" s="45">
        <v>3</v>
      </c>
      <c r="BH24" s="46">
        <v>3604</v>
      </c>
      <c r="BI24" s="46">
        <v>14348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46">
        <v>1</v>
      </c>
      <c r="BQ24" s="46">
        <v>114</v>
      </c>
      <c r="BR24" s="46">
        <v>434</v>
      </c>
      <c r="BS24" s="48" t="s">
        <v>182</v>
      </c>
      <c r="BT24" s="64">
        <v>0</v>
      </c>
      <c r="BU24" s="53">
        <v>0</v>
      </c>
      <c r="BV24" s="53">
        <v>0</v>
      </c>
      <c r="BW24" s="53">
        <v>0</v>
      </c>
      <c r="BX24" s="53">
        <v>0</v>
      </c>
      <c r="BY24" s="53">
        <v>0</v>
      </c>
      <c r="BZ24" s="53">
        <v>0</v>
      </c>
      <c r="CA24" s="53">
        <v>0</v>
      </c>
      <c r="CB24" s="53">
        <v>0</v>
      </c>
      <c r="CC24" s="46">
        <v>1</v>
      </c>
      <c r="CD24" s="46">
        <v>3043</v>
      </c>
      <c r="CE24" s="46">
        <v>11918</v>
      </c>
      <c r="CF24" s="53">
        <v>0</v>
      </c>
      <c r="CG24" s="53">
        <v>0</v>
      </c>
      <c r="CH24" s="53">
        <v>0</v>
      </c>
      <c r="CI24" s="49" t="s">
        <v>182</v>
      </c>
      <c r="CJ24" s="50">
        <v>1</v>
      </c>
      <c r="CK24" s="50">
        <v>3</v>
      </c>
      <c r="CL24" s="46">
        <v>447</v>
      </c>
      <c r="CM24" s="46">
        <v>1996</v>
      </c>
      <c r="CN24" s="55">
        <v>0</v>
      </c>
      <c r="CO24" s="55">
        <v>0</v>
      </c>
      <c r="CP24" s="53">
        <v>0</v>
      </c>
      <c r="CQ24" s="52">
        <v>0</v>
      </c>
      <c r="CR24" s="55">
        <v>0</v>
      </c>
      <c r="CS24" s="52">
        <v>0</v>
      </c>
      <c r="CT24" s="52">
        <v>0</v>
      </c>
      <c r="CU24" s="55">
        <v>0</v>
      </c>
      <c r="CV24" s="52">
        <v>0</v>
      </c>
      <c r="CW24" s="52">
        <v>0</v>
      </c>
      <c r="CX24" s="55">
        <v>0</v>
      </c>
      <c r="CY24" s="52">
        <v>0</v>
      </c>
      <c r="CZ24" s="52">
        <v>0</v>
      </c>
      <c r="DA24" s="49" t="s">
        <v>182</v>
      </c>
      <c r="DB24" s="46">
        <v>3</v>
      </c>
      <c r="DC24" s="46">
        <v>3</v>
      </c>
      <c r="DD24" s="46">
        <v>3604</v>
      </c>
      <c r="DE24" s="46">
        <v>14348</v>
      </c>
      <c r="DF24" s="51">
        <v>0</v>
      </c>
      <c r="DG24" s="51">
        <v>0</v>
      </c>
      <c r="DH24" s="52">
        <v>0</v>
      </c>
      <c r="DI24" s="52">
        <v>0</v>
      </c>
      <c r="DJ24" s="51">
        <v>0</v>
      </c>
      <c r="DK24" s="51">
        <v>0</v>
      </c>
      <c r="DL24" s="52">
        <v>0</v>
      </c>
      <c r="DM24" s="53">
        <v>0</v>
      </c>
      <c r="DN24" s="51">
        <v>0</v>
      </c>
      <c r="DO24" s="51">
        <v>0</v>
      </c>
      <c r="DP24" s="52">
        <v>0</v>
      </c>
      <c r="DQ24" s="52">
        <v>0</v>
      </c>
      <c r="DR24" s="54" t="s">
        <v>182</v>
      </c>
      <c r="DS24" s="45">
        <v>3</v>
      </c>
      <c r="DT24" s="46">
        <v>3</v>
      </c>
      <c r="DU24" s="46">
        <v>3604</v>
      </c>
      <c r="DV24" s="46">
        <v>14348</v>
      </c>
      <c r="DW24" s="51">
        <v>0</v>
      </c>
      <c r="DX24" s="51">
        <v>0</v>
      </c>
      <c r="DY24" s="52">
        <v>0</v>
      </c>
      <c r="DZ24" s="52">
        <v>0</v>
      </c>
      <c r="EA24" s="51">
        <v>0</v>
      </c>
      <c r="EB24" s="51">
        <v>0</v>
      </c>
      <c r="EC24" s="52">
        <v>0</v>
      </c>
      <c r="ED24" s="52">
        <v>0</v>
      </c>
      <c r="EE24" s="51">
        <v>0</v>
      </c>
      <c r="EF24" s="51">
        <v>0</v>
      </c>
      <c r="EG24" s="52">
        <v>0</v>
      </c>
      <c r="EH24" s="52">
        <v>0</v>
      </c>
      <c r="EI24" s="48" t="s">
        <v>182</v>
      </c>
      <c r="EJ24" s="45">
        <v>3</v>
      </c>
      <c r="EK24" s="46">
        <v>3</v>
      </c>
      <c r="EL24" s="46">
        <v>3604</v>
      </c>
      <c r="EM24" s="51">
        <v>0</v>
      </c>
      <c r="EN24" s="51">
        <v>0</v>
      </c>
      <c r="EO24" s="52">
        <v>0</v>
      </c>
      <c r="EP24" s="46">
        <v>3</v>
      </c>
      <c r="EQ24" s="46">
        <v>3</v>
      </c>
      <c r="ER24" s="46">
        <v>3604</v>
      </c>
      <c r="ES24" s="55">
        <v>0</v>
      </c>
      <c r="ET24" s="51">
        <v>0</v>
      </c>
      <c r="EU24" s="59">
        <v>0</v>
      </c>
      <c r="EV24" s="55">
        <v>0</v>
      </c>
      <c r="EW24" s="55">
        <v>0</v>
      </c>
      <c r="EX24" s="59">
        <v>0</v>
      </c>
      <c r="EY24" s="55">
        <v>0</v>
      </c>
      <c r="EZ24" s="55">
        <v>0</v>
      </c>
      <c r="FA24" s="59">
        <v>0</v>
      </c>
      <c r="FB24" s="55">
        <v>0</v>
      </c>
      <c r="FC24" s="55">
        <v>0</v>
      </c>
      <c r="FD24" s="59">
        <v>0</v>
      </c>
      <c r="FE24" s="48" t="s">
        <v>182</v>
      </c>
      <c r="FF24" s="45">
        <v>3</v>
      </c>
      <c r="FG24" s="46">
        <v>3</v>
      </c>
      <c r="FH24" s="46">
        <v>3604</v>
      </c>
      <c r="FI24" s="46">
        <v>14348</v>
      </c>
      <c r="FJ24" s="55">
        <v>0</v>
      </c>
      <c r="FK24" s="55">
        <v>0</v>
      </c>
      <c r="FL24" s="53">
        <v>0</v>
      </c>
      <c r="FM24" s="53">
        <v>0</v>
      </c>
      <c r="FN24" s="55">
        <v>0</v>
      </c>
      <c r="FO24" s="55">
        <v>0</v>
      </c>
      <c r="FP24" s="53">
        <v>0</v>
      </c>
      <c r="FQ24" s="52">
        <v>0</v>
      </c>
      <c r="FR24" s="46">
        <v>1</v>
      </c>
      <c r="FS24" s="46">
        <v>1</v>
      </c>
      <c r="FT24" s="46">
        <v>114</v>
      </c>
      <c r="FU24" s="46">
        <v>434</v>
      </c>
      <c r="FV24" s="46">
        <v>2</v>
      </c>
      <c r="FW24" s="46">
        <v>2</v>
      </c>
      <c r="FX24" s="46">
        <v>3490</v>
      </c>
      <c r="FY24" s="49" t="s">
        <v>182</v>
      </c>
      <c r="FZ24" s="45">
        <v>13914</v>
      </c>
      <c r="GA24" s="51">
        <v>0</v>
      </c>
      <c r="GB24" s="51">
        <v>0</v>
      </c>
      <c r="GC24" s="53">
        <v>0</v>
      </c>
      <c r="GD24" s="52">
        <v>0</v>
      </c>
      <c r="GE24" s="51">
        <v>0</v>
      </c>
      <c r="GF24" s="51">
        <v>0</v>
      </c>
      <c r="GG24" s="53">
        <v>0</v>
      </c>
      <c r="GH24" s="52">
        <v>0</v>
      </c>
      <c r="GI24" s="51">
        <v>0</v>
      </c>
      <c r="GJ24" s="51">
        <v>0</v>
      </c>
      <c r="GK24" s="52">
        <v>0</v>
      </c>
      <c r="GL24" s="52">
        <v>0</v>
      </c>
      <c r="GM24" s="51">
        <v>0</v>
      </c>
      <c r="GN24" s="51">
        <v>0</v>
      </c>
      <c r="GO24" s="52">
        <v>0</v>
      </c>
      <c r="GP24" s="52">
        <v>0</v>
      </c>
      <c r="GQ24" s="49" t="s">
        <v>182</v>
      </c>
      <c r="GR24" s="61">
        <v>0</v>
      </c>
      <c r="GS24" s="55">
        <v>0</v>
      </c>
      <c r="GT24" s="59">
        <v>0</v>
      </c>
      <c r="GU24" s="52">
        <v>0</v>
      </c>
      <c r="GV24" s="55">
        <v>0</v>
      </c>
      <c r="GW24" s="51">
        <v>0</v>
      </c>
      <c r="GX24" s="52">
        <v>0</v>
      </c>
      <c r="GY24" s="52">
        <v>0</v>
      </c>
      <c r="GZ24" s="63">
        <v>0</v>
      </c>
      <c r="HA24" s="63">
        <v>0</v>
      </c>
      <c r="HB24" s="52">
        <v>0</v>
      </c>
      <c r="HC24" s="52">
        <v>0</v>
      </c>
      <c r="HD24" s="63">
        <v>0</v>
      </c>
      <c r="HE24" s="63">
        <v>0</v>
      </c>
      <c r="HF24" s="52">
        <v>0</v>
      </c>
      <c r="HG24" s="52">
        <v>0</v>
      </c>
      <c r="HH24" s="56" t="s">
        <v>182</v>
      </c>
      <c r="HI24" s="46">
        <v>6117</v>
      </c>
      <c r="HJ24" s="46">
        <v>1689</v>
      </c>
      <c r="HK24" s="46">
        <v>3604</v>
      </c>
      <c r="HL24" s="52">
        <v>0</v>
      </c>
      <c r="HM24" s="52">
        <v>0</v>
      </c>
      <c r="HN24" s="52">
        <v>0</v>
      </c>
      <c r="HO24" s="52">
        <v>0</v>
      </c>
      <c r="HP24" s="52">
        <v>0</v>
      </c>
      <c r="HQ24" s="52">
        <v>0</v>
      </c>
      <c r="HR24" s="52">
        <v>0</v>
      </c>
      <c r="HS24" s="52">
        <v>0</v>
      </c>
      <c r="HT24" s="52">
        <v>0</v>
      </c>
      <c r="HU24" s="52">
        <v>0</v>
      </c>
      <c r="HV24" s="52">
        <v>0</v>
      </c>
      <c r="HW24" s="52">
        <v>0</v>
      </c>
      <c r="HX24" s="57" t="s">
        <v>182</v>
      </c>
      <c r="HY24" s="62">
        <v>0</v>
      </c>
      <c r="HZ24" s="52">
        <v>0</v>
      </c>
      <c r="IA24" s="52">
        <v>0</v>
      </c>
      <c r="IB24" s="59">
        <v>0</v>
      </c>
      <c r="IC24" s="52">
        <v>0</v>
      </c>
      <c r="ID24" s="52">
        <v>0</v>
      </c>
      <c r="IE24" s="59">
        <v>0</v>
      </c>
      <c r="IF24" s="52">
        <v>0</v>
      </c>
      <c r="IG24" s="52">
        <v>0</v>
      </c>
      <c r="IH24" s="46">
        <v>6117</v>
      </c>
      <c r="II24" s="46">
        <v>1689</v>
      </c>
      <c r="IJ24" s="46">
        <v>3604</v>
      </c>
      <c r="IK24" s="59">
        <v>0</v>
      </c>
      <c r="IL24" s="52">
        <v>0</v>
      </c>
      <c r="IM24" s="52">
        <v>0</v>
      </c>
      <c r="IN24" s="59">
        <v>0</v>
      </c>
      <c r="IO24" s="59">
        <v>0</v>
      </c>
      <c r="IP24" s="52">
        <v>0</v>
      </c>
    </row>
    <row r="25" spans="1:250" ht="24" customHeight="1" x14ac:dyDescent="0.3">
      <c r="A25" s="44" t="s">
        <v>183</v>
      </c>
      <c r="B25" s="60">
        <v>0</v>
      </c>
      <c r="C25" s="53">
        <v>0</v>
      </c>
      <c r="D25" s="53">
        <v>0</v>
      </c>
      <c r="E25" s="58">
        <v>0</v>
      </c>
      <c r="F25" s="53">
        <v>0</v>
      </c>
      <c r="G25" s="52">
        <v>0</v>
      </c>
      <c r="H25" s="58">
        <v>0</v>
      </c>
      <c r="I25" s="52">
        <v>0</v>
      </c>
      <c r="J25" s="52">
        <v>0</v>
      </c>
      <c r="K25" s="58">
        <v>0</v>
      </c>
      <c r="L25" s="52">
        <v>0</v>
      </c>
      <c r="M25" s="52">
        <v>0</v>
      </c>
      <c r="N25" s="44" t="s">
        <v>183</v>
      </c>
      <c r="O25" s="60">
        <v>0</v>
      </c>
      <c r="P25" s="53">
        <v>0</v>
      </c>
      <c r="Q25" s="58">
        <v>0</v>
      </c>
      <c r="R25" s="58">
        <v>0</v>
      </c>
      <c r="S25" s="53">
        <v>0</v>
      </c>
      <c r="T25" s="58">
        <v>0</v>
      </c>
      <c r="U25" s="58">
        <v>0</v>
      </c>
      <c r="V25" s="52">
        <v>0</v>
      </c>
      <c r="W25" s="52">
        <v>0</v>
      </c>
      <c r="X25" s="58">
        <v>0</v>
      </c>
      <c r="Y25" s="52">
        <v>0</v>
      </c>
      <c r="Z25" s="52">
        <v>0</v>
      </c>
      <c r="AA25" s="44" t="s">
        <v>183</v>
      </c>
      <c r="AB25" s="60">
        <v>0</v>
      </c>
      <c r="AC25" s="53">
        <v>0</v>
      </c>
      <c r="AD25" s="53">
        <v>0</v>
      </c>
      <c r="AE25" s="58">
        <v>0</v>
      </c>
      <c r="AF25" s="58">
        <v>0</v>
      </c>
      <c r="AG25" s="53">
        <v>0</v>
      </c>
      <c r="AH25" s="53">
        <v>0</v>
      </c>
      <c r="AI25" s="58">
        <v>0</v>
      </c>
      <c r="AJ25" s="58">
        <v>0</v>
      </c>
      <c r="AK25" s="53">
        <v>0</v>
      </c>
      <c r="AL25" s="53">
        <v>0</v>
      </c>
      <c r="AM25" s="58">
        <v>0</v>
      </c>
      <c r="AN25" s="53">
        <v>0</v>
      </c>
      <c r="AO25" s="53">
        <v>0</v>
      </c>
      <c r="AP25" s="47" t="s">
        <v>183</v>
      </c>
      <c r="AQ25" s="58">
        <v>0</v>
      </c>
      <c r="AR25" s="53">
        <v>0</v>
      </c>
      <c r="AS25" s="53">
        <v>0</v>
      </c>
      <c r="AT25" s="58">
        <v>0</v>
      </c>
      <c r="AU25" s="53">
        <v>0</v>
      </c>
      <c r="AV25" s="53">
        <v>0</v>
      </c>
      <c r="AW25" s="58">
        <v>0</v>
      </c>
      <c r="AX25" s="59">
        <v>0</v>
      </c>
      <c r="AY25" s="52">
        <v>0</v>
      </c>
      <c r="AZ25" s="58">
        <v>0</v>
      </c>
      <c r="BA25" s="58">
        <v>0</v>
      </c>
      <c r="BB25" s="52">
        <v>0</v>
      </c>
      <c r="BC25" s="58">
        <v>0</v>
      </c>
      <c r="BD25" s="59">
        <v>0</v>
      </c>
      <c r="BE25" s="52">
        <v>0</v>
      </c>
      <c r="BF25" s="44" t="s">
        <v>183</v>
      </c>
      <c r="BG25" s="45">
        <v>1</v>
      </c>
      <c r="BH25" s="46">
        <v>116</v>
      </c>
      <c r="BI25" s="46">
        <v>440</v>
      </c>
      <c r="BJ25" s="53">
        <v>0</v>
      </c>
      <c r="BK25" s="53">
        <v>0</v>
      </c>
      <c r="BL25" s="53">
        <v>0</v>
      </c>
      <c r="BM25" s="53">
        <v>0</v>
      </c>
      <c r="BN25" s="53">
        <v>0</v>
      </c>
      <c r="BO25" s="53">
        <v>0</v>
      </c>
      <c r="BP25" s="53">
        <v>0</v>
      </c>
      <c r="BQ25" s="53">
        <v>0</v>
      </c>
      <c r="BR25" s="53">
        <v>0</v>
      </c>
      <c r="BS25" s="48" t="s">
        <v>183</v>
      </c>
      <c r="BT25" s="64">
        <v>0</v>
      </c>
      <c r="BU25" s="53">
        <v>0</v>
      </c>
      <c r="BV25" s="53">
        <v>0</v>
      </c>
      <c r="BW25" s="53">
        <v>0</v>
      </c>
      <c r="BX25" s="53">
        <v>0</v>
      </c>
      <c r="BY25" s="53">
        <v>0</v>
      </c>
      <c r="BZ25" s="53">
        <v>0</v>
      </c>
      <c r="CA25" s="53">
        <v>0</v>
      </c>
      <c r="CB25" s="53">
        <v>0</v>
      </c>
      <c r="CC25" s="53">
        <v>0</v>
      </c>
      <c r="CD25" s="53">
        <v>0</v>
      </c>
      <c r="CE25" s="53">
        <v>0</v>
      </c>
      <c r="CF25" s="53">
        <v>0</v>
      </c>
      <c r="CG25" s="53">
        <v>0</v>
      </c>
      <c r="CH25" s="53">
        <v>0</v>
      </c>
      <c r="CI25" s="49" t="s">
        <v>183</v>
      </c>
      <c r="CJ25" s="50">
        <v>1</v>
      </c>
      <c r="CK25" s="50">
        <v>1</v>
      </c>
      <c r="CL25" s="46">
        <v>116</v>
      </c>
      <c r="CM25" s="46">
        <v>440</v>
      </c>
      <c r="CN25" s="55">
        <v>0</v>
      </c>
      <c r="CO25" s="55">
        <v>0</v>
      </c>
      <c r="CP25" s="53">
        <v>0</v>
      </c>
      <c r="CQ25" s="52">
        <v>0</v>
      </c>
      <c r="CR25" s="55">
        <v>0</v>
      </c>
      <c r="CS25" s="52">
        <v>0</v>
      </c>
      <c r="CT25" s="52">
        <v>0</v>
      </c>
      <c r="CU25" s="55">
        <v>0</v>
      </c>
      <c r="CV25" s="52">
        <v>0</v>
      </c>
      <c r="CW25" s="52">
        <v>0</v>
      </c>
      <c r="CX25" s="55">
        <v>0</v>
      </c>
      <c r="CY25" s="52">
        <v>0</v>
      </c>
      <c r="CZ25" s="52">
        <v>0</v>
      </c>
      <c r="DA25" s="49" t="s">
        <v>183</v>
      </c>
      <c r="DB25" s="46">
        <v>1</v>
      </c>
      <c r="DC25" s="46">
        <v>1</v>
      </c>
      <c r="DD25" s="46">
        <v>116</v>
      </c>
      <c r="DE25" s="46">
        <v>440</v>
      </c>
      <c r="DF25" s="51">
        <v>0</v>
      </c>
      <c r="DG25" s="51">
        <v>0</v>
      </c>
      <c r="DH25" s="52">
        <v>0</v>
      </c>
      <c r="DI25" s="52">
        <v>0</v>
      </c>
      <c r="DJ25" s="51">
        <v>0</v>
      </c>
      <c r="DK25" s="51">
        <v>0</v>
      </c>
      <c r="DL25" s="52">
        <v>0</v>
      </c>
      <c r="DM25" s="53">
        <v>0</v>
      </c>
      <c r="DN25" s="51">
        <v>0</v>
      </c>
      <c r="DO25" s="51">
        <v>0</v>
      </c>
      <c r="DP25" s="52">
        <v>0</v>
      </c>
      <c r="DQ25" s="52">
        <v>0</v>
      </c>
      <c r="DR25" s="54" t="s">
        <v>183</v>
      </c>
      <c r="DS25" s="45">
        <v>1</v>
      </c>
      <c r="DT25" s="46">
        <v>1</v>
      </c>
      <c r="DU25" s="46">
        <v>116</v>
      </c>
      <c r="DV25" s="46">
        <v>440</v>
      </c>
      <c r="DW25" s="51">
        <v>0</v>
      </c>
      <c r="DX25" s="51">
        <v>0</v>
      </c>
      <c r="DY25" s="52">
        <v>0</v>
      </c>
      <c r="DZ25" s="52">
        <v>0</v>
      </c>
      <c r="EA25" s="51">
        <v>0</v>
      </c>
      <c r="EB25" s="51">
        <v>0</v>
      </c>
      <c r="EC25" s="52">
        <v>0</v>
      </c>
      <c r="ED25" s="52">
        <v>0</v>
      </c>
      <c r="EE25" s="51">
        <v>0</v>
      </c>
      <c r="EF25" s="51">
        <v>0</v>
      </c>
      <c r="EG25" s="52">
        <v>0</v>
      </c>
      <c r="EH25" s="52">
        <v>0</v>
      </c>
      <c r="EI25" s="48" t="s">
        <v>183</v>
      </c>
      <c r="EJ25" s="45">
        <v>1</v>
      </c>
      <c r="EK25" s="46">
        <v>1</v>
      </c>
      <c r="EL25" s="46">
        <v>116</v>
      </c>
      <c r="EM25" s="51">
        <v>0</v>
      </c>
      <c r="EN25" s="51">
        <v>0</v>
      </c>
      <c r="EO25" s="52">
        <v>0</v>
      </c>
      <c r="EP25" s="46">
        <v>1</v>
      </c>
      <c r="EQ25" s="46">
        <v>1</v>
      </c>
      <c r="ER25" s="46">
        <v>116</v>
      </c>
      <c r="ES25" s="55">
        <v>0</v>
      </c>
      <c r="ET25" s="51">
        <v>0</v>
      </c>
      <c r="EU25" s="59">
        <v>0</v>
      </c>
      <c r="EV25" s="55">
        <v>0</v>
      </c>
      <c r="EW25" s="55">
        <v>0</v>
      </c>
      <c r="EX25" s="59">
        <v>0</v>
      </c>
      <c r="EY25" s="55">
        <v>0</v>
      </c>
      <c r="EZ25" s="55">
        <v>0</v>
      </c>
      <c r="FA25" s="59">
        <v>0</v>
      </c>
      <c r="FB25" s="55">
        <v>0</v>
      </c>
      <c r="FC25" s="55">
        <v>0</v>
      </c>
      <c r="FD25" s="59">
        <v>0</v>
      </c>
      <c r="FE25" s="48" t="s">
        <v>183</v>
      </c>
      <c r="FF25" s="45">
        <v>1</v>
      </c>
      <c r="FG25" s="46">
        <v>1</v>
      </c>
      <c r="FH25" s="46">
        <v>116</v>
      </c>
      <c r="FI25" s="46">
        <v>440</v>
      </c>
      <c r="FJ25" s="55">
        <v>0</v>
      </c>
      <c r="FK25" s="55">
        <v>0</v>
      </c>
      <c r="FL25" s="53">
        <v>0</v>
      </c>
      <c r="FM25" s="53">
        <v>0</v>
      </c>
      <c r="FN25" s="55">
        <v>0</v>
      </c>
      <c r="FO25" s="55">
        <v>0</v>
      </c>
      <c r="FP25" s="53">
        <v>0</v>
      </c>
      <c r="FQ25" s="52">
        <v>0</v>
      </c>
      <c r="FR25" s="46">
        <v>1</v>
      </c>
      <c r="FS25" s="46">
        <v>1</v>
      </c>
      <c r="FT25" s="46">
        <v>116</v>
      </c>
      <c r="FU25" s="46">
        <v>440</v>
      </c>
      <c r="FV25" s="51">
        <v>0</v>
      </c>
      <c r="FW25" s="51">
        <v>0</v>
      </c>
      <c r="FX25" s="52">
        <v>0</v>
      </c>
      <c r="FY25" s="49" t="s">
        <v>183</v>
      </c>
      <c r="FZ25" s="65">
        <v>0</v>
      </c>
      <c r="GA25" s="51">
        <v>0</v>
      </c>
      <c r="GB25" s="51">
        <v>0</v>
      </c>
      <c r="GC25" s="53">
        <v>0</v>
      </c>
      <c r="GD25" s="52">
        <v>0</v>
      </c>
      <c r="GE25" s="51">
        <v>0</v>
      </c>
      <c r="GF25" s="51">
        <v>0</v>
      </c>
      <c r="GG25" s="53">
        <v>0</v>
      </c>
      <c r="GH25" s="52">
        <v>0</v>
      </c>
      <c r="GI25" s="51">
        <v>0</v>
      </c>
      <c r="GJ25" s="51">
        <v>0</v>
      </c>
      <c r="GK25" s="52">
        <v>0</v>
      </c>
      <c r="GL25" s="52">
        <v>0</v>
      </c>
      <c r="GM25" s="51">
        <v>0</v>
      </c>
      <c r="GN25" s="51">
        <v>0</v>
      </c>
      <c r="GO25" s="52">
        <v>0</v>
      </c>
      <c r="GP25" s="52">
        <v>0</v>
      </c>
      <c r="GQ25" s="49" t="s">
        <v>183</v>
      </c>
      <c r="GR25" s="61">
        <v>0</v>
      </c>
      <c r="GS25" s="55">
        <v>0</v>
      </c>
      <c r="GT25" s="59">
        <v>0</v>
      </c>
      <c r="GU25" s="52">
        <v>0</v>
      </c>
      <c r="GV25" s="55">
        <v>0</v>
      </c>
      <c r="GW25" s="51">
        <v>0</v>
      </c>
      <c r="GX25" s="52">
        <v>0</v>
      </c>
      <c r="GY25" s="52">
        <v>0</v>
      </c>
      <c r="GZ25" s="63">
        <v>0</v>
      </c>
      <c r="HA25" s="63">
        <v>0</v>
      </c>
      <c r="HB25" s="52">
        <v>0</v>
      </c>
      <c r="HC25" s="52">
        <v>0</v>
      </c>
      <c r="HD25" s="63">
        <v>0</v>
      </c>
      <c r="HE25" s="63">
        <v>0</v>
      </c>
      <c r="HF25" s="52">
        <v>0</v>
      </c>
      <c r="HG25" s="52">
        <v>0</v>
      </c>
      <c r="HH25" s="56" t="s">
        <v>183</v>
      </c>
      <c r="HI25" s="46">
        <v>88</v>
      </c>
      <c r="HJ25" s="46">
        <v>58</v>
      </c>
      <c r="HK25" s="46">
        <v>116</v>
      </c>
      <c r="HL25" s="52">
        <v>0</v>
      </c>
      <c r="HM25" s="52">
        <v>0</v>
      </c>
      <c r="HN25" s="52">
        <v>0</v>
      </c>
      <c r="HO25" s="52">
        <v>0</v>
      </c>
      <c r="HP25" s="52">
        <v>0</v>
      </c>
      <c r="HQ25" s="52">
        <v>0</v>
      </c>
      <c r="HR25" s="52">
        <v>0</v>
      </c>
      <c r="HS25" s="52">
        <v>0</v>
      </c>
      <c r="HT25" s="52">
        <v>0</v>
      </c>
      <c r="HU25" s="52">
        <v>0</v>
      </c>
      <c r="HV25" s="52">
        <v>0</v>
      </c>
      <c r="HW25" s="52">
        <v>0</v>
      </c>
      <c r="HX25" s="57" t="s">
        <v>183</v>
      </c>
      <c r="HY25" s="62">
        <v>0</v>
      </c>
      <c r="HZ25" s="52">
        <v>0</v>
      </c>
      <c r="IA25" s="52">
        <v>0</v>
      </c>
      <c r="IB25" s="59">
        <v>0</v>
      </c>
      <c r="IC25" s="52">
        <v>0</v>
      </c>
      <c r="ID25" s="52">
        <v>0</v>
      </c>
      <c r="IE25" s="59">
        <v>0</v>
      </c>
      <c r="IF25" s="52">
        <v>0</v>
      </c>
      <c r="IG25" s="52">
        <v>0</v>
      </c>
      <c r="IH25" s="46">
        <v>88</v>
      </c>
      <c r="II25" s="46">
        <v>58</v>
      </c>
      <c r="IJ25" s="46">
        <v>116</v>
      </c>
      <c r="IK25" s="59">
        <v>0</v>
      </c>
      <c r="IL25" s="52">
        <v>0</v>
      </c>
      <c r="IM25" s="52">
        <v>0</v>
      </c>
      <c r="IN25" s="59">
        <v>0</v>
      </c>
      <c r="IO25" s="59">
        <v>0</v>
      </c>
      <c r="IP25" s="52">
        <v>0</v>
      </c>
    </row>
    <row r="26" spans="1:250" ht="24" customHeight="1" x14ac:dyDescent="0.3">
      <c r="A26" s="44" t="s">
        <v>184</v>
      </c>
      <c r="B26" s="45">
        <v>4</v>
      </c>
      <c r="C26" s="46">
        <v>2872</v>
      </c>
      <c r="D26" s="46">
        <v>13862</v>
      </c>
      <c r="E26" s="58">
        <v>0</v>
      </c>
      <c r="F26" s="53">
        <v>0</v>
      </c>
      <c r="G26" s="52">
        <v>0</v>
      </c>
      <c r="H26" s="58">
        <v>0</v>
      </c>
      <c r="I26" s="52">
        <v>0</v>
      </c>
      <c r="J26" s="52">
        <v>0</v>
      </c>
      <c r="K26" s="58">
        <v>0</v>
      </c>
      <c r="L26" s="52">
        <v>0</v>
      </c>
      <c r="M26" s="52">
        <v>0</v>
      </c>
      <c r="N26" s="44" t="s">
        <v>184</v>
      </c>
      <c r="O26" s="60">
        <v>0</v>
      </c>
      <c r="P26" s="53">
        <v>0</v>
      </c>
      <c r="Q26" s="58">
        <v>0</v>
      </c>
      <c r="R26" s="46">
        <v>1</v>
      </c>
      <c r="S26" s="46">
        <v>447</v>
      </c>
      <c r="T26" s="46">
        <v>1698</v>
      </c>
      <c r="U26" s="58">
        <v>0</v>
      </c>
      <c r="V26" s="52">
        <v>0</v>
      </c>
      <c r="W26" s="52">
        <v>0</v>
      </c>
      <c r="X26" s="46">
        <v>1</v>
      </c>
      <c r="Y26" s="46">
        <v>1815</v>
      </c>
      <c r="Z26" s="46">
        <v>9635</v>
      </c>
      <c r="AA26" s="44" t="s">
        <v>184</v>
      </c>
      <c r="AB26" s="60">
        <v>0</v>
      </c>
      <c r="AC26" s="53">
        <v>0</v>
      </c>
      <c r="AD26" s="53">
        <v>0</v>
      </c>
      <c r="AE26" s="46">
        <v>2</v>
      </c>
      <c r="AF26" s="46">
        <v>7</v>
      </c>
      <c r="AG26" s="46">
        <v>610</v>
      </c>
      <c r="AH26" s="46">
        <v>2529</v>
      </c>
      <c r="AI26" s="58">
        <v>0</v>
      </c>
      <c r="AJ26" s="58">
        <v>0</v>
      </c>
      <c r="AK26" s="53">
        <v>0</v>
      </c>
      <c r="AL26" s="53">
        <v>0</v>
      </c>
      <c r="AM26" s="58">
        <v>0</v>
      </c>
      <c r="AN26" s="53">
        <v>0</v>
      </c>
      <c r="AO26" s="53">
        <v>0</v>
      </c>
      <c r="AP26" s="47" t="s">
        <v>184</v>
      </c>
      <c r="AQ26" s="58">
        <v>0</v>
      </c>
      <c r="AR26" s="53">
        <v>0</v>
      </c>
      <c r="AS26" s="53">
        <v>0</v>
      </c>
      <c r="AT26" s="58">
        <v>0</v>
      </c>
      <c r="AU26" s="53">
        <v>0</v>
      </c>
      <c r="AV26" s="53">
        <v>0</v>
      </c>
      <c r="AW26" s="58">
        <v>0</v>
      </c>
      <c r="AX26" s="59">
        <v>0</v>
      </c>
      <c r="AY26" s="52">
        <v>0</v>
      </c>
      <c r="AZ26" s="58">
        <v>0</v>
      </c>
      <c r="BA26" s="58">
        <v>0</v>
      </c>
      <c r="BB26" s="52">
        <v>0</v>
      </c>
      <c r="BC26" s="58">
        <v>0</v>
      </c>
      <c r="BD26" s="59">
        <v>0</v>
      </c>
      <c r="BE26" s="52">
        <v>0</v>
      </c>
      <c r="BF26" s="44" t="s">
        <v>184</v>
      </c>
      <c r="BG26" s="45">
        <v>6</v>
      </c>
      <c r="BH26" s="46">
        <v>2618</v>
      </c>
      <c r="BI26" s="46">
        <v>10644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46">
        <v>1</v>
      </c>
      <c r="BQ26" s="46">
        <v>999</v>
      </c>
      <c r="BR26" s="46">
        <v>3798</v>
      </c>
      <c r="BS26" s="48" t="s">
        <v>184</v>
      </c>
      <c r="BT26" s="64">
        <v>0</v>
      </c>
      <c r="BU26" s="53">
        <v>0</v>
      </c>
      <c r="BV26" s="53">
        <v>0</v>
      </c>
      <c r="BW26" s="46">
        <v>1</v>
      </c>
      <c r="BX26" s="46">
        <v>208</v>
      </c>
      <c r="BY26" s="46">
        <v>790</v>
      </c>
      <c r="BZ26" s="53">
        <v>0</v>
      </c>
      <c r="CA26" s="53">
        <v>0</v>
      </c>
      <c r="CB26" s="53">
        <v>0</v>
      </c>
      <c r="CC26" s="46">
        <v>1</v>
      </c>
      <c r="CD26" s="46">
        <v>94</v>
      </c>
      <c r="CE26" s="53">
        <v>0</v>
      </c>
      <c r="CF26" s="53">
        <v>0</v>
      </c>
      <c r="CG26" s="53">
        <v>0</v>
      </c>
      <c r="CH26" s="53">
        <v>0</v>
      </c>
      <c r="CI26" s="49" t="s">
        <v>184</v>
      </c>
      <c r="CJ26" s="50">
        <v>2</v>
      </c>
      <c r="CK26" s="50">
        <v>16</v>
      </c>
      <c r="CL26" s="46">
        <v>1205</v>
      </c>
      <c r="CM26" s="46">
        <v>5334</v>
      </c>
      <c r="CN26" s="55">
        <v>0</v>
      </c>
      <c r="CO26" s="55">
        <v>0</v>
      </c>
      <c r="CP26" s="53">
        <v>0</v>
      </c>
      <c r="CQ26" s="52">
        <v>0</v>
      </c>
      <c r="CR26" s="46">
        <v>1</v>
      </c>
      <c r="CS26" s="46">
        <v>112</v>
      </c>
      <c r="CT26" s="46">
        <v>722</v>
      </c>
      <c r="CU26" s="55">
        <v>0</v>
      </c>
      <c r="CV26" s="52">
        <v>0</v>
      </c>
      <c r="CW26" s="52">
        <v>0</v>
      </c>
      <c r="CX26" s="55">
        <v>0</v>
      </c>
      <c r="CY26" s="52">
        <v>0</v>
      </c>
      <c r="CZ26" s="52">
        <v>0</v>
      </c>
      <c r="DA26" s="49" t="s">
        <v>184</v>
      </c>
      <c r="DB26" s="46">
        <v>6</v>
      </c>
      <c r="DC26" s="46">
        <v>12</v>
      </c>
      <c r="DD26" s="46">
        <v>2618</v>
      </c>
      <c r="DE26" s="46">
        <v>10644</v>
      </c>
      <c r="DF26" s="51">
        <v>0</v>
      </c>
      <c r="DG26" s="51">
        <v>0</v>
      </c>
      <c r="DH26" s="52">
        <v>0</v>
      </c>
      <c r="DI26" s="52">
        <v>0</v>
      </c>
      <c r="DJ26" s="51">
        <v>0</v>
      </c>
      <c r="DK26" s="51">
        <v>0</v>
      </c>
      <c r="DL26" s="52">
        <v>0</v>
      </c>
      <c r="DM26" s="53">
        <v>0</v>
      </c>
      <c r="DN26" s="46">
        <v>1</v>
      </c>
      <c r="DO26" s="46">
        <v>1</v>
      </c>
      <c r="DP26" s="46">
        <v>999</v>
      </c>
      <c r="DQ26" s="46">
        <v>3798</v>
      </c>
      <c r="DR26" s="54" t="s">
        <v>184</v>
      </c>
      <c r="DS26" s="45">
        <v>4</v>
      </c>
      <c r="DT26" s="46">
        <v>10</v>
      </c>
      <c r="DU26" s="46">
        <v>1507</v>
      </c>
      <c r="DV26" s="46">
        <v>6124</v>
      </c>
      <c r="DW26" s="46">
        <v>1</v>
      </c>
      <c r="DX26" s="46">
        <v>1</v>
      </c>
      <c r="DY26" s="46">
        <v>112</v>
      </c>
      <c r="DZ26" s="46">
        <v>722</v>
      </c>
      <c r="EA26" s="51">
        <v>0</v>
      </c>
      <c r="EB26" s="51">
        <v>0</v>
      </c>
      <c r="EC26" s="52">
        <v>0</v>
      </c>
      <c r="ED26" s="52">
        <v>0</v>
      </c>
      <c r="EE26" s="51">
        <v>0</v>
      </c>
      <c r="EF26" s="51">
        <v>0</v>
      </c>
      <c r="EG26" s="52">
        <v>0</v>
      </c>
      <c r="EH26" s="52">
        <v>0</v>
      </c>
      <c r="EI26" s="48" t="s">
        <v>184</v>
      </c>
      <c r="EJ26" s="45">
        <v>6</v>
      </c>
      <c r="EK26" s="46">
        <v>12</v>
      </c>
      <c r="EL26" s="46">
        <v>2618</v>
      </c>
      <c r="EM26" s="46">
        <v>2</v>
      </c>
      <c r="EN26" s="46">
        <v>4</v>
      </c>
      <c r="EO26" s="46">
        <v>206</v>
      </c>
      <c r="EP26" s="46">
        <v>3</v>
      </c>
      <c r="EQ26" s="46">
        <v>7</v>
      </c>
      <c r="ER26" s="46">
        <v>1364</v>
      </c>
      <c r="ES26" s="46">
        <v>1</v>
      </c>
      <c r="ET26" s="46">
        <v>1</v>
      </c>
      <c r="EU26" s="46">
        <v>1048</v>
      </c>
      <c r="EV26" s="55">
        <v>0</v>
      </c>
      <c r="EW26" s="55">
        <v>0</v>
      </c>
      <c r="EX26" s="59">
        <v>0</v>
      </c>
      <c r="EY26" s="55">
        <v>0</v>
      </c>
      <c r="EZ26" s="55">
        <v>0</v>
      </c>
      <c r="FA26" s="59">
        <v>0</v>
      </c>
      <c r="FB26" s="55">
        <v>0</v>
      </c>
      <c r="FC26" s="55">
        <v>0</v>
      </c>
      <c r="FD26" s="59">
        <v>0</v>
      </c>
      <c r="FE26" s="48" t="s">
        <v>184</v>
      </c>
      <c r="FF26" s="45">
        <v>6</v>
      </c>
      <c r="FG26" s="46">
        <v>12</v>
      </c>
      <c r="FH26" s="46">
        <v>2618</v>
      </c>
      <c r="FI26" s="46">
        <v>10644</v>
      </c>
      <c r="FJ26" s="55">
        <v>0</v>
      </c>
      <c r="FK26" s="55">
        <v>0</v>
      </c>
      <c r="FL26" s="53">
        <v>0</v>
      </c>
      <c r="FM26" s="53">
        <v>0</v>
      </c>
      <c r="FN26" s="46">
        <v>3</v>
      </c>
      <c r="FO26" s="46">
        <v>9</v>
      </c>
      <c r="FP26" s="46">
        <v>414</v>
      </c>
      <c r="FQ26" s="46">
        <v>1512</v>
      </c>
      <c r="FR26" s="46">
        <v>1</v>
      </c>
      <c r="FS26" s="46">
        <v>1</v>
      </c>
      <c r="FT26" s="46">
        <v>999</v>
      </c>
      <c r="FU26" s="46">
        <v>3798</v>
      </c>
      <c r="FV26" s="46">
        <v>1</v>
      </c>
      <c r="FW26" s="46">
        <v>1</v>
      </c>
      <c r="FX26" s="46">
        <v>157</v>
      </c>
      <c r="FY26" s="49" t="s">
        <v>184</v>
      </c>
      <c r="FZ26" s="45">
        <v>689</v>
      </c>
      <c r="GA26" s="51">
        <v>0</v>
      </c>
      <c r="GB26" s="51">
        <v>0</v>
      </c>
      <c r="GC26" s="53">
        <v>0</v>
      </c>
      <c r="GD26" s="52">
        <v>0</v>
      </c>
      <c r="GE26" s="46">
        <v>1</v>
      </c>
      <c r="GF26" s="46">
        <v>1</v>
      </c>
      <c r="GG26" s="46">
        <v>1048</v>
      </c>
      <c r="GH26" s="46">
        <v>4645</v>
      </c>
      <c r="GI26" s="51">
        <v>0</v>
      </c>
      <c r="GJ26" s="51">
        <v>0</v>
      </c>
      <c r="GK26" s="52">
        <v>0</v>
      </c>
      <c r="GL26" s="52">
        <v>0</v>
      </c>
      <c r="GM26" s="51">
        <v>0</v>
      </c>
      <c r="GN26" s="51">
        <v>0</v>
      </c>
      <c r="GO26" s="52">
        <v>0</v>
      </c>
      <c r="GP26" s="52">
        <v>0</v>
      </c>
      <c r="GQ26" s="49" t="s">
        <v>184</v>
      </c>
      <c r="GR26" s="61">
        <v>0</v>
      </c>
      <c r="GS26" s="55">
        <v>0</v>
      </c>
      <c r="GT26" s="59">
        <v>0</v>
      </c>
      <c r="GU26" s="52">
        <v>0</v>
      </c>
      <c r="GV26" s="55">
        <v>0</v>
      </c>
      <c r="GW26" s="51">
        <v>0</v>
      </c>
      <c r="GX26" s="52">
        <v>0</v>
      </c>
      <c r="GY26" s="52">
        <v>0</v>
      </c>
      <c r="GZ26" s="63">
        <v>0</v>
      </c>
      <c r="HA26" s="63">
        <v>0</v>
      </c>
      <c r="HB26" s="52">
        <v>0</v>
      </c>
      <c r="HC26" s="52">
        <v>0</v>
      </c>
      <c r="HD26" s="63">
        <v>0</v>
      </c>
      <c r="HE26" s="63">
        <v>0</v>
      </c>
      <c r="HF26" s="52">
        <v>0</v>
      </c>
      <c r="HG26" s="52">
        <v>0</v>
      </c>
      <c r="HH26" s="56" t="s">
        <v>184</v>
      </c>
      <c r="HI26" s="46">
        <v>3668</v>
      </c>
      <c r="HJ26" s="46">
        <v>1311</v>
      </c>
      <c r="HK26" s="46">
        <v>2618</v>
      </c>
      <c r="HL26" s="52">
        <v>0</v>
      </c>
      <c r="HM26" s="52">
        <v>0</v>
      </c>
      <c r="HN26" s="52">
        <v>0</v>
      </c>
      <c r="HO26" s="52">
        <v>0</v>
      </c>
      <c r="HP26" s="52">
        <v>0</v>
      </c>
      <c r="HQ26" s="52">
        <v>0</v>
      </c>
      <c r="HR26" s="52">
        <v>0</v>
      </c>
      <c r="HS26" s="52">
        <v>0</v>
      </c>
      <c r="HT26" s="52">
        <v>0</v>
      </c>
      <c r="HU26" s="52">
        <v>0</v>
      </c>
      <c r="HV26" s="52">
        <v>0</v>
      </c>
      <c r="HW26" s="52">
        <v>0</v>
      </c>
      <c r="HX26" s="57" t="s">
        <v>184</v>
      </c>
      <c r="HY26" s="62">
        <v>0</v>
      </c>
      <c r="HZ26" s="52">
        <v>0</v>
      </c>
      <c r="IA26" s="52">
        <v>0</v>
      </c>
      <c r="IB26" s="59">
        <v>0</v>
      </c>
      <c r="IC26" s="52">
        <v>0</v>
      </c>
      <c r="ID26" s="52">
        <v>0</v>
      </c>
      <c r="IE26" s="59">
        <v>0</v>
      </c>
      <c r="IF26" s="52">
        <v>0</v>
      </c>
      <c r="IG26" s="52">
        <v>0</v>
      </c>
      <c r="IH26" s="46">
        <v>3668</v>
      </c>
      <c r="II26" s="46">
        <v>1311</v>
      </c>
      <c r="IJ26" s="46">
        <v>2618</v>
      </c>
      <c r="IK26" s="59">
        <v>0</v>
      </c>
      <c r="IL26" s="52">
        <v>0</v>
      </c>
      <c r="IM26" s="52">
        <v>0</v>
      </c>
      <c r="IN26" s="59">
        <v>0</v>
      </c>
      <c r="IO26" s="59">
        <v>0</v>
      </c>
      <c r="IP26" s="52">
        <v>0</v>
      </c>
    </row>
    <row r="27" spans="1:250" ht="24" customHeight="1" x14ac:dyDescent="0.3">
      <c r="A27" s="44" t="s">
        <v>185</v>
      </c>
      <c r="B27" s="60">
        <v>0</v>
      </c>
      <c r="C27" s="53">
        <v>0</v>
      </c>
      <c r="D27" s="53">
        <v>0</v>
      </c>
      <c r="E27" s="58">
        <v>0</v>
      </c>
      <c r="F27" s="53">
        <v>0</v>
      </c>
      <c r="G27" s="52">
        <v>0</v>
      </c>
      <c r="H27" s="58">
        <v>0</v>
      </c>
      <c r="I27" s="52">
        <v>0</v>
      </c>
      <c r="J27" s="52">
        <v>0</v>
      </c>
      <c r="K27" s="58">
        <v>0</v>
      </c>
      <c r="L27" s="52">
        <v>0</v>
      </c>
      <c r="M27" s="52">
        <v>0</v>
      </c>
      <c r="N27" s="44" t="s">
        <v>185</v>
      </c>
      <c r="O27" s="60">
        <v>0</v>
      </c>
      <c r="P27" s="53">
        <v>0</v>
      </c>
      <c r="Q27" s="58">
        <v>0</v>
      </c>
      <c r="R27" s="58">
        <v>0</v>
      </c>
      <c r="S27" s="53">
        <v>0</v>
      </c>
      <c r="T27" s="58">
        <v>0</v>
      </c>
      <c r="U27" s="58">
        <v>0</v>
      </c>
      <c r="V27" s="52">
        <v>0</v>
      </c>
      <c r="W27" s="52">
        <v>0</v>
      </c>
      <c r="X27" s="58">
        <v>0</v>
      </c>
      <c r="Y27" s="52">
        <v>0</v>
      </c>
      <c r="Z27" s="52">
        <v>0</v>
      </c>
      <c r="AA27" s="44" t="s">
        <v>185</v>
      </c>
      <c r="AB27" s="60">
        <v>0</v>
      </c>
      <c r="AC27" s="53">
        <v>0</v>
      </c>
      <c r="AD27" s="53">
        <v>0</v>
      </c>
      <c r="AE27" s="58">
        <v>0</v>
      </c>
      <c r="AF27" s="58">
        <v>0</v>
      </c>
      <c r="AG27" s="53">
        <v>0</v>
      </c>
      <c r="AH27" s="53">
        <v>0</v>
      </c>
      <c r="AI27" s="58">
        <v>0</v>
      </c>
      <c r="AJ27" s="58">
        <v>0</v>
      </c>
      <c r="AK27" s="53">
        <v>0</v>
      </c>
      <c r="AL27" s="53">
        <v>0</v>
      </c>
      <c r="AM27" s="58">
        <v>0</v>
      </c>
      <c r="AN27" s="53">
        <v>0</v>
      </c>
      <c r="AO27" s="53">
        <v>0</v>
      </c>
      <c r="AP27" s="47" t="s">
        <v>185</v>
      </c>
      <c r="AQ27" s="58">
        <v>0</v>
      </c>
      <c r="AR27" s="53">
        <v>0</v>
      </c>
      <c r="AS27" s="53">
        <v>0</v>
      </c>
      <c r="AT27" s="58">
        <v>0</v>
      </c>
      <c r="AU27" s="53">
        <v>0</v>
      </c>
      <c r="AV27" s="53">
        <v>0</v>
      </c>
      <c r="AW27" s="58">
        <v>0</v>
      </c>
      <c r="AX27" s="59">
        <v>0</v>
      </c>
      <c r="AY27" s="52">
        <v>0</v>
      </c>
      <c r="AZ27" s="58">
        <v>0</v>
      </c>
      <c r="BA27" s="58">
        <v>0</v>
      </c>
      <c r="BB27" s="52">
        <v>0</v>
      </c>
      <c r="BC27" s="58">
        <v>0</v>
      </c>
      <c r="BD27" s="59">
        <v>0</v>
      </c>
      <c r="BE27" s="52">
        <v>0</v>
      </c>
      <c r="BF27" s="44" t="s">
        <v>185</v>
      </c>
      <c r="BG27" s="45">
        <v>2</v>
      </c>
      <c r="BH27" s="46">
        <v>1256</v>
      </c>
      <c r="BI27" s="46">
        <v>5435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53">
        <v>0</v>
      </c>
      <c r="BQ27" s="53">
        <v>0</v>
      </c>
      <c r="BR27" s="53">
        <v>0</v>
      </c>
      <c r="BS27" s="48" t="s">
        <v>185</v>
      </c>
      <c r="BT27" s="64">
        <v>0</v>
      </c>
      <c r="BU27" s="53">
        <v>0</v>
      </c>
      <c r="BV27" s="53">
        <v>0</v>
      </c>
      <c r="BW27" s="46">
        <v>1</v>
      </c>
      <c r="BX27" s="46">
        <v>208</v>
      </c>
      <c r="BY27" s="46">
        <v>790</v>
      </c>
      <c r="BZ27" s="53">
        <v>0</v>
      </c>
      <c r="CA27" s="53">
        <v>0</v>
      </c>
      <c r="CB27" s="53">
        <v>0</v>
      </c>
      <c r="CC27" s="53">
        <v>0</v>
      </c>
      <c r="CD27" s="53">
        <v>0</v>
      </c>
      <c r="CE27" s="53">
        <v>0</v>
      </c>
      <c r="CF27" s="53">
        <v>0</v>
      </c>
      <c r="CG27" s="53">
        <v>0</v>
      </c>
      <c r="CH27" s="53">
        <v>0</v>
      </c>
      <c r="CI27" s="49" t="s">
        <v>185</v>
      </c>
      <c r="CJ27" s="50">
        <v>1</v>
      </c>
      <c r="CK27" s="50">
        <v>15</v>
      </c>
      <c r="CL27" s="46">
        <v>1048</v>
      </c>
      <c r="CM27" s="46">
        <v>4645</v>
      </c>
      <c r="CN27" s="55">
        <v>0</v>
      </c>
      <c r="CO27" s="55">
        <v>0</v>
      </c>
      <c r="CP27" s="53">
        <v>0</v>
      </c>
      <c r="CQ27" s="52">
        <v>0</v>
      </c>
      <c r="CR27" s="55">
        <v>0</v>
      </c>
      <c r="CS27" s="52">
        <v>0</v>
      </c>
      <c r="CT27" s="52">
        <v>0</v>
      </c>
      <c r="CU27" s="55">
        <v>0</v>
      </c>
      <c r="CV27" s="52">
        <v>0</v>
      </c>
      <c r="CW27" s="52">
        <v>0</v>
      </c>
      <c r="CX27" s="55">
        <v>0</v>
      </c>
      <c r="CY27" s="52">
        <v>0</v>
      </c>
      <c r="CZ27" s="52">
        <v>0</v>
      </c>
      <c r="DA27" s="49" t="s">
        <v>185</v>
      </c>
      <c r="DB27" s="46">
        <v>2</v>
      </c>
      <c r="DC27" s="46">
        <v>6</v>
      </c>
      <c r="DD27" s="46">
        <v>1256</v>
      </c>
      <c r="DE27" s="46">
        <v>5435</v>
      </c>
      <c r="DF27" s="51">
        <v>0</v>
      </c>
      <c r="DG27" s="51">
        <v>0</v>
      </c>
      <c r="DH27" s="52">
        <v>0</v>
      </c>
      <c r="DI27" s="52">
        <v>0</v>
      </c>
      <c r="DJ27" s="51">
        <v>0</v>
      </c>
      <c r="DK27" s="51">
        <v>0</v>
      </c>
      <c r="DL27" s="52">
        <v>0</v>
      </c>
      <c r="DM27" s="53">
        <v>0</v>
      </c>
      <c r="DN27" s="51">
        <v>0</v>
      </c>
      <c r="DO27" s="51">
        <v>0</v>
      </c>
      <c r="DP27" s="52">
        <v>0</v>
      </c>
      <c r="DQ27" s="52">
        <v>0</v>
      </c>
      <c r="DR27" s="54" t="s">
        <v>185</v>
      </c>
      <c r="DS27" s="45">
        <v>2</v>
      </c>
      <c r="DT27" s="46">
        <v>6</v>
      </c>
      <c r="DU27" s="46">
        <v>1256</v>
      </c>
      <c r="DV27" s="46">
        <v>5435</v>
      </c>
      <c r="DW27" s="51">
        <v>0</v>
      </c>
      <c r="DX27" s="51">
        <v>0</v>
      </c>
      <c r="DY27" s="52">
        <v>0</v>
      </c>
      <c r="DZ27" s="52">
        <v>0</v>
      </c>
      <c r="EA27" s="51">
        <v>0</v>
      </c>
      <c r="EB27" s="51">
        <v>0</v>
      </c>
      <c r="EC27" s="52">
        <v>0</v>
      </c>
      <c r="ED27" s="52">
        <v>0</v>
      </c>
      <c r="EE27" s="51">
        <v>0</v>
      </c>
      <c r="EF27" s="51">
        <v>0</v>
      </c>
      <c r="EG27" s="52">
        <v>0</v>
      </c>
      <c r="EH27" s="52">
        <v>0</v>
      </c>
      <c r="EI27" s="48" t="s">
        <v>185</v>
      </c>
      <c r="EJ27" s="45">
        <v>2</v>
      </c>
      <c r="EK27" s="46">
        <v>6</v>
      </c>
      <c r="EL27" s="46">
        <v>1256</v>
      </c>
      <c r="EM27" s="51">
        <v>0</v>
      </c>
      <c r="EN27" s="51">
        <v>0</v>
      </c>
      <c r="EO27" s="52">
        <v>0</v>
      </c>
      <c r="EP27" s="46">
        <v>1</v>
      </c>
      <c r="EQ27" s="46">
        <v>5</v>
      </c>
      <c r="ER27" s="46">
        <v>208</v>
      </c>
      <c r="ES27" s="46">
        <v>1</v>
      </c>
      <c r="ET27" s="46">
        <v>1</v>
      </c>
      <c r="EU27" s="46">
        <v>1048</v>
      </c>
      <c r="EV27" s="55">
        <v>0</v>
      </c>
      <c r="EW27" s="55">
        <v>0</v>
      </c>
      <c r="EX27" s="59">
        <v>0</v>
      </c>
      <c r="EY27" s="55">
        <v>0</v>
      </c>
      <c r="EZ27" s="55">
        <v>0</v>
      </c>
      <c r="FA27" s="59">
        <v>0</v>
      </c>
      <c r="FB27" s="55">
        <v>0</v>
      </c>
      <c r="FC27" s="55">
        <v>0</v>
      </c>
      <c r="FD27" s="59">
        <v>0</v>
      </c>
      <c r="FE27" s="48" t="s">
        <v>185</v>
      </c>
      <c r="FF27" s="45">
        <v>2</v>
      </c>
      <c r="FG27" s="46">
        <v>6</v>
      </c>
      <c r="FH27" s="46">
        <v>1256</v>
      </c>
      <c r="FI27" s="46">
        <v>5435</v>
      </c>
      <c r="FJ27" s="55">
        <v>0</v>
      </c>
      <c r="FK27" s="55">
        <v>0</v>
      </c>
      <c r="FL27" s="53">
        <v>0</v>
      </c>
      <c r="FM27" s="53">
        <v>0</v>
      </c>
      <c r="FN27" s="46">
        <v>1</v>
      </c>
      <c r="FO27" s="46">
        <v>5</v>
      </c>
      <c r="FP27" s="46">
        <v>208</v>
      </c>
      <c r="FQ27" s="46">
        <v>790</v>
      </c>
      <c r="FR27" s="51">
        <v>0</v>
      </c>
      <c r="FS27" s="51">
        <v>0</v>
      </c>
      <c r="FT27" s="52">
        <v>0</v>
      </c>
      <c r="FU27" s="52">
        <v>0</v>
      </c>
      <c r="FV27" s="51">
        <v>0</v>
      </c>
      <c r="FW27" s="51">
        <v>0</v>
      </c>
      <c r="FX27" s="52">
        <v>0</v>
      </c>
      <c r="FY27" s="49" t="s">
        <v>185</v>
      </c>
      <c r="FZ27" s="65">
        <v>0</v>
      </c>
      <c r="GA27" s="51">
        <v>0</v>
      </c>
      <c r="GB27" s="51">
        <v>0</v>
      </c>
      <c r="GC27" s="53">
        <v>0</v>
      </c>
      <c r="GD27" s="52">
        <v>0</v>
      </c>
      <c r="GE27" s="46">
        <v>1</v>
      </c>
      <c r="GF27" s="46">
        <v>1</v>
      </c>
      <c r="GG27" s="46">
        <v>1048</v>
      </c>
      <c r="GH27" s="46">
        <v>4645</v>
      </c>
      <c r="GI27" s="51">
        <v>0</v>
      </c>
      <c r="GJ27" s="51">
        <v>0</v>
      </c>
      <c r="GK27" s="52">
        <v>0</v>
      </c>
      <c r="GL27" s="52">
        <v>0</v>
      </c>
      <c r="GM27" s="51">
        <v>0</v>
      </c>
      <c r="GN27" s="51">
        <v>0</v>
      </c>
      <c r="GO27" s="52">
        <v>0</v>
      </c>
      <c r="GP27" s="52">
        <v>0</v>
      </c>
      <c r="GQ27" s="49" t="s">
        <v>185</v>
      </c>
      <c r="GR27" s="61">
        <v>0</v>
      </c>
      <c r="GS27" s="55">
        <v>0</v>
      </c>
      <c r="GT27" s="59">
        <v>0</v>
      </c>
      <c r="GU27" s="52">
        <v>0</v>
      </c>
      <c r="GV27" s="55">
        <v>0</v>
      </c>
      <c r="GW27" s="51">
        <v>0</v>
      </c>
      <c r="GX27" s="52">
        <v>0</v>
      </c>
      <c r="GY27" s="52">
        <v>0</v>
      </c>
      <c r="GZ27" s="63">
        <v>0</v>
      </c>
      <c r="HA27" s="63">
        <v>0</v>
      </c>
      <c r="HB27" s="52">
        <v>0</v>
      </c>
      <c r="HC27" s="52">
        <v>0</v>
      </c>
      <c r="HD27" s="63">
        <v>0</v>
      </c>
      <c r="HE27" s="63">
        <v>0</v>
      </c>
      <c r="HF27" s="52">
        <v>0</v>
      </c>
      <c r="HG27" s="52">
        <v>0</v>
      </c>
      <c r="HH27" s="56" t="s">
        <v>185</v>
      </c>
      <c r="HI27" s="46">
        <v>1145</v>
      </c>
      <c r="HJ27" s="46">
        <v>419</v>
      </c>
      <c r="HK27" s="46">
        <v>1256</v>
      </c>
      <c r="HL27" s="52">
        <v>0</v>
      </c>
      <c r="HM27" s="52">
        <v>0</v>
      </c>
      <c r="HN27" s="52">
        <v>0</v>
      </c>
      <c r="HO27" s="52">
        <v>0</v>
      </c>
      <c r="HP27" s="52">
        <v>0</v>
      </c>
      <c r="HQ27" s="52">
        <v>0</v>
      </c>
      <c r="HR27" s="52">
        <v>0</v>
      </c>
      <c r="HS27" s="52">
        <v>0</v>
      </c>
      <c r="HT27" s="52">
        <v>0</v>
      </c>
      <c r="HU27" s="52">
        <v>0</v>
      </c>
      <c r="HV27" s="52">
        <v>0</v>
      </c>
      <c r="HW27" s="52">
        <v>0</v>
      </c>
      <c r="HX27" s="57" t="s">
        <v>185</v>
      </c>
      <c r="HY27" s="62">
        <v>0</v>
      </c>
      <c r="HZ27" s="52">
        <v>0</v>
      </c>
      <c r="IA27" s="52">
        <v>0</v>
      </c>
      <c r="IB27" s="59">
        <v>0</v>
      </c>
      <c r="IC27" s="52">
        <v>0</v>
      </c>
      <c r="ID27" s="52">
        <v>0</v>
      </c>
      <c r="IE27" s="59">
        <v>0</v>
      </c>
      <c r="IF27" s="52">
        <v>0</v>
      </c>
      <c r="IG27" s="52">
        <v>0</v>
      </c>
      <c r="IH27" s="46">
        <v>1145</v>
      </c>
      <c r="II27" s="46">
        <v>419</v>
      </c>
      <c r="IJ27" s="46">
        <v>1256</v>
      </c>
      <c r="IK27" s="59">
        <v>0</v>
      </c>
      <c r="IL27" s="52">
        <v>0</v>
      </c>
      <c r="IM27" s="52">
        <v>0</v>
      </c>
      <c r="IN27" s="59">
        <v>0</v>
      </c>
      <c r="IO27" s="59">
        <v>0</v>
      </c>
      <c r="IP27" s="52">
        <v>0</v>
      </c>
    </row>
    <row r="28" spans="1:250" ht="24" customHeight="1" x14ac:dyDescent="0.3">
      <c r="A28" s="44" t="s">
        <v>186</v>
      </c>
      <c r="B28" s="45">
        <v>4</v>
      </c>
      <c r="C28" s="46">
        <v>2872</v>
      </c>
      <c r="D28" s="46">
        <v>13862</v>
      </c>
      <c r="E28" s="58">
        <v>0</v>
      </c>
      <c r="F28" s="53">
        <v>0</v>
      </c>
      <c r="G28" s="52">
        <v>0</v>
      </c>
      <c r="H28" s="58">
        <v>0</v>
      </c>
      <c r="I28" s="52">
        <v>0</v>
      </c>
      <c r="J28" s="52">
        <v>0</v>
      </c>
      <c r="K28" s="58">
        <v>0</v>
      </c>
      <c r="L28" s="52">
        <v>0</v>
      </c>
      <c r="M28" s="52">
        <v>0</v>
      </c>
      <c r="N28" s="44" t="s">
        <v>186</v>
      </c>
      <c r="O28" s="60">
        <v>0</v>
      </c>
      <c r="P28" s="53">
        <v>0</v>
      </c>
      <c r="Q28" s="58">
        <v>0</v>
      </c>
      <c r="R28" s="46">
        <v>1</v>
      </c>
      <c r="S28" s="46">
        <v>447</v>
      </c>
      <c r="T28" s="46">
        <v>1698</v>
      </c>
      <c r="U28" s="58">
        <v>0</v>
      </c>
      <c r="V28" s="52">
        <v>0</v>
      </c>
      <c r="W28" s="52">
        <v>0</v>
      </c>
      <c r="X28" s="46">
        <v>1</v>
      </c>
      <c r="Y28" s="46">
        <v>1815</v>
      </c>
      <c r="Z28" s="46">
        <v>9635</v>
      </c>
      <c r="AA28" s="44" t="s">
        <v>186</v>
      </c>
      <c r="AB28" s="60">
        <v>0</v>
      </c>
      <c r="AC28" s="53">
        <v>0</v>
      </c>
      <c r="AD28" s="53">
        <v>0</v>
      </c>
      <c r="AE28" s="46">
        <v>2</v>
      </c>
      <c r="AF28" s="46">
        <v>7</v>
      </c>
      <c r="AG28" s="46">
        <v>610</v>
      </c>
      <c r="AH28" s="46">
        <v>2529</v>
      </c>
      <c r="AI28" s="58">
        <v>0</v>
      </c>
      <c r="AJ28" s="58">
        <v>0</v>
      </c>
      <c r="AK28" s="53">
        <v>0</v>
      </c>
      <c r="AL28" s="53">
        <v>0</v>
      </c>
      <c r="AM28" s="58">
        <v>0</v>
      </c>
      <c r="AN28" s="53">
        <v>0</v>
      </c>
      <c r="AO28" s="53">
        <v>0</v>
      </c>
      <c r="AP28" s="47" t="s">
        <v>186</v>
      </c>
      <c r="AQ28" s="58">
        <v>0</v>
      </c>
      <c r="AR28" s="53">
        <v>0</v>
      </c>
      <c r="AS28" s="53">
        <v>0</v>
      </c>
      <c r="AT28" s="58">
        <v>0</v>
      </c>
      <c r="AU28" s="53">
        <v>0</v>
      </c>
      <c r="AV28" s="53">
        <v>0</v>
      </c>
      <c r="AW28" s="58">
        <v>0</v>
      </c>
      <c r="AX28" s="59">
        <v>0</v>
      </c>
      <c r="AY28" s="52">
        <v>0</v>
      </c>
      <c r="AZ28" s="58">
        <v>0</v>
      </c>
      <c r="BA28" s="58">
        <v>0</v>
      </c>
      <c r="BB28" s="52">
        <v>0</v>
      </c>
      <c r="BC28" s="58">
        <v>0</v>
      </c>
      <c r="BD28" s="59">
        <v>0</v>
      </c>
      <c r="BE28" s="52">
        <v>0</v>
      </c>
      <c r="BF28" s="44" t="s">
        <v>186</v>
      </c>
      <c r="BG28" s="45">
        <v>4</v>
      </c>
      <c r="BH28" s="46">
        <v>1362</v>
      </c>
      <c r="BI28" s="46">
        <v>5209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46">
        <v>1</v>
      </c>
      <c r="BQ28" s="46">
        <v>999</v>
      </c>
      <c r="BR28" s="46">
        <v>3798</v>
      </c>
      <c r="BS28" s="48" t="s">
        <v>186</v>
      </c>
      <c r="BT28" s="64">
        <v>0</v>
      </c>
      <c r="BU28" s="53">
        <v>0</v>
      </c>
      <c r="BV28" s="53">
        <v>0</v>
      </c>
      <c r="BW28" s="53">
        <v>0</v>
      </c>
      <c r="BX28" s="53">
        <v>0</v>
      </c>
      <c r="BY28" s="53">
        <v>0</v>
      </c>
      <c r="BZ28" s="53">
        <v>0</v>
      </c>
      <c r="CA28" s="53">
        <v>0</v>
      </c>
      <c r="CB28" s="53">
        <v>0</v>
      </c>
      <c r="CC28" s="46">
        <v>1</v>
      </c>
      <c r="CD28" s="46">
        <v>94</v>
      </c>
      <c r="CE28" s="53">
        <v>0</v>
      </c>
      <c r="CF28" s="53">
        <v>0</v>
      </c>
      <c r="CG28" s="53">
        <v>0</v>
      </c>
      <c r="CH28" s="53">
        <v>0</v>
      </c>
      <c r="CI28" s="49" t="s">
        <v>186</v>
      </c>
      <c r="CJ28" s="50">
        <v>1</v>
      </c>
      <c r="CK28" s="50">
        <v>1</v>
      </c>
      <c r="CL28" s="46">
        <v>157</v>
      </c>
      <c r="CM28" s="46">
        <v>689</v>
      </c>
      <c r="CN28" s="55">
        <v>0</v>
      </c>
      <c r="CO28" s="55">
        <v>0</v>
      </c>
      <c r="CP28" s="53">
        <v>0</v>
      </c>
      <c r="CQ28" s="52">
        <v>0</v>
      </c>
      <c r="CR28" s="46">
        <v>1</v>
      </c>
      <c r="CS28" s="46">
        <v>112</v>
      </c>
      <c r="CT28" s="46">
        <v>722</v>
      </c>
      <c r="CU28" s="55">
        <v>0</v>
      </c>
      <c r="CV28" s="52">
        <v>0</v>
      </c>
      <c r="CW28" s="52">
        <v>0</v>
      </c>
      <c r="CX28" s="55">
        <v>0</v>
      </c>
      <c r="CY28" s="52">
        <v>0</v>
      </c>
      <c r="CZ28" s="52">
        <v>0</v>
      </c>
      <c r="DA28" s="49" t="s">
        <v>186</v>
      </c>
      <c r="DB28" s="46">
        <v>4</v>
      </c>
      <c r="DC28" s="46">
        <v>6</v>
      </c>
      <c r="DD28" s="46">
        <v>1362</v>
      </c>
      <c r="DE28" s="46">
        <v>5209</v>
      </c>
      <c r="DF28" s="51">
        <v>0</v>
      </c>
      <c r="DG28" s="51">
        <v>0</v>
      </c>
      <c r="DH28" s="52">
        <v>0</v>
      </c>
      <c r="DI28" s="52">
        <v>0</v>
      </c>
      <c r="DJ28" s="51">
        <v>0</v>
      </c>
      <c r="DK28" s="51">
        <v>0</v>
      </c>
      <c r="DL28" s="52">
        <v>0</v>
      </c>
      <c r="DM28" s="53">
        <v>0</v>
      </c>
      <c r="DN28" s="46">
        <v>1</v>
      </c>
      <c r="DO28" s="46">
        <v>1</v>
      </c>
      <c r="DP28" s="46">
        <v>999</v>
      </c>
      <c r="DQ28" s="46">
        <v>3798</v>
      </c>
      <c r="DR28" s="54" t="s">
        <v>186</v>
      </c>
      <c r="DS28" s="45">
        <v>2</v>
      </c>
      <c r="DT28" s="46">
        <v>4</v>
      </c>
      <c r="DU28" s="46">
        <v>251</v>
      </c>
      <c r="DV28" s="46">
        <v>689</v>
      </c>
      <c r="DW28" s="46">
        <v>1</v>
      </c>
      <c r="DX28" s="46">
        <v>1</v>
      </c>
      <c r="DY28" s="46">
        <v>112</v>
      </c>
      <c r="DZ28" s="46">
        <v>722</v>
      </c>
      <c r="EA28" s="51">
        <v>0</v>
      </c>
      <c r="EB28" s="51">
        <v>0</v>
      </c>
      <c r="EC28" s="52">
        <v>0</v>
      </c>
      <c r="ED28" s="52">
        <v>0</v>
      </c>
      <c r="EE28" s="51">
        <v>0</v>
      </c>
      <c r="EF28" s="51">
        <v>0</v>
      </c>
      <c r="EG28" s="52">
        <v>0</v>
      </c>
      <c r="EH28" s="52">
        <v>0</v>
      </c>
      <c r="EI28" s="48" t="s">
        <v>186</v>
      </c>
      <c r="EJ28" s="45">
        <v>4</v>
      </c>
      <c r="EK28" s="46">
        <v>6</v>
      </c>
      <c r="EL28" s="46">
        <v>1362</v>
      </c>
      <c r="EM28" s="46">
        <v>2</v>
      </c>
      <c r="EN28" s="46">
        <v>4</v>
      </c>
      <c r="EO28" s="46">
        <v>206</v>
      </c>
      <c r="EP28" s="46">
        <v>2</v>
      </c>
      <c r="EQ28" s="46">
        <v>2</v>
      </c>
      <c r="ER28" s="46">
        <v>1156</v>
      </c>
      <c r="ES28" s="55">
        <v>0</v>
      </c>
      <c r="ET28" s="51">
        <v>0</v>
      </c>
      <c r="EU28" s="59">
        <v>0</v>
      </c>
      <c r="EV28" s="55">
        <v>0</v>
      </c>
      <c r="EW28" s="55">
        <v>0</v>
      </c>
      <c r="EX28" s="59">
        <v>0</v>
      </c>
      <c r="EY28" s="55">
        <v>0</v>
      </c>
      <c r="EZ28" s="55">
        <v>0</v>
      </c>
      <c r="FA28" s="59">
        <v>0</v>
      </c>
      <c r="FB28" s="55">
        <v>0</v>
      </c>
      <c r="FC28" s="55">
        <v>0</v>
      </c>
      <c r="FD28" s="59">
        <v>0</v>
      </c>
      <c r="FE28" s="48" t="s">
        <v>186</v>
      </c>
      <c r="FF28" s="45">
        <v>4</v>
      </c>
      <c r="FG28" s="46">
        <v>6</v>
      </c>
      <c r="FH28" s="46">
        <v>1362</v>
      </c>
      <c r="FI28" s="46">
        <v>5209</v>
      </c>
      <c r="FJ28" s="55">
        <v>0</v>
      </c>
      <c r="FK28" s="55">
        <v>0</v>
      </c>
      <c r="FL28" s="53">
        <v>0</v>
      </c>
      <c r="FM28" s="53">
        <v>0</v>
      </c>
      <c r="FN28" s="46">
        <v>2</v>
      </c>
      <c r="FO28" s="46">
        <v>4</v>
      </c>
      <c r="FP28" s="46">
        <v>206</v>
      </c>
      <c r="FQ28" s="46">
        <v>722</v>
      </c>
      <c r="FR28" s="46">
        <v>1</v>
      </c>
      <c r="FS28" s="46">
        <v>1</v>
      </c>
      <c r="FT28" s="46">
        <v>999</v>
      </c>
      <c r="FU28" s="46">
        <v>3798</v>
      </c>
      <c r="FV28" s="46">
        <v>1</v>
      </c>
      <c r="FW28" s="46">
        <v>1</v>
      </c>
      <c r="FX28" s="46">
        <v>157</v>
      </c>
      <c r="FY28" s="49" t="s">
        <v>186</v>
      </c>
      <c r="FZ28" s="45">
        <v>689</v>
      </c>
      <c r="GA28" s="51">
        <v>0</v>
      </c>
      <c r="GB28" s="51">
        <v>0</v>
      </c>
      <c r="GC28" s="53">
        <v>0</v>
      </c>
      <c r="GD28" s="52">
        <v>0</v>
      </c>
      <c r="GE28" s="51">
        <v>0</v>
      </c>
      <c r="GF28" s="51">
        <v>0</v>
      </c>
      <c r="GG28" s="53">
        <v>0</v>
      </c>
      <c r="GH28" s="52">
        <v>0</v>
      </c>
      <c r="GI28" s="51">
        <v>0</v>
      </c>
      <c r="GJ28" s="51">
        <v>0</v>
      </c>
      <c r="GK28" s="52">
        <v>0</v>
      </c>
      <c r="GL28" s="52">
        <v>0</v>
      </c>
      <c r="GM28" s="51">
        <v>0</v>
      </c>
      <c r="GN28" s="51">
        <v>0</v>
      </c>
      <c r="GO28" s="52">
        <v>0</v>
      </c>
      <c r="GP28" s="52">
        <v>0</v>
      </c>
      <c r="GQ28" s="49" t="s">
        <v>186</v>
      </c>
      <c r="GR28" s="61">
        <v>0</v>
      </c>
      <c r="GS28" s="55">
        <v>0</v>
      </c>
      <c r="GT28" s="59">
        <v>0</v>
      </c>
      <c r="GU28" s="52">
        <v>0</v>
      </c>
      <c r="GV28" s="55">
        <v>0</v>
      </c>
      <c r="GW28" s="51">
        <v>0</v>
      </c>
      <c r="GX28" s="52">
        <v>0</v>
      </c>
      <c r="GY28" s="52">
        <v>0</v>
      </c>
      <c r="GZ28" s="63">
        <v>0</v>
      </c>
      <c r="HA28" s="63">
        <v>0</v>
      </c>
      <c r="HB28" s="52">
        <v>0</v>
      </c>
      <c r="HC28" s="52">
        <v>0</v>
      </c>
      <c r="HD28" s="63">
        <v>0</v>
      </c>
      <c r="HE28" s="63">
        <v>0</v>
      </c>
      <c r="HF28" s="52">
        <v>0</v>
      </c>
      <c r="HG28" s="52">
        <v>0</v>
      </c>
      <c r="HH28" s="56" t="s">
        <v>186</v>
      </c>
      <c r="HI28" s="46">
        <v>2523</v>
      </c>
      <c r="HJ28" s="46">
        <v>892</v>
      </c>
      <c r="HK28" s="46">
        <v>1362</v>
      </c>
      <c r="HL28" s="52">
        <v>0</v>
      </c>
      <c r="HM28" s="52">
        <v>0</v>
      </c>
      <c r="HN28" s="52">
        <v>0</v>
      </c>
      <c r="HO28" s="52">
        <v>0</v>
      </c>
      <c r="HP28" s="52">
        <v>0</v>
      </c>
      <c r="HQ28" s="52">
        <v>0</v>
      </c>
      <c r="HR28" s="52">
        <v>0</v>
      </c>
      <c r="HS28" s="52">
        <v>0</v>
      </c>
      <c r="HT28" s="52">
        <v>0</v>
      </c>
      <c r="HU28" s="52">
        <v>0</v>
      </c>
      <c r="HV28" s="52">
        <v>0</v>
      </c>
      <c r="HW28" s="52">
        <v>0</v>
      </c>
      <c r="HX28" s="57" t="s">
        <v>186</v>
      </c>
      <c r="HY28" s="62">
        <v>0</v>
      </c>
      <c r="HZ28" s="52">
        <v>0</v>
      </c>
      <c r="IA28" s="52">
        <v>0</v>
      </c>
      <c r="IB28" s="59">
        <v>0</v>
      </c>
      <c r="IC28" s="52">
        <v>0</v>
      </c>
      <c r="ID28" s="52">
        <v>0</v>
      </c>
      <c r="IE28" s="59">
        <v>0</v>
      </c>
      <c r="IF28" s="52">
        <v>0</v>
      </c>
      <c r="IG28" s="52">
        <v>0</v>
      </c>
      <c r="IH28" s="46">
        <v>2523</v>
      </c>
      <c r="II28" s="46">
        <v>892</v>
      </c>
      <c r="IJ28" s="46">
        <v>1362</v>
      </c>
      <c r="IK28" s="59">
        <v>0</v>
      </c>
      <c r="IL28" s="52">
        <v>0</v>
      </c>
      <c r="IM28" s="52">
        <v>0</v>
      </c>
      <c r="IN28" s="59">
        <v>0</v>
      </c>
      <c r="IO28" s="59">
        <v>0</v>
      </c>
      <c r="IP28" s="52">
        <v>0</v>
      </c>
    </row>
    <row r="29" spans="1:250" ht="24" customHeight="1" thickBot="1" x14ac:dyDescent="0.35">
      <c r="A29" s="44" t="s">
        <v>187</v>
      </c>
      <c r="B29" s="60">
        <v>0</v>
      </c>
      <c r="C29" s="53">
        <v>0</v>
      </c>
      <c r="D29" s="53">
        <v>0</v>
      </c>
      <c r="E29" s="58">
        <v>0</v>
      </c>
      <c r="F29" s="53">
        <v>0</v>
      </c>
      <c r="G29" s="52">
        <v>0</v>
      </c>
      <c r="H29" s="58">
        <v>0</v>
      </c>
      <c r="I29" s="52">
        <v>0</v>
      </c>
      <c r="J29" s="52">
        <v>0</v>
      </c>
      <c r="K29" s="58">
        <v>0</v>
      </c>
      <c r="L29" s="52">
        <v>0</v>
      </c>
      <c r="M29" s="52">
        <v>0</v>
      </c>
      <c r="N29" s="44" t="s">
        <v>187</v>
      </c>
      <c r="O29" s="60">
        <v>0</v>
      </c>
      <c r="P29" s="53">
        <v>0</v>
      </c>
      <c r="Q29" s="58">
        <v>0</v>
      </c>
      <c r="R29" s="58">
        <v>0</v>
      </c>
      <c r="S29" s="53">
        <v>0</v>
      </c>
      <c r="T29" s="58">
        <v>0</v>
      </c>
      <c r="U29" s="58">
        <v>0</v>
      </c>
      <c r="V29" s="52">
        <v>0</v>
      </c>
      <c r="W29" s="52">
        <v>0</v>
      </c>
      <c r="X29" s="58">
        <v>0</v>
      </c>
      <c r="Y29" s="52">
        <v>0</v>
      </c>
      <c r="Z29" s="52">
        <v>0</v>
      </c>
      <c r="AA29" s="44" t="s">
        <v>187</v>
      </c>
      <c r="AB29" s="60">
        <v>0</v>
      </c>
      <c r="AC29" s="53">
        <v>0</v>
      </c>
      <c r="AD29" s="53">
        <v>0</v>
      </c>
      <c r="AE29" s="58">
        <v>0</v>
      </c>
      <c r="AF29" s="58">
        <v>0</v>
      </c>
      <c r="AG29" s="53">
        <v>0</v>
      </c>
      <c r="AH29" s="53">
        <v>0</v>
      </c>
      <c r="AI29" s="58">
        <v>0</v>
      </c>
      <c r="AJ29" s="58">
        <v>0</v>
      </c>
      <c r="AK29" s="53">
        <v>0</v>
      </c>
      <c r="AL29" s="53">
        <v>0</v>
      </c>
      <c r="AM29" s="58">
        <v>0</v>
      </c>
      <c r="AN29" s="53">
        <v>0</v>
      </c>
      <c r="AO29" s="53">
        <v>0</v>
      </c>
      <c r="AP29" s="47" t="s">
        <v>187</v>
      </c>
      <c r="AQ29" s="58">
        <v>0</v>
      </c>
      <c r="AR29" s="53">
        <v>0</v>
      </c>
      <c r="AS29" s="53">
        <v>0</v>
      </c>
      <c r="AT29" s="58">
        <v>0</v>
      </c>
      <c r="AU29" s="53">
        <v>0</v>
      </c>
      <c r="AV29" s="53">
        <v>0</v>
      </c>
      <c r="AW29" s="58">
        <v>0</v>
      </c>
      <c r="AX29" s="59">
        <v>0</v>
      </c>
      <c r="AY29" s="52">
        <v>0</v>
      </c>
      <c r="AZ29" s="58">
        <v>0</v>
      </c>
      <c r="BA29" s="58">
        <v>0</v>
      </c>
      <c r="BB29" s="52">
        <v>0</v>
      </c>
      <c r="BC29" s="58">
        <v>0</v>
      </c>
      <c r="BD29" s="59">
        <v>0</v>
      </c>
      <c r="BE29" s="52">
        <v>0</v>
      </c>
      <c r="BF29" s="44" t="s">
        <v>187</v>
      </c>
      <c r="BG29" s="64">
        <v>0</v>
      </c>
      <c r="BH29" s="53">
        <v>0</v>
      </c>
      <c r="BI29" s="53">
        <v>0</v>
      </c>
      <c r="BJ29" s="53">
        <v>0</v>
      </c>
      <c r="BK29" s="53">
        <v>0</v>
      </c>
      <c r="BL29" s="53">
        <v>0</v>
      </c>
      <c r="BM29" s="53">
        <v>0</v>
      </c>
      <c r="BN29" s="53">
        <v>0</v>
      </c>
      <c r="BO29" s="53">
        <v>0</v>
      </c>
      <c r="BP29" s="53">
        <v>0</v>
      </c>
      <c r="BQ29" s="53">
        <v>0</v>
      </c>
      <c r="BR29" s="53">
        <v>0</v>
      </c>
      <c r="BS29" s="48" t="s">
        <v>187</v>
      </c>
      <c r="BT29" s="64">
        <v>0</v>
      </c>
      <c r="BU29" s="53">
        <v>0</v>
      </c>
      <c r="BV29" s="53">
        <v>0</v>
      </c>
      <c r="BW29" s="53">
        <v>0</v>
      </c>
      <c r="BX29" s="53">
        <v>0</v>
      </c>
      <c r="BY29" s="53">
        <v>0</v>
      </c>
      <c r="BZ29" s="53">
        <v>0</v>
      </c>
      <c r="CA29" s="53">
        <v>0</v>
      </c>
      <c r="CB29" s="53">
        <v>0</v>
      </c>
      <c r="CC29" s="53">
        <v>0</v>
      </c>
      <c r="CD29" s="53">
        <v>0</v>
      </c>
      <c r="CE29" s="53">
        <v>0</v>
      </c>
      <c r="CF29" s="53">
        <v>0</v>
      </c>
      <c r="CG29" s="53">
        <v>0</v>
      </c>
      <c r="CH29" s="53">
        <v>0</v>
      </c>
      <c r="CI29" s="49" t="s">
        <v>187</v>
      </c>
      <c r="CJ29" s="171">
        <v>0</v>
      </c>
      <c r="CK29" s="171">
        <v>0</v>
      </c>
      <c r="CL29" s="53">
        <v>0</v>
      </c>
      <c r="CM29" s="52">
        <v>0</v>
      </c>
      <c r="CN29" s="55">
        <v>0</v>
      </c>
      <c r="CO29" s="55">
        <v>0</v>
      </c>
      <c r="CP29" s="53">
        <v>0</v>
      </c>
      <c r="CQ29" s="52">
        <v>0</v>
      </c>
      <c r="CR29" s="55">
        <v>0</v>
      </c>
      <c r="CS29" s="52">
        <v>0</v>
      </c>
      <c r="CT29" s="52">
        <v>0</v>
      </c>
      <c r="CU29" s="55">
        <v>0</v>
      </c>
      <c r="CV29" s="52">
        <v>0</v>
      </c>
      <c r="CW29" s="52">
        <v>0</v>
      </c>
      <c r="CX29" s="55">
        <v>0</v>
      </c>
      <c r="CY29" s="52">
        <v>0</v>
      </c>
      <c r="CZ29" s="52">
        <v>0</v>
      </c>
      <c r="DA29" s="49" t="s">
        <v>187</v>
      </c>
      <c r="DB29" s="51">
        <v>0</v>
      </c>
      <c r="DC29" s="51">
        <v>0</v>
      </c>
      <c r="DD29" s="52">
        <v>0</v>
      </c>
      <c r="DE29" s="53">
        <v>0</v>
      </c>
      <c r="DF29" s="51">
        <v>0</v>
      </c>
      <c r="DG29" s="51">
        <v>0</v>
      </c>
      <c r="DH29" s="52">
        <v>0</v>
      </c>
      <c r="DI29" s="52">
        <v>0</v>
      </c>
      <c r="DJ29" s="51">
        <v>0</v>
      </c>
      <c r="DK29" s="51">
        <v>0</v>
      </c>
      <c r="DL29" s="52">
        <v>0</v>
      </c>
      <c r="DM29" s="53">
        <v>0</v>
      </c>
      <c r="DN29" s="51">
        <v>0</v>
      </c>
      <c r="DO29" s="51">
        <v>0</v>
      </c>
      <c r="DP29" s="52">
        <v>0</v>
      </c>
      <c r="DQ29" s="52">
        <v>0</v>
      </c>
      <c r="DR29" s="54" t="s">
        <v>187</v>
      </c>
      <c r="DS29" s="172">
        <v>0</v>
      </c>
      <c r="DT29" s="51">
        <v>0</v>
      </c>
      <c r="DU29" s="52">
        <v>0</v>
      </c>
      <c r="DV29" s="53">
        <v>0</v>
      </c>
      <c r="DW29" s="51">
        <v>0</v>
      </c>
      <c r="DX29" s="51">
        <v>0</v>
      </c>
      <c r="DY29" s="52">
        <v>0</v>
      </c>
      <c r="DZ29" s="52">
        <v>0</v>
      </c>
      <c r="EA29" s="51">
        <v>0</v>
      </c>
      <c r="EB29" s="51">
        <v>0</v>
      </c>
      <c r="EC29" s="52">
        <v>0</v>
      </c>
      <c r="ED29" s="52">
        <v>0</v>
      </c>
      <c r="EE29" s="51">
        <v>0</v>
      </c>
      <c r="EF29" s="51">
        <v>0</v>
      </c>
      <c r="EG29" s="52">
        <v>0</v>
      </c>
      <c r="EH29" s="52">
        <v>0</v>
      </c>
      <c r="EI29" s="48" t="s">
        <v>187</v>
      </c>
      <c r="EJ29" s="172">
        <v>0</v>
      </c>
      <c r="EK29" s="51">
        <v>0</v>
      </c>
      <c r="EL29" s="52">
        <v>0</v>
      </c>
      <c r="EM29" s="51">
        <v>0</v>
      </c>
      <c r="EN29" s="51">
        <v>0</v>
      </c>
      <c r="EO29" s="52">
        <v>0</v>
      </c>
      <c r="EP29" s="51">
        <v>0</v>
      </c>
      <c r="EQ29" s="51">
        <v>0</v>
      </c>
      <c r="ER29" s="52">
        <v>0</v>
      </c>
      <c r="ES29" s="55">
        <v>0</v>
      </c>
      <c r="ET29" s="51">
        <v>0</v>
      </c>
      <c r="EU29" s="59">
        <v>0</v>
      </c>
      <c r="EV29" s="55">
        <v>0</v>
      </c>
      <c r="EW29" s="55">
        <v>0</v>
      </c>
      <c r="EX29" s="59">
        <v>0</v>
      </c>
      <c r="EY29" s="55">
        <v>0</v>
      </c>
      <c r="EZ29" s="55">
        <v>0</v>
      </c>
      <c r="FA29" s="59">
        <v>0</v>
      </c>
      <c r="FB29" s="55">
        <v>0</v>
      </c>
      <c r="FC29" s="55">
        <v>0</v>
      </c>
      <c r="FD29" s="59">
        <v>0</v>
      </c>
      <c r="FE29" s="48" t="s">
        <v>187</v>
      </c>
      <c r="FF29" s="172">
        <v>0</v>
      </c>
      <c r="FG29" s="51">
        <v>0</v>
      </c>
      <c r="FH29" s="53">
        <v>0</v>
      </c>
      <c r="FI29" s="52">
        <v>0</v>
      </c>
      <c r="FJ29" s="55">
        <v>0</v>
      </c>
      <c r="FK29" s="55">
        <v>0</v>
      </c>
      <c r="FL29" s="53">
        <v>0</v>
      </c>
      <c r="FM29" s="53">
        <v>0</v>
      </c>
      <c r="FN29" s="55">
        <v>0</v>
      </c>
      <c r="FO29" s="55">
        <v>0</v>
      </c>
      <c r="FP29" s="53">
        <v>0</v>
      </c>
      <c r="FQ29" s="52">
        <v>0</v>
      </c>
      <c r="FR29" s="51">
        <v>0</v>
      </c>
      <c r="FS29" s="51">
        <v>0</v>
      </c>
      <c r="FT29" s="52">
        <v>0</v>
      </c>
      <c r="FU29" s="52">
        <v>0</v>
      </c>
      <c r="FV29" s="51">
        <v>0</v>
      </c>
      <c r="FW29" s="51">
        <v>0</v>
      </c>
      <c r="FX29" s="52">
        <v>0</v>
      </c>
      <c r="FY29" s="49" t="s">
        <v>187</v>
      </c>
      <c r="FZ29" s="65">
        <v>0</v>
      </c>
      <c r="GA29" s="51">
        <v>0</v>
      </c>
      <c r="GB29" s="51">
        <v>0</v>
      </c>
      <c r="GC29" s="53">
        <v>0</v>
      </c>
      <c r="GD29" s="52">
        <v>0</v>
      </c>
      <c r="GE29" s="51">
        <v>0</v>
      </c>
      <c r="GF29" s="51">
        <v>0</v>
      </c>
      <c r="GG29" s="53">
        <v>0</v>
      </c>
      <c r="GH29" s="52">
        <v>0</v>
      </c>
      <c r="GI29" s="51">
        <v>0</v>
      </c>
      <c r="GJ29" s="51">
        <v>0</v>
      </c>
      <c r="GK29" s="52">
        <v>0</v>
      </c>
      <c r="GL29" s="52">
        <v>0</v>
      </c>
      <c r="GM29" s="51">
        <v>0</v>
      </c>
      <c r="GN29" s="51">
        <v>0</v>
      </c>
      <c r="GO29" s="52">
        <v>0</v>
      </c>
      <c r="GP29" s="52">
        <v>0</v>
      </c>
      <c r="GQ29" s="49" t="s">
        <v>187</v>
      </c>
      <c r="GR29" s="61">
        <v>0</v>
      </c>
      <c r="GS29" s="55">
        <v>0</v>
      </c>
      <c r="GT29" s="59">
        <v>0</v>
      </c>
      <c r="GU29" s="52">
        <v>0</v>
      </c>
      <c r="GV29" s="55">
        <v>0</v>
      </c>
      <c r="GW29" s="51">
        <v>0</v>
      </c>
      <c r="GX29" s="52">
        <v>0</v>
      </c>
      <c r="GY29" s="52">
        <v>0</v>
      </c>
      <c r="GZ29" s="63">
        <v>0</v>
      </c>
      <c r="HA29" s="63">
        <v>0</v>
      </c>
      <c r="HB29" s="52">
        <v>0</v>
      </c>
      <c r="HC29" s="52">
        <v>0</v>
      </c>
      <c r="HD29" s="63">
        <v>0</v>
      </c>
      <c r="HE29" s="63">
        <v>0</v>
      </c>
      <c r="HF29" s="52">
        <v>0</v>
      </c>
      <c r="HG29" s="52">
        <v>0</v>
      </c>
      <c r="HH29" s="56" t="s">
        <v>187</v>
      </c>
      <c r="HI29" s="52">
        <v>0</v>
      </c>
      <c r="HJ29" s="52">
        <v>0</v>
      </c>
      <c r="HK29" s="52">
        <v>0</v>
      </c>
      <c r="HL29" s="52">
        <v>0</v>
      </c>
      <c r="HM29" s="52">
        <v>0</v>
      </c>
      <c r="HN29" s="52">
        <v>0</v>
      </c>
      <c r="HO29" s="52">
        <v>0</v>
      </c>
      <c r="HP29" s="52">
        <v>0</v>
      </c>
      <c r="HQ29" s="52">
        <v>0</v>
      </c>
      <c r="HR29" s="52">
        <v>0</v>
      </c>
      <c r="HS29" s="52">
        <v>0</v>
      </c>
      <c r="HT29" s="52">
        <v>0</v>
      </c>
      <c r="HU29" s="52">
        <v>0</v>
      </c>
      <c r="HV29" s="52">
        <v>0</v>
      </c>
      <c r="HW29" s="52">
        <v>0</v>
      </c>
      <c r="HX29" s="57" t="s">
        <v>187</v>
      </c>
      <c r="HY29" s="62">
        <v>0</v>
      </c>
      <c r="HZ29" s="52">
        <v>0</v>
      </c>
      <c r="IA29" s="52">
        <v>0</v>
      </c>
      <c r="IB29" s="59">
        <v>0</v>
      </c>
      <c r="IC29" s="52">
        <v>0</v>
      </c>
      <c r="ID29" s="52">
        <v>0</v>
      </c>
      <c r="IE29" s="59">
        <v>0</v>
      </c>
      <c r="IF29" s="52">
        <v>0</v>
      </c>
      <c r="IG29" s="52">
        <v>0</v>
      </c>
      <c r="IH29" s="59">
        <v>0</v>
      </c>
      <c r="II29" s="59">
        <v>0</v>
      </c>
      <c r="IJ29" s="52">
        <v>0</v>
      </c>
      <c r="IK29" s="59">
        <v>0</v>
      </c>
      <c r="IL29" s="52">
        <v>0</v>
      </c>
      <c r="IM29" s="52">
        <v>0</v>
      </c>
      <c r="IN29" s="59">
        <v>0</v>
      </c>
      <c r="IO29" s="59">
        <v>0</v>
      </c>
      <c r="IP29" s="52">
        <v>0</v>
      </c>
    </row>
    <row r="30" spans="1:250" ht="35.1" customHeight="1" thickBot="1" x14ac:dyDescent="0.35">
      <c r="A30" s="66" t="s">
        <v>188</v>
      </c>
      <c r="B30" s="67">
        <v>-12.5</v>
      </c>
      <c r="C30" s="68">
        <v>-37.9</v>
      </c>
      <c r="D30" s="68">
        <v>-38.67</v>
      </c>
      <c r="E30" s="69">
        <v>0</v>
      </c>
      <c r="F30" s="70">
        <v>0</v>
      </c>
      <c r="G30" s="71">
        <v>0</v>
      </c>
      <c r="H30" s="69">
        <v>0</v>
      </c>
      <c r="I30" s="71">
        <v>0</v>
      </c>
      <c r="J30" s="71">
        <v>0</v>
      </c>
      <c r="K30" s="175">
        <v>0</v>
      </c>
      <c r="L30" s="71">
        <v>0</v>
      </c>
      <c r="M30" s="71">
        <v>0</v>
      </c>
      <c r="N30" s="66" t="s">
        <v>188</v>
      </c>
      <c r="O30" s="73">
        <v>0</v>
      </c>
      <c r="P30" s="68">
        <v>36.549999999999997</v>
      </c>
      <c r="Q30" s="68">
        <v>65.38</v>
      </c>
      <c r="R30" s="69">
        <v>0</v>
      </c>
      <c r="S30" s="71">
        <v>0</v>
      </c>
      <c r="T30" s="71">
        <v>0</v>
      </c>
      <c r="U30" s="69">
        <v>0</v>
      </c>
      <c r="V30" s="71">
        <v>0</v>
      </c>
      <c r="W30" s="71">
        <v>0</v>
      </c>
      <c r="X30" s="68">
        <v>150</v>
      </c>
      <c r="Y30" s="68">
        <v>-50.08</v>
      </c>
      <c r="Z30" s="68">
        <v>-52.23</v>
      </c>
      <c r="AA30" s="66" t="s">
        <v>188</v>
      </c>
      <c r="AB30" s="73">
        <v>0</v>
      </c>
      <c r="AC30" s="70">
        <v>0</v>
      </c>
      <c r="AD30" s="70">
        <v>0</v>
      </c>
      <c r="AE30" s="68">
        <v>-44.44</v>
      </c>
      <c r="AF30" s="68">
        <v>-59.18</v>
      </c>
      <c r="AG30" s="68">
        <v>-54.75</v>
      </c>
      <c r="AH30" s="68">
        <v>-63.19</v>
      </c>
      <c r="AI30" s="69">
        <v>0</v>
      </c>
      <c r="AJ30" s="69">
        <v>0</v>
      </c>
      <c r="AK30" s="70">
        <v>0</v>
      </c>
      <c r="AL30" s="70">
        <v>0</v>
      </c>
      <c r="AM30" s="69">
        <v>0</v>
      </c>
      <c r="AN30" s="70">
        <v>0</v>
      </c>
      <c r="AO30" s="70">
        <v>0</v>
      </c>
      <c r="AP30" s="74" t="s">
        <v>188</v>
      </c>
      <c r="AQ30" s="69">
        <v>0</v>
      </c>
      <c r="AR30" s="70">
        <v>0</v>
      </c>
      <c r="AS30" s="70">
        <v>0</v>
      </c>
      <c r="AT30" s="69">
        <v>0</v>
      </c>
      <c r="AU30" s="70">
        <v>0</v>
      </c>
      <c r="AV30" s="70">
        <v>0</v>
      </c>
      <c r="AW30" s="69">
        <v>0</v>
      </c>
      <c r="AX30" s="93">
        <v>0</v>
      </c>
      <c r="AY30" s="71">
        <v>0</v>
      </c>
      <c r="AZ30" s="69">
        <v>0</v>
      </c>
      <c r="BA30" s="69">
        <v>0</v>
      </c>
      <c r="BB30" s="71">
        <v>0</v>
      </c>
      <c r="BC30" s="69">
        <v>0</v>
      </c>
      <c r="BD30" s="93">
        <v>0</v>
      </c>
      <c r="BE30" s="71">
        <v>0</v>
      </c>
      <c r="BF30" s="66" t="s">
        <v>188</v>
      </c>
      <c r="BG30" s="67">
        <v>13.33</v>
      </c>
      <c r="BH30" s="68">
        <v>-81.99</v>
      </c>
      <c r="BI30" s="68">
        <v>-86.26</v>
      </c>
      <c r="BJ30" s="68">
        <v>-66.67</v>
      </c>
      <c r="BK30" s="68">
        <v>-80.47</v>
      </c>
      <c r="BL30" s="68">
        <v>-84.11</v>
      </c>
      <c r="BM30" s="70">
        <v>0</v>
      </c>
      <c r="BN30" s="70">
        <v>0</v>
      </c>
      <c r="BO30" s="70">
        <v>0</v>
      </c>
      <c r="BP30" s="70">
        <v>0</v>
      </c>
      <c r="BQ30" s="70">
        <v>0</v>
      </c>
      <c r="BR30" s="70">
        <v>0</v>
      </c>
      <c r="BS30" s="66" t="s">
        <v>188</v>
      </c>
      <c r="BT30" s="169">
        <v>0</v>
      </c>
      <c r="BU30" s="70">
        <v>0</v>
      </c>
      <c r="BV30" s="70">
        <v>0</v>
      </c>
      <c r="BW30" s="70">
        <v>0</v>
      </c>
      <c r="BX30" s="70">
        <v>0</v>
      </c>
      <c r="BY30" s="70">
        <v>0</v>
      </c>
      <c r="BZ30" s="70">
        <v>0</v>
      </c>
      <c r="CA30" s="70">
        <v>0</v>
      </c>
      <c r="CB30" s="70">
        <v>0</v>
      </c>
      <c r="CC30" s="70">
        <v>0</v>
      </c>
      <c r="CD30" s="68">
        <v>12.96</v>
      </c>
      <c r="CE30" s="68">
        <v>7.22</v>
      </c>
      <c r="CF30" s="70">
        <v>0</v>
      </c>
      <c r="CG30" s="70">
        <v>0</v>
      </c>
      <c r="CH30" s="70">
        <v>0</v>
      </c>
      <c r="CI30" s="74" t="s">
        <v>188</v>
      </c>
      <c r="CJ30" s="75">
        <v>-12.5</v>
      </c>
      <c r="CK30" s="75">
        <v>-81.709999999999994</v>
      </c>
      <c r="CL30" s="68">
        <v>-87.28</v>
      </c>
      <c r="CM30" s="68">
        <v>-91.28</v>
      </c>
      <c r="CN30" s="92">
        <v>0</v>
      </c>
      <c r="CO30" s="92">
        <v>0</v>
      </c>
      <c r="CP30" s="70">
        <v>0</v>
      </c>
      <c r="CQ30" s="71">
        <v>0</v>
      </c>
      <c r="CR30" s="92">
        <v>0</v>
      </c>
      <c r="CS30" s="71">
        <v>0</v>
      </c>
      <c r="CT30" s="71">
        <v>0</v>
      </c>
      <c r="CU30" s="92">
        <v>0</v>
      </c>
      <c r="CV30" s="71">
        <v>0</v>
      </c>
      <c r="CW30" s="71">
        <v>0</v>
      </c>
      <c r="CX30" s="92">
        <v>0</v>
      </c>
      <c r="CY30" s="71">
        <v>0</v>
      </c>
      <c r="CZ30" s="71">
        <v>0</v>
      </c>
      <c r="DA30" s="74" t="s">
        <v>188</v>
      </c>
      <c r="DB30" s="76">
        <v>13.33</v>
      </c>
      <c r="DC30" s="76">
        <v>40</v>
      </c>
      <c r="DD30" s="68">
        <v>-81.99</v>
      </c>
      <c r="DE30" s="68">
        <v>-86.26</v>
      </c>
      <c r="DF30" s="77">
        <v>0</v>
      </c>
      <c r="DG30" s="77">
        <v>0</v>
      </c>
      <c r="DH30" s="71">
        <v>0</v>
      </c>
      <c r="DI30" s="71">
        <v>0</v>
      </c>
      <c r="DJ30" s="77">
        <v>0</v>
      </c>
      <c r="DK30" s="77">
        <v>0</v>
      </c>
      <c r="DL30" s="71">
        <v>0</v>
      </c>
      <c r="DM30" s="70">
        <v>0</v>
      </c>
      <c r="DN30" s="77">
        <v>0</v>
      </c>
      <c r="DO30" s="77">
        <v>0</v>
      </c>
      <c r="DP30" s="68">
        <v>-45.41</v>
      </c>
      <c r="DQ30" s="68">
        <v>-46.37</v>
      </c>
      <c r="DR30" s="78" t="s">
        <v>188</v>
      </c>
      <c r="DS30" s="176">
        <v>0</v>
      </c>
      <c r="DT30" s="80">
        <v>5.26</v>
      </c>
      <c r="DU30" s="81">
        <v>-83.43</v>
      </c>
      <c r="DV30" s="81">
        <v>-87.45</v>
      </c>
      <c r="DW30" s="82">
        <v>0</v>
      </c>
      <c r="DX30" s="82">
        <v>0</v>
      </c>
      <c r="DY30" s="83">
        <v>0</v>
      </c>
      <c r="DZ30" s="83">
        <v>0</v>
      </c>
      <c r="EA30" s="82">
        <v>0</v>
      </c>
      <c r="EB30" s="82">
        <v>0</v>
      </c>
      <c r="EC30" s="83">
        <v>0</v>
      </c>
      <c r="ED30" s="83">
        <v>0</v>
      </c>
      <c r="EE30" s="82">
        <v>0</v>
      </c>
      <c r="EF30" s="82">
        <v>0</v>
      </c>
      <c r="EG30" s="83">
        <v>0</v>
      </c>
      <c r="EH30" s="83">
        <v>0</v>
      </c>
      <c r="EI30" s="66" t="s">
        <v>188</v>
      </c>
      <c r="EJ30" s="79">
        <v>13.33</v>
      </c>
      <c r="EK30" s="76">
        <v>40</v>
      </c>
      <c r="EL30" s="68">
        <v>-81.99</v>
      </c>
      <c r="EM30" s="76">
        <v>233.33</v>
      </c>
      <c r="EN30" s="76">
        <v>233.33</v>
      </c>
      <c r="EO30" s="68">
        <v>55.61</v>
      </c>
      <c r="EP30" s="76">
        <v>300</v>
      </c>
      <c r="EQ30" s="76">
        <v>433.33</v>
      </c>
      <c r="ER30" s="68">
        <v>118.02</v>
      </c>
      <c r="ES30" s="76">
        <v>-75</v>
      </c>
      <c r="ET30" s="76">
        <v>-77.78</v>
      </c>
      <c r="EU30" s="68">
        <v>-89.41</v>
      </c>
      <c r="EV30" s="92">
        <v>0</v>
      </c>
      <c r="EW30" s="92">
        <v>0</v>
      </c>
      <c r="EX30" s="93">
        <v>0</v>
      </c>
      <c r="EY30" s="92">
        <v>0</v>
      </c>
      <c r="EZ30" s="92">
        <v>0</v>
      </c>
      <c r="FA30" s="93">
        <v>0</v>
      </c>
      <c r="FB30" s="92">
        <v>0</v>
      </c>
      <c r="FC30" s="92">
        <v>0</v>
      </c>
      <c r="FD30" s="93">
        <v>0</v>
      </c>
      <c r="FE30" s="74" t="s">
        <v>188</v>
      </c>
      <c r="FF30" s="79">
        <v>13.33</v>
      </c>
      <c r="FG30" s="76">
        <v>40</v>
      </c>
      <c r="FH30" s="68">
        <v>-81.99</v>
      </c>
      <c r="FI30" s="68">
        <v>-86.26</v>
      </c>
      <c r="FJ30" s="84">
        <v>0</v>
      </c>
      <c r="FK30" s="84">
        <v>0</v>
      </c>
      <c r="FL30" s="85">
        <v>0</v>
      </c>
      <c r="FM30" s="85">
        <v>0</v>
      </c>
      <c r="FN30" s="76">
        <v>200</v>
      </c>
      <c r="FO30" s="76">
        <v>800</v>
      </c>
      <c r="FP30" s="68">
        <v>961.54</v>
      </c>
      <c r="FQ30" s="68">
        <v>928.57</v>
      </c>
      <c r="FR30" s="76">
        <v>100</v>
      </c>
      <c r="FS30" s="76">
        <v>266.67</v>
      </c>
      <c r="FT30" s="68">
        <v>73.900000000000006</v>
      </c>
      <c r="FU30" s="68">
        <v>75.5</v>
      </c>
      <c r="FV30" s="76">
        <v>150</v>
      </c>
      <c r="FW30" s="76">
        <v>150</v>
      </c>
      <c r="FX30" s="68">
        <v>110.05</v>
      </c>
      <c r="FY30" s="74" t="s">
        <v>188</v>
      </c>
      <c r="FZ30" s="68">
        <v>120.02</v>
      </c>
      <c r="GA30" s="76">
        <v>-50</v>
      </c>
      <c r="GB30" s="76">
        <v>-50</v>
      </c>
      <c r="GC30" s="68">
        <v>-97.24</v>
      </c>
      <c r="GD30" s="68">
        <v>-97.22</v>
      </c>
      <c r="GE30" s="76">
        <v>-66.67</v>
      </c>
      <c r="GF30" s="76">
        <v>-66.67</v>
      </c>
      <c r="GG30" s="68">
        <v>-44.37</v>
      </c>
      <c r="GH30" s="68">
        <v>-45.81</v>
      </c>
      <c r="GI30" s="77">
        <v>0</v>
      </c>
      <c r="GJ30" s="77">
        <v>0</v>
      </c>
      <c r="GK30" s="71">
        <v>0</v>
      </c>
      <c r="GL30" s="71">
        <v>0</v>
      </c>
      <c r="GM30" s="77">
        <v>0</v>
      </c>
      <c r="GN30" s="77">
        <v>0</v>
      </c>
      <c r="GO30" s="71">
        <v>0</v>
      </c>
      <c r="GP30" s="71">
        <v>0</v>
      </c>
      <c r="GQ30" s="74" t="s">
        <v>188</v>
      </c>
      <c r="GR30" s="92">
        <v>0</v>
      </c>
      <c r="GS30" s="92">
        <v>0</v>
      </c>
      <c r="GT30" s="93">
        <v>0</v>
      </c>
      <c r="GU30" s="71">
        <v>0</v>
      </c>
      <c r="GV30" s="92">
        <v>0</v>
      </c>
      <c r="GW30" s="77">
        <v>0</v>
      </c>
      <c r="GX30" s="71">
        <v>0</v>
      </c>
      <c r="GY30" s="71">
        <v>0</v>
      </c>
      <c r="GZ30" s="94">
        <v>0</v>
      </c>
      <c r="HA30" s="94">
        <v>0</v>
      </c>
      <c r="HB30" s="71">
        <v>0</v>
      </c>
      <c r="HC30" s="71">
        <v>0</v>
      </c>
      <c r="HD30" s="94">
        <v>0</v>
      </c>
      <c r="HE30" s="94">
        <v>0</v>
      </c>
      <c r="HF30" s="71">
        <v>0</v>
      </c>
      <c r="HG30" s="71">
        <v>0</v>
      </c>
      <c r="HH30" s="74" t="s">
        <v>188</v>
      </c>
      <c r="HI30" s="67">
        <v>-79.92</v>
      </c>
      <c r="HJ30" s="68">
        <v>-53.96</v>
      </c>
      <c r="HK30" s="68">
        <v>-81.99</v>
      </c>
      <c r="HL30" s="71">
        <v>0</v>
      </c>
      <c r="HM30" s="71">
        <v>0</v>
      </c>
      <c r="HN30" s="71">
        <v>0</v>
      </c>
      <c r="HO30" s="71">
        <v>0</v>
      </c>
      <c r="HP30" s="71">
        <v>0</v>
      </c>
      <c r="HQ30" s="71">
        <v>0</v>
      </c>
      <c r="HR30" s="71">
        <v>0</v>
      </c>
      <c r="HS30" s="71">
        <v>0</v>
      </c>
      <c r="HT30" s="71">
        <v>0</v>
      </c>
      <c r="HU30" s="71">
        <v>0</v>
      </c>
      <c r="HV30" s="71">
        <v>0</v>
      </c>
      <c r="HW30" s="71">
        <v>0</v>
      </c>
      <c r="HX30" s="74" t="s">
        <v>188</v>
      </c>
      <c r="HY30" s="167">
        <v>0</v>
      </c>
      <c r="HZ30" s="71">
        <v>0</v>
      </c>
      <c r="IA30" s="71">
        <v>0</v>
      </c>
      <c r="IB30" s="93">
        <v>0</v>
      </c>
      <c r="IC30" s="71">
        <v>0</v>
      </c>
      <c r="ID30" s="71">
        <v>0</v>
      </c>
      <c r="IE30" s="93">
        <v>0</v>
      </c>
      <c r="IF30" s="71">
        <v>0</v>
      </c>
      <c r="IG30" s="71">
        <v>0</v>
      </c>
      <c r="IH30" s="68">
        <v>-79.92</v>
      </c>
      <c r="II30" s="68">
        <v>-53.96</v>
      </c>
      <c r="IJ30" s="68">
        <v>-81.99</v>
      </c>
      <c r="IK30" s="93">
        <v>0</v>
      </c>
      <c r="IL30" s="71">
        <v>0</v>
      </c>
      <c r="IM30" s="71">
        <v>0</v>
      </c>
      <c r="IN30" s="93">
        <v>0</v>
      </c>
      <c r="IO30" s="93">
        <v>0</v>
      </c>
      <c r="IP30" s="71">
        <v>0</v>
      </c>
    </row>
    <row r="31" spans="1:250" ht="16.8" thickBot="1" x14ac:dyDescent="0.35">
      <c r="A31" s="216" t="s">
        <v>189</v>
      </c>
      <c r="B31" s="216"/>
      <c r="C31" s="216"/>
      <c r="D31" s="216"/>
      <c r="E31" s="216"/>
      <c r="F31" s="216"/>
      <c r="G31" s="216"/>
      <c r="H31" s="217" t="s">
        <v>193</v>
      </c>
      <c r="I31" s="217"/>
      <c r="J31" s="217"/>
      <c r="K31" s="217"/>
      <c r="L31" s="217"/>
      <c r="M31" s="86"/>
      <c r="N31" s="86"/>
      <c r="O31" s="86"/>
      <c r="P31" s="86"/>
      <c r="Q31" s="86"/>
      <c r="R31" s="86"/>
      <c r="S31" s="86"/>
      <c r="T31" s="86"/>
      <c r="U31" s="218"/>
      <c r="V31" s="218"/>
      <c r="W31" s="218"/>
      <c r="X31" s="218"/>
      <c r="Y31" s="218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7"/>
      <c r="EJ31" s="86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6"/>
      <c r="EW31" s="87"/>
      <c r="EX31" s="87"/>
      <c r="EY31" s="87"/>
      <c r="EZ31" s="87"/>
      <c r="FA31" s="87"/>
      <c r="FB31" s="87"/>
      <c r="FC31" s="87"/>
      <c r="FD31" s="87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</row>
    <row r="32" spans="1:250" ht="54.9" customHeight="1" x14ac:dyDescent="0.3">
      <c r="A32" s="219" t="str">
        <f>IF(LEN(A33)=0,"　",SUBSTITUTE("說　　明："&amp;A33,CHAR(10),CHAR(10)&amp;"　　　　　"))</f>
        <v>　</v>
      </c>
      <c r="B32" s="219"/>
      <c r="C32" s="219"/>
      <c r="D32" s="219"/>
      <c r="E32" s="219"/>
      <c r="F32" s="219"/>
      <c r="G32" s="219"/>
      <c r="H32" s="217"/>
      <c r="I32" s="217"/>
      <c r="J32" s="217"/>
      <c r="K32" s="217"/>
      <c r="L32" s="217"/>
      <c r="M32" s="87"/>
      <c r="N32" s="87"/>
      <c r="O32" s="87"/>
      <c r="P32" s="87"/>
      <c r="Q32" s="87"/>
      <c r="R32" s="87"/>
      <c r="S32" s="87"/>
      <c r="T32" s="87"/>
      <c r="U32" s="218"/>
      <c r="V32" s="218"/>
      <c r="W32" s="218"/>
      <c r="X32" s="218"/>
      <c r="Y32" s="218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</row>
    <row r="33" spans="1:57" hidden="1" x14ac:dyDescent="0.3">
      <c r="A33" s="87"/>
      <c r="B33" s="87"/>
      <c r="C33" s="87"/>
      <c r="D33" s="87"/>
      <c r="E33" s="87"/>
      <c r="F33" s="87"/>
      <c r="G33" s="87"/>
      <c r="H33" s="188"/>
      <c r="I33" s="188"/>
      <c r="J33" s="188"/>
      <c r="K33" s="188"/>
      <c r="L33" s="188"/>
      <c r="M33" s="87"/>
      <c r="N33" s="87"/>
      <c r="O33" s="87"/>
      <c r="P33" s="87"/>
      <c r="Q33" s="87"/>
      <c r="R33" s="87"/>
      <c r="S33" s="87"/>
      <c r="T33" s="87"/>
      <c r="U33" s="188"/>
      <c r="V33" s="188"/>
      <c r="W33" s="188"/>
      <c r="X33" s="188"/>
      <c r="Y33" s="188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</row>
    <row r="71" spans="1:4" ht="28.2" x14ac:dyDescent="0.55000000000000004">
      <c r="A71" s="14">
        <f>SUM(D71,5)</f>
        <v>27</v>
      </c>
      <c r="B71" s="89" t="s">
        <v>342</v>
      </c>
      <c r="C71" s="90" t="s">
        <v>343</v>
      </c>
      <c r="D71" s="91">
        <v>22</v>
      </c>
    </row>
  </sheetData>
  <mergeCells count="274">
    <mergeCell ref="H33:L33"/>
    <mergeCell ref="U33:Y33"/>
    <mergeCell ref="IE7:IF7"/>
    <mergeCell ref="IH7:IJ7"/>
    <mergeCell ref="IK7:IM7"/>
    <mergeCell ref="IN7:IP7"/>
    <mergeCell ref="A31:G31"/>
    <mergeCell ref="H31:L32"/>
    <mergeCell ref="U31:Y32"/>
    <mergeCell ref="DA31:DH31"/>
    <mergeCell ref="DI31:DQ31"/>
    <mergeCell ref="A32:G32"/>
    <mergeCell ref="HO7:HQ7"/>
    <mergeCell ref="HR7:HT7"/>
    <mergeCell ref="HU7:HW7"/>
    <mergeCell ref="HX7:HX8"/>
    <mergeCell ref="HY7:IA7"/>
    <mergeCell ref="IB7:ID7"/>
    <mergeCell ref="EI7:EI8"/>
    <mergeCell ref="FE7:FE8"/>
    <mergeCell ref="FY7:FY8"/>
    <mergeCell ref="GQ7:GQ8"/>
    <mergeCell ref="HH7:HH8"/>
    <mergeCell ref="HL7:HN7"/>
    <mergeCell ref="EC7:EC8"/>
    <mergeCell ref="ED7:ED8"/>
    <mergeCell ref="EE7:EE8"/>
    <mergeCell ref="EF7:EF8"/>
    <mergeCell ref="EG7:EG8"/>
    <mergeCell ref="EH7:EH8"/>
    <mergeCell ref="DW7:DW8"/>
    <mergeCell ref="DX7:DX8"/>
    <mergeCell ref="DY7:DY8"/>
    <mergeCell ref="DZ7:DZ8"/>
    <mergeCell ref="EA7:EA8"/>
    <mergeCell ref="EB7:EB8"/>
    <mergeCell ref="DQ7:DQ8"/>
    <mergeCell ref="DR7:DR8"/>
    <mergeCell ref="DS7:DS8"/>
    <mergeCell ref="DT7:DT8"/>
    <mergeCell ref="DU7:DU8"/>
    <mergeCell ref="DV7:DV8"/>
    <mergeCell ref="DK7:DK8"/>
    <mergeCell ref="DL7:DL8"/>
    <mergeCell ref="DM7:DM8"/>
    <mergeCell ref="DN7:DN8"/>
    <mergeCell ref="DO7:DO8"/>
    <mergeCell ref="DP7:DP8"/>
    <mergeCell ref="DE7:DE8"/>
    <mergeCell ref="DF7:DF8"/>
    <mergeCell ref="DG7:DG8"/>
    <mergeCell ref="DH7:DH8"/>
    <mergeCell ref="DI7:DI8"/>
    <mergeCell ref="DJ7:DJ8"/>
    <mergeCell ref="CY7:CY8"/>
    <mergeCell ref="CZ7:CZ8"/>
    <mergeCell ref="DA7:DA8"/>
    <mergeCell ref="DB7:DB8"/>
    <mergeCell ref="DC7:DC8"/>
    <mergeCell ref="DD7:DD8"/>
    <mergeCell ref="CR7:CR8"/>
    <mergeCell ref="CS7:CS8"/>
    <mergeCell ref="CT7:CT8"/>
    <mergeCell ref="CV7:CV8"/>
    <mergeCell ref="CW7:CW8"/>
    <mergeCell ref="CX7:CX8"/>
    <mergeCell ref="CL7:CL8"/>
    <mergeCell ref="CM7:CM8"/>
    <mergeCell ref="CN7:CN8"/>
    <mergeCell ref="CO7:CO8"/>
    <mergeCell ref="CP7:CP8"/>
    <mergeCell ref="CQ7:CQ8"/>
    <mergeCell ref="CD7:CD8"/>
    <mergeCell ref="CF7:CF8"/>
    <mergeCell ref="CG7:CG8"/>
    <mergeCell ref="CI7:CI8"/>
    <mergeCell ref="CJ7:CJ8"/>
    <mergeCell ref="CK7:CK8"/>
    <mergeCell ref="BX7:BX8"/>
    <mergeCell ref="BY7:BY8"/>
    <mergeCell ref="BZ7:BZ8"/>
    <mergeCell ref="CA7:CA8"/>
    <mergeCell ref="CB7:CB8"/>
    <mergeCell ref="CC7:CC8"/>
    <mergeCell ref="BR7:BR8"/>
    <mergeCell ref="BS7:BS8"/>
    <mergeCell ref="BT7:BT8"/>
    <mergeCell ref="BU7:BU8"/>
    <mergeCell ref="BV7:BV8"/>
    <mergeCell ref="BW7:BW8"/>
    <mergeCell ref="BL7:BL8"/>
    <mergeCell ref="BM7:BM8"/>
    <mergeCell ref="BN7:BN8"/>
    <mergeCell ref="BO7:BO8"/>
    <mergeCell ref="BP7:BP8"/>
    <mergeCell ref="BQ7:BQ8"/>
    <mergeCell ref="BF7:BF8"/>
    <mergeCell ref="BG7:BG8"/>
    <mergeCell ref="BH7:BH8"/>
    <mergeCell ref="BI7:BI8"/>
    <mergeCell ref="BJ7:BJ8"/>
    <mergeCell ref="BK7:BK8"/>
    <mergeCell ref="AB6:AD6"/>
    <mergeCell ref="AE6:AG6"/>
    <mergeCell ref="AI6:AL6"/>
    <mergeCell ref="AT6:AV6"/>
    <mergeCell ref="A7:A8"/>
    <mergeCell ref="N7:N8"/>
    <mergeCell ref="AA7:AA8"/>
    <mergeCell ref="AP7:AP8"/>
    <mergeCell ref="AZ5:BB6"/>
    <mergeCell ref="BC5:BE6"/>
    <mergeCell ref="CF5:CH6"/>
    <mergeCell ref="CJ5:CM6"/>
    <mergeCell ref="CN5:CQ6"/>
    <mergeCell ref="BT4:BV6"/>
    <mergeCell ref="BW4:BY6"/>
    <mergeCell ref="BZ4:CB6"/>
    <mergeCell ref="CC4:CE6"/>
    <mergeCell ref="CF4:CH4"/>
    <mergeCell ref="CI4:CI5"/>
    <mergeCell ref="BF4:BF5"/>
    <mergeCell ref="BG4:BI6"/>
    <mergeCell ref="BJ4:BL6"/>
    <mergeCell ref="BM4:BO6"/>
    <mergeCell ref="BP4:BR6"/>
    <mergeCell ref="BS4:BS5"/>
    <mergeCell ref="AA4:AA5"/>
    <mergeCell ref="AB4:AG4"/>
    <mergeCell ref="AH4:AO4"/>
    <mergeCell ref="IK4:IP6"/>
    <mergeCell ref="B5:D6"/>
    <mergeCell ref="E5:G6"/>
    <mergeCell ref="H5:J6"/>
    <mergeCell ref="K5:M6"/>
    <mergeCell ref="O5:Q6"/>
    <mergeCell ref="R5:T6"/>
    <mergeCell ref="U5:W6"/>
    <mergeCell ref="X5:Z6"/>
    <mergeCell ref="AB5:AG5"/>
    <mergeCell ref="HI4:HK6"/>
    <mergeCell ref="HL4:HN6"/>
    <mergeCell ref="HO4:HW6"/>
    <mergeCell ref="HX4:HX5"/>
    <mergeCell ref="HY4:IF6"/>
    <mergeCell ref="IG4:IJ6"/>
    <mergeCell ref="GQ4:GQ5"/>
    <mergeCell ref="GR4:GU6"/>
    <mergeCell ref="GV4:GY6"/>
    <mergeCell ref="GZ4:HC6"/>
    <mergeCell ref="HD4:HG6"/>
    <mergeCell ref="HH4:HH5"/>
    <mergeCell ref="FZ4:FZ6"/>
    <mergeCell ref="GA4:GD6"/>
    <mergeCell ref="GE4:GG6"/>
    <mergeCell ref="GH4:GH6"/>
    <mergeCell ref="GI4:GL6"/>
    <mergeCell ref="GM4:GP6"/>
    <mergeCell ref="FF4:FI6"/>
    <mergeCell ref="FJ4:FM6"/>
    <mergeCell ref="FN4:FQ6"/>
    <mergeCell ref="FR4:FU6"/>
    <mergeCell ref="FV4:FX6"/>
    <mergeCell ref="FY4:FY5"/>
    <mergeCell ref="EP4:ER6"/>
    <mergeCell ref="ES4:EU6"/>
    <mergeCell ref="EV4:EX6"/>
    <mergeCell ref="EY4:FA6"/>
    <mergeCell ref="FB4:FD6"/>
    <mergeCell ref="FE4:FE5"/>
    <mergeCell ref="DZ4:DZ6"/>
    <mergeCell ref="EA4:ED6"/>
    <mergeCell ref="EE4:EH6"/>
    <mergeCell ref="EI4:EI5"/>
    <mergeCell ref="EJ4:EL6"/>
    <mergeCell ref="EM4:EO6"/>
    <mergeCell ref="DI4:DI6"/>
    <mergeCell ref="DJ4:DM6"/>
    <mergeCell ref="DN4:DQ6"/>
    <mergeCell ref="DR4:DR5"/>
    <mergeCell ref="DS4:DV6"/>
    <mergeCell ref="DW4:DY6"/>
    <mergeCell ref="CJ4:CQ4"/>
    <mergeCell ref="CR4:CT6"/>
    <mergeCell ref="CU4:CW6"/>
    <mergeCell ref="DA4:DA5"/>
    <mergeCell ref="DB4:DE6"/>
    <mergeCell ref="DF4:DH6"/>
    <mergeCell ref="CX5:CZ6"/>
    <mergeCell ref="AP4:AP5"/>
    <mergeCell ref="AQ4:AV4"/>
    <mergeCell ref="AW4:BE4"/>
    <mergeCell ref="AH5:AL5"/>
    <mergeCell ref="AM5:AO6"/>
    <mergeCell ref="AQ5:AS6"/>
    <mergeCell ref="AW5:AY6"/>
    <mergeCell ref="A4:A5"/>
    <mergeCell ref="B4:G4"/>
    <mergeCell ref="H4:M4"/>
    <mergeCell ref="N4:N5"/>
    <mergeCell ref="O4:T4"/>
    <mergeCell ref="U4:Z4"/>
    <mergeCell ref="CX3:CZ3"/>
    <mergeCell ref="DO3:DQ3"/>
    <mergeCell ref="EF3:EH3"/>
    <mergeCell ref="ET3:EU3"/>
    <mergeCell ref="FC3:FD3"/>
    <mergeCell ref="HE3:HG3"/>
    <mergeCell ref="L3:M3"/>
    <mergeCell ref="Y3:Z3"/>
    <mergeCell ref="AK3:AO3"/>
    <mergeCell ref="BC3:BE3"/>
    <mergeCell ref="BP3:BR3"/>
    <mergeCell ref="CC3:CH3"/>
    <mergeCell ref="GQ2:GY2"/>
    <mergeCell ref="GZ2:HG2"/>
    <mergeCell ref="HH2:HN2"/>
    <mergeCell ref="HO2:HW2"/>
    <mergeCell ref="HX2:IF2"/>
    <mergeCell ref="IG2:IP2"/>
    <mergeCell ref="EI2:ER2"/>
    <mergeCell ref="ES2:FD2"/>
    <mergeCell ref="FE2:FM2"/>
    <mergeCell ref="FN2:FX2"/>
    <mergeCell ref="FY2:GG2"/>
    <mergeCell ref="GH2:GP2"/>
    <mergeCell ref="CI2:CQ2"/>
    <mergeCell ref="CR2:CZ2"/>
    <mergeCell ref="DA2:DH2"/>
    <mergeCell ref="DI2:DQ2"/>
    <mergeCell ref="DR2:DY2"/>
    <mergeCell ref="DZ2:EH2"/>
    <mergeCell ref="AP2:AV2"/>
    <mergeCell ref="AW2:BE2"/>
    <mergeCell ref="BF2:BL2"/>
    <mergeCell ref="BM2:BR2"/>
    <mergeCell ref="BS2:BY2"/>
    <mergeCell ref="BZ2:CH2"/>
    <mergeCell ref="A2:G2"/>
    <mergeCell ref="H2:M2"/>
    <mergeCell ref="N2:T2"/>
    <mergeCell ref="U2:Z2"/>
    <mergeCell ref="AA2:AG2"/>
    <mergeCell ref="AH2:AO2"/>
    <mergeCell ref="GQ1:GY1"/>
    <mergeCell ref="GZ1:HG1"/>
    <mergeCell ref="HH1:HN1"/>
    <mergeCell ref="CI1:CQ1"/>
    <mergeCell ref="CR1:CZ1"/>
    <mergeCell ref="DA1:DH1"/>
    <mergeCell ref="DI1:DQ1"/>
    <mergeCell ref="DR1:DY1"/>
    <mergeCell ref="DZ1:EH1"/>
    <mergeCell ref="AP1:AV1"/>
    <mergeCell ref="AW1:BE1"/>
    <mergeCell ref="BF1:BL1"/>
    <mergeCell ref="BM1:BR1"/>
    <mergeCell ref="BS1:BY1"/>
    <mergeCell ref="BZ1:CH1"/>
    <mergeCell ref="A1:G1"/>
    <mergeCell ref="H1:M1"/>
    <mergeCell ref="N1:T1"/>
    <mergeCell ref="U1:Z1"/>
    <mergeCell ref="AA1:AG1"/>
    <mergeCell ref="AH1:AO1"/>
    <mergeCell ref="HO1:HW1"/>
    <mergeCell ref="HX1:IF1"/>
    <mergeCell ref="IG1:IP1"/>
    <mergeCell ref="EI1:ER1"/>
    <mergeCell ref="ES1:FD1"/>
    <mergeCell ref="FE1:FM1"/>
    <mergeCell ref="FN1:FX1"/>
    <mergeCell ref="FY1:GG1"/>
    <mergeCell ref="GH1:GP1"/>
  </mergeCells>
  <phoneticPr fontId="14" type="noConversion"/>
  <printOptions horizontalCentered="1"/>
  <pageMargins left="0.43307086614173229" right="0.43307086614173229" top="1.2598425196850394" bottom="1.2598425196850394" header="0.98425196850393704" footer="0.98425196850393704"/>
  <pageSetup paperSize="8" scale="73" fitToWidth="15" pageOrder="overThenDown" orientation="landscape" r:id="rId1"/>
  <headerFooter alignWithMargins="0"/>
  <colBreaks count="2" manualBreakCount="2">
    <brk id="121" max="31" man="1"/>
    <brk id="13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23</vt:i4>
      </vt:variant>
      <vt:variant>
        <vt:lpstr>具名範圍</vt:lpstr>
      </vt:variant>
      <vt:variant>
        <vt:i4>22</vt:i4>
      </vt:variant>
    </vt:vector>
  </HeadingPairs>
  <TitlesOfParts>
    <vt:vector size="45" baseType="lpstr">
      <vt:lpstr>目錄</vt:lpstr>
      <vt:lpstr>表6</vt:lpstr>
      <vt:lpstr>表7</vt:lpstr>
      <vt:lpstr>表8</vt:lpstr>
      <vt:lpstr>表9</vt:lpstr>
      <vt:lpstr>表10</vt:lpstr>
      <vt:lpstr>表11</vt:lpstr>
      <vt:lpstr>表12</vt:lpstr>
      <vt:lpstr>表13</vt:lpstr>
      <vt:lpstr>表14</vt:lpstr>
      <vt:lpstr>表15</vt:lpstr>
      <vt:lpstr>表16</vt:lpstr>
      <vt:lpstr>表17</vt:lpstr>
      <vt:lpstr>表18</vt:lpstr>
      <vt:lpstr>表19</vt:lpstr>
      <vt:lpstr>表20</vt:lpstr>
      <vt:lpstr>表21</vt:lpstr>
      <vt:lpstr>表22</vt:lpstr>
      <vt:lpstr>表23</vt:lpstr>
      <vt:lpstr>表24</vt:lpstr>
      <vt:lpstr>表25</vt:lpstr>
      <vt:lpstr>表26</vt:lpstr>
      <vt:lpstr>表27</vt:lpstr>
      <vt:lpstr>表10!Print_Area</vt:lpstr>
      <vt:lpstr>表11!Print_Area</vt:lpstr>
      <vt:lpstr>表12!Print_Area</vt:lpstr>
      <vt:lpstr>表13!Print_Area</vt:lpstr>
      <vt:lpstr>表14!Print_Area</vt:lpstr>
      <vt:lpstr>表15!Print_Area</vt:lpstr>
      <vt:lpstr>表16!Print_Area</vt:lpstr>
      <vt:lpstr>表17!Print_Area</vt:lpstr>
      <vt:lpstr>表18!Print_Area</vt:lpstr>
      <vt:lpstr>表19!Print_Area</vt:lpstr>
      <vt:lpstr>表20!Print_Area</vt:lpstr>
      <vt:lpstr>表21!Print_Area</vt:lpstr>
      <vt:lpstr>表22!Print_Area</vt:lpstr>
      <vt:lpstr>表23!Print_Area</vt:lpstr>
      <vt:lpstr>表24!Print_Area</vt:lpstr>
      <vt:lpstr>表25!Print_Area</vt:lpstr>
      <vt:lpstr>表26!Print_Area</vt:lpstr>
      <vt:lpstr>表27!Print_Area</vt:lpstr>
      <vt:lpstr>表6!Print_Area</vt:lpstr>
      <vt:lpstr>表7!Print_Area</vt:lpstr>
      <vt:lpstr>表8!Print_Area</vt:lpstr>
      <vt:lpstr>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游士嫺</cp:lastModifiedBy>
  <cp:lastPrinted>2026-10-23T04:21:32Z</cp:lastPrinted>
  <dcterms:created xsi:type="dcterms:W3CDTF">2004-04-16T14:15:33Z</dcterms:created>
  <dcterms:modified xsi:type="dcterms:W3CDTF">2026-11-02T02:27:54Z</dcterms:modified>
</cp:coreProperties>
</file>