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詠慧\113-國土管理署\11-112年營造業經濟概況調查標案\04-統計系統\"/>
    </mc:Choice>
  </mc:AlternateContent>
  <xr:revisionPtr revIDLastSave="0" documentId="13_ncr:1_{DC141B79-21A7-4C99-8FAA-0751E9B8C722}" xr6:coauthVersionLast="47" xr6:coauthVersionMax="47" xr10:uidLastSave="{00000000-0000-0000-0000-000000000000}"/>
  <bookViews>
    <workbookView xWindow="-120" yWindow="-120" windowWidth="20640" windowHeight="11160" tabRatio="718" xr2:uid="{00000000-000D-0000-FFFF-FFFF00000000}"/>
  </bookViews>
  <sheets>
    <sheet name="113年第4季" sheetId="3" r:id="rId1"/>
    <sheet name="比較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2" i="3"/>
  <c r="C32" i="3"/>
  <c r="B33" i="3"/>
  <c r="C33" i="3"/>
  <c r="B10" i="3"/>
  <c r="C10" i="3"/>
  <c r="B11" i="3"/>
  <c r="C11" i="3"/>
  <c r="B12" i="3"/>
  <c r="C12" i="3"/>
  <c r="B13" i="3"/>
  <c r="C13" i="3"/>
  <c r="B14" i="3"/>
  <c r="C14" i="3"/>
  <c r="B15" i="3"/>
  <c r="C15" i="3"/>
  <c r="C9" i="3"/>
  <c r="B9" i="3"/>
  <c r="H31" i="3"/>
  <c r="I31" i="3"/>
  <c r="J31" i="3"/>
  <c r="K31" i="3"/>
  <c r="L31" i="3"/>
  <c r="M31" i="3"/>
  <c r="J16" i="3"/>
  <c r="K16" i="3"/>
  <c r="L16" i="3"/>
  <c r="M16" i="3"/>
  <c r="C16" i="3" s="1"/>
  <c r="I16" i="3"/>
  <c r="H16" i="3"/>
  <c r="F31" i="3"/>
  <c r="G31" i="3"/>
  <c r="E31" i="3"/>
  <c r="C31" i="3" s="1"/>
  <c r="F16" i="3"/>
  <c r="G16" i="3"/>
  <c r="E16" i="3"/>
  <c r="D31" i="3"/>
  <c r="B31" i="3" s="1"/>
  <c r="D16" i="3"/>
  <c r="B16" i="3" s="1"/>
  <c r="N31" i="3"/>
  <c r="M14" i="17" l="1"/>
  <c r="L14" i="17"/>
  <c r="K14" i="17"/>
  <c r="I14" i="17"/>
  <c r="G14" i="17"/>
  <c r="E14" i="17"/>
  <c r="D14" i="17"/>
  <c r="M12" i="17"/>
  <c r="K12" i="17"/>
  <c r="I12" i="17"/>
  <c r="G12" i="17"/>
  <c r="J10" i="17"/>
  <c r="E10" i="17"/>
  <c r="J9" i="17"/>
  <c r="M8" i="17"/>
  <c r="K8" i="17"/>
  <c r="J14" i="17" l="1"/>
  <c r="H14" i="17"/>
  <c r="F14" i="17"/>
  <c r="L10" i="17"/>
  <c r="F11" i="17"/>
  <c r="D10" i="17"/>
  <c r="H10" i="17"/>
  <c r="F10" i="17"/>
  <c r="F9" i="17"/>
  <c r="J11" i="17"/>
  <c r="E8" i="17"/>
  <c r="G8" i="17"/>
  <c r="H9" i="17"/>
  <c r="L9" i="17"/>
  <c r="F7" i="17"/>
  <c r="J7" i="17"/>
  <c r="D8" i="17"/>
  <c r="H8" i="17"/>
  <c r="L8" i="17"/>
  <c r="D12" i="17"/>
  <c r="H12" i="17"/>
  <c r="L12" i="17"/>
  <c r="G11" i="17"/>
  <c r="K11" i="17"/>
  <c r="E9" i="17"/>
  <c r="I9" i="17"/>
  <c r="M9" i="17"/>
  <c r="G15" i="17"/>
  <c r="K15" i="17"/>
  <c r="E16" i="17"/>
  <c r="I16" i="17"/>
  <c r="M16" i="17"/>
  <c r="G17" i="17"/>
  <c r="K17" i="17"/>
  <c r="E18" i="17"/>
  <c r="I18" i="17"/>
  <c r="M18" i="17"/>
  <c r="G19" i="17"/>
  <c r="K19" i="17"/>
  <c r="E20" i="17"/>
  <c r="I20" i="17"/>
  <c r="M20" i="17"/>
  <c r="G21" i="17"/>
  <c r="K21" i="17"/>
  <c r="E22" i="17"/>
  <c r="I22" i="17"/>
  <c r="M22" i="17"/>
  <c r="G23" i="17"/>
  <c r="K23" i="17"/>
  <c r="E24" i="17"/>
  <c r="I24" i="17"/>
  <c r="M24" i="17"/>
  <c r="G25" i="17"/>
  <c r="K25" i="17"/>
  <c r="E26" i="17"/>
  <c r="I26" i="17"/>
  <c r="M26" i="17"/>
  <c r="G27" i="17"/>
  <c r="K27" i="17"/>
  <c r="D15" i="17"/>
  <c r="H15" i="17"/>
  <c r="L15" i="17"/>
  <c r="F16" i="17"/>
  <c r="J16" i="17"/>
  <c r="D17" i="17"/>
  <c r="H17" i="17"/>
  <c r="L17" i="17"/>
  <c r="F18" i="17"/>
  <c r="J18" i="17"/>
  <c r="D19" i="17"/>
  <c r="H19" i="17"/>
  <c r="L19" i="17"/>
  <c r="F20" i="17"/>
  <c r="J20" i="17"/>
  <c r="D21" i="17"/>
  <c r="H21" i="17"/>
  <c r="L21" i="17"/>
  <c r="F22" i="17"/>
  <c r="J22" i="17"/>
  <c r="D23" i="17"/>
  <c r="H23" i="17"/>
  <c r="L23" i="17"/>
  <c r="F24" i="17"/>
  <c r="J24" i="17"/>
  <c r="D25" i="17"/>
  <c r="H25" i="17"/>
  <c r="L25" i="17"/>
  <c r="F26" i="17"/>
  <c r="J26" i="17"/>
  <c r="D27" i="17"/>
  <c r="H27" i="17"/>
  <c r="L27" i="17"/>
  <c r="I8" i="17"/>
  <c r="D9" i="17"/>
  <c r="H11" i="17"/>
  <c r="L11" i="17"/>
  <c r="G10" i="17"/>
  <c r="K10" i="17"/>
  <c r="I11" i="17"/>
  <c r="E11" i="17"/>
  <c r="M11" i="17"/>
  <c r="F29" i="17"/>
  <c r="D30" i="17"/>
  <c r="L30" i="17"/>
  <c r="G7" i="17"/>
  <c r="K7" i="17"/>
  <c r="G9" i="17"/>
  <c r="K9" i="17"/>
  <c r="I10" i="17"/>
  <c r="M10" i="17"/>
  <c r="E12" i="17"/>
  <c r="E15" i="17"/>
  <c r="I15" i="17"/>
  <c r="M15" i="17"/>
  <c r="G16" i="17"/>
  <c r="K16" i="17"/>
  <c r="E17" i="17"/>
  <c r="I17" i="17"/>
  <c r="M17" i="17"/>
  <c r="G18" i="17"/>
  <c r="K18" i="17"/>
  <c r="E19" i="17"/>
  <c r="I19" i="17"/>
  <c r="M19" i="17"/>
  <c r="G20" i="17"/>
  <c r="K20" i="17"/>
  <c r="E21" i="17"/>
  <c r="I21" i="17"/>
  <c r="M21" i="17"/>
  <c r="G22" i="17"/>
  <c r="K22" i="17"/>
  <c r="E23" i="17"/>
  <c r="I23" i="17"/>
  <c r="M23" i="17"/>
  <c r="G24" i="17"/>
  <c r="K24" i="17"/>
  <c r="E25" i="17"/>
  <c r="I25" i="17"/>
  <c r="M25" i="17"/>
  <c r="G26" i="17"/>
  <c r="K26" i="17"/>
  <c r="E27" i="17"/>
  <c r="I27" i="17"/>
  <c r="M27" i="17"/>
  <c r="G29" i="17"/>
  <c r="K29" i="17"/>
  <c r="E30" i="17"/>
  <c r="I30" i="17"/>
  <c r="M30" i="17"/>
  <c r="J29" i="17"/>
  <c r="H30" i="17"/>
  <c r="D7" i="17"/>
  <c r="H7" i="17"/>
  <c r="L7" i="17"/>
  <c r="F8" i="17"/>
  <c r="J8" i="17"/>
  <c r="D11" i="17"/>
  <c r="F12" i="17"/>
  <c r="J12" i="17"/>
  <c r="F15" i="17"/>
  <c r="J15" i="17"/>
  <c r="D16" i="17"/>
  <c r="H16" i="17"/>
  <c r="L16" i="17"/>
  <c r="F17" i="17"/>
  <c r="J17" i="17"/>
  <c r="D18" i="17"/>
  <c r="H18" i="17"/>
  <c r="L18" i="17"/>
  <c r="F19" i="17"/>
  <c r="J19" i="17"/>
  <c r="D20" i="17"/>
  <c r="H20" i="17"/>
  <c r="L20" i="17"/>
  <c r="F21" i="17"/>
  <c r="J21" i="17"/>
  <c r="D22" i="17"/>
  <c r="H22" i="17"/>
  <c r="L22" i="17"/>
  <c r="F23" i="17"/>
  <c r="J23" i="17"/>
  <c r="D24" i="17"/>
  <c r="H24" i="17"/>
  <c r="L24" i="17"/>
  <c r="F25" i="17"/>
  <c r="J25" i="17"/>
  <c r="D26" i="17"/>
  <c r="H26" i="17"/>
  <c r="L26" i="17"/>
  <c r="F27" i="17"/>
  <c r="J27" i="17"/>
  <c r="D29" i="17"/>
  <c r="H29" i="17"/>
  <c r="L29" i="17"/>
  <c r="F30" i="17"/>
  <c r="J30" i="17"/>
  <c r="E7" i="17"/>
  <c r="I7" i="17"/>
  <c r="M7" i="17"/>
  <c r="E29" i="17"/>
  <c r="I29" i="17"/>
  <c r="M29" i="17"/>
  <c r="G30" i="17"/>
  <c r="K30" i="17"/>
  <c r="I28" i="17"/>
  <c r="K13" i="17"/>
  <c r="B18" i="17" l="1"/>
  <c r="G28" i="17"/>
  <c r="C24" i="17"/>
  <c r="B15" i="17"/>
  <c r="B27" i="17"/>
  <c r="C25" i="17"/>
  <c r="C22" i="17"/>
  <c r="C21" i="17"/>
  <c r="I13" i="17"/>
  <c r="C16" i="17"/>
  <c r="B12" i="17"/>
  <c r="C17" i="17"/>
  <c r="C9" i="17"/>
  <c r="C19" i="17"/>
  <c r="E28" i="17"/>
  <c r="C18" i="17"/>
  <c r="C26" i="17"/>
  <c r="B20" i="17"/>
  <c r="B30" i="17"/>
  <c r="C8" i="17"/>
  <c r="C10" i="17"/>
  <c r="B17" i="17"/>
  <c r="B26" i="17"/>
  <c r="B8" i="17"/>
  <c r="B16" i="17"/>
  <c r="C20" i="17"/>
  <c r="B24" i="17"/>
  <c r="L28" i="17"/>
  <c r="E13" i="17"/>
  <c r="B7" i="17"/>
  <c r="C12" i="17"/>
  <c r="B29" i="17"/>
  <c r="C30" i="17"/>
  <c r="K28" i="17"/>
  <c r="B23" i="17"/>
  <c r="C7" i="17"/>
  <c r="B14" i="17"/>
  <c r="B11" i="17"/>
  <c r="C14" i="17"/>
  <c r="L13" i="17"/>
  <c r="H13" i="17"/>
  <c r="B22" i="17"/>
  <c r="C27" i="17"/>
  <c r="M28" i="17"/>
  <c r="H28" i="17"/>
  <c r="J13" i="17"/>
  <c r="C15" i="17"/>
  <c r="G13" i="17"/>
  <c r="F13" i="17"/>
  <c r="B9" i="17"/>
  <c r="C11" i="17"/>
  <c r="D13" i="17"/>
  <c r="M13" i="17"/>
  <c r="B19" i="17"/>
  <c r="B21" i="17"/>
  <c r="C23" i="17"/>
  <c r="B25" i="17"/>
  <c r="F28" i="17"/>
  <c r="J28" i="17"/>
  <c r="C29" i="17"/>
  <c r="D28" i="17"/>
  <c r="B10" i="17"/>
  <c r="C13" i="17" l="1"/>
  <c r="J6" i="17"/>
  <c r="C28" i="17"/>
  <c r="M6" i="17"/>
  <c r="D6" i="17"/>
  <c r="G6" i="17"/>
  <c r="B13" i="17"/>
  <c r="F6" i="17"/>
  <c r="B28" i="17"/>
  <c r="L6" i="17"/>
  <c r="E6" i="17"/>
  <c r="I6" i="17"/>
  <c r="K6" i="17"/>
  <c r="H6" i="17"/>
  <c r="B6" i="17" l="1"/>
  <c r="C6" i="17"/>
</calcChain>
</file>

<file path=xl/sharedStrings.xml><?xml version="1.0" encoding="utf-8"?>
<sst xmlns="http://schemas.openxmlformats.org/spreadsheetml/2006/main" count="338" uniqueCount="262">
  <si>
    <t>土木包工業</t>
  </si>
  <si>
    <t>公開類</t>
    <phoneticPr fontId="21" type="noConversion"/>
  </si>
  <si>
    <t>編製機關</t>
    <phoneticPr fontId="21" type="noConversion"/>
  </si>
  <si>
    <t>內政部營建署(會計室)</t>
    <phoneticPr fontId="21" type="noConversion"/>
  </si>
  <si>
    <t>季    報</t>
    <phoneticPr fontId="21" type="noConversion"/>
  </si>
  <si>
    <t>每年1、4、7、10月底前編送</t>
    <phoneticPr fontId="21" type="noConversion"/>
  </si>
  <si>
    <t>表      號</t>
    <phoneticPr fontId="21" type="noConversion"/>
  </si>
  <si>
    <t>2351-00-01</t>
    <phoneticPr fontId="21" type="noConversion"/>
  </si>
  <si>
    <t>營造業家數及資本額</t>
    <phoneticPr fontId="21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</si>
  <si>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21" type="noConversion"/>
  </si>
  <si>
    <t>　新北市</t>
    <phoneticPr fontId="21" type="noConversion"/>
  </si>
  <si>
    <t>　臺北市</t>
    <phoneticPr fontId="21" type="noConversion"/>
  </si>
  <si>
    <t>　臺中市</t>
    <phoneticPr fontId="21" type="noConversion"/>
  </si>
  <si>
    <t>　臺南市</t>
    <phoneticPr fontId="21" type="noConversion"/>
  </si>
  <si>
    <t>　高雄市</t>
    <phoneticPr fontId="21" type="noConversion"/>
  </si>
  <si>
    <t>　臺灣省</t>
    <phoneticPr fontId="21" type="noConversion"/>
  </si>
  <si>
    <t>　　宜蘭縣</t>
    <phoneticPr fontId="21" type="noConversion"/>
  </si>
  <si>
    <t>　　新竹縣</t>
    <phoneticPr fontId="21" type="noConversion"/>
  </si>
  <si>
    <t>　　苗栗縣</t>
    <phoneticPr fontId="21" type="noConversion"/>
  </si>
  <si>
    <t>　　彰化縣</t>
    <phoneticPr fontId="21" type="noConversion"/>
  </si>
  <si>
    <t>　　南投縣</t>
    <phoneticPr fontId="21" type="noConversion"/>
  </si>
  <si>
    <t>　　雲林縣</t>
    <phoneticPr fontId="21" type="noConversion"/>
  </si>
  <si>
    <t>　　嘉義縣</t>
    <phoneticPr fontId="21" type="noConversion"/>
  </si>
  <si>
    <t>　　屏東縣</t>
    <phoneticPr fontId="21" type="noConversion"/>
  </si>
  <si>
    <t>　　臺東縣</t>
    <phoneticPr fontId="21" type="noConversion"/>
  </si>
  <si>
    <t>　　花蓮縣</t>
    <phoneticPr fontId="21" type="noConversion"/>
  </si>
  <si>
    <t>　　澎湖縣</t>
    <phoneticPr fontId="21" type="noConversion"/>
  </si>
  <si>
    <t>　　基隆市</t>
    <phoneticPr fontId="21" type="noConversion"/>
  </si>
  <si>
    <t>　　新竹市</t>
    <phoneticPr fontId="21" type="noConversion"/>
  </si>
  <si>
    <t>　　嘉義市</t>
    <phoneticPr fontId="21" type="noConversion"/>
  </si>
  <si>
    <t>　福建省</t>
    <phoneticPr fontId="21" type="noConversion"/>
  </si>
  <si>
    <t>　　金門縣</t>
    <phoneticPr fontId="21" type="noConversion"/>
  </si>
  <si>
    <t>　　連江縣</t>
    <phoneticPr fontId="21" type="noConversion"/>
  </si>
  <si>
    <t>單位：家；新台幣萬元</t>
    <phoneticPr fontId="21" type="noConversion"/>
  </si>
  <si>
    <t>總     計</t>
    <phoneticPr fontId="21" type="noConversion"/>
  </si>
  <si>
    <t>綜合營造業</t>
    <phoneticPr fontId="21" type="noConversion"/>
  </si>
  <si>
    <t>專業營造業</t>
    <phoneticPr fontId="21" type="noConversion"/>
  </si>
  <si>
    <t>區域別</t>
    <phoneticPr fontId="21" type="noConversion"/>
  </si>
  <si>
    <t>甲等</t>
    <phoneticPr fontId="21" type="noConversion"/>
  </si>
  <si>
    <t>乙等</t>
    <phoneticPr fontId="21" type="noConversion"/>
  </si>
  <si>
    <t>丙等</t>
    <phoneticPr fontId="21" type="noConversion"/>
  </si>
  <si>
    <t>家數</t>
    <phoneticPr fontId="21" type="noConversion"/>
  </si>
  <si>
    <t>資本額</t>
    <phoneticPr fontId="21" type="noConversion"/>
  </si>
  <si>
    <t>填表</t>
    <phoneticPr fontId="21" type="noConversion"/>
  </si>
  <si>
    <t>審核</t>
    <phoneticPr fontId="21" type="noConversion"/>
  </si>
  <si>
    <t>主辦業務人員</t>
    <phoneticPr fontId="21" type="noConversion"/>
  </si>
  <si>
    <t>機關長官</t>
    <phoneticPr fontId="21" type="noConversion"/>
  </si>
  <si>
    <t>主辦統計人員</t>
    <phoneticPr fontId="21" type="noConversion"/>
  </si>
  <si>
    <t>資料來源：依據本署建築管理組資料彙編。</t>
    <phoneticPr fontId="21" type="noConversion"/>
  </si>
  <si>
    <t>填表說明：本署會計室編製1份自存外，資料並經由網際網路報送內政部統計資料庫。</t>
    <phoneticPr fontId="21" type="noConversion"/>
  </si>
  <si>
    <t xml:space="preserve">  桃園市</t>
    <phoneticPr fontId="28" type="noConversion"/>
  </si>
  <si>
    <t>　桃園市</t>
    <phoneticPr fontId="21" type="noConversion"/>
  </si>
  <si>
    <r>
      <t>「營造業家數及資本額」</t>
    </r>
    <r>
      <rPr>
        <b/>
        <sz val="14"/>
        <color indexed="8"/>
        <rFont val="標楷體"/>
        <family val="4"/>
        <charset val="136"/>
      </rPr>
      <t>較上季比較表</t>
    </r>
    <phoneticPr fontId="21" type="noConversion"/>
  </si>
  <si>
    <t>中華民國 113年12月底</t>
    <phoneticPr fontId="21" type="noConversion"/>
  </si>
  <si>
    <t>109</t>
  </si>
  <si>
    <t>3343</t>
  </si>
  <si>
    <t>432</t>
  </si>
  <si>
    <t>569</t>
  </si>
  <si>
    <t>325</t>
  </si>
  <si>
    <t>606</t>
  </si>
  <si>
    <t>190</t>
  </si>
  <si>
    <t>403</t>
  </si>
  <si>
    <t>47892776</t>
  </si>
  <si>
    <t>5186891</t>
  </si>
  <si>
    <t>21712939</t>
  </si>
  <si>
    <t>3064416</t>
  </si>
  <si>
    <t>5643064</t>
  </si>
  <si>
    <t>1883880</t>
  </si>
  <si>
    <t>5325843</t>
  </si>
  <si>
    <t>1246</t>
  </si>
  <si>
    <t>148</t>
  </si>
  <si>
    <t>85</t>
  </si>
  <si>
    <t>121</t>
  </si>
  <si>
    <t>227</t>
  </si>
  <si>
    <t>137</t>
  </si>
  <si>
    <t>2274011</t>
  </si>
  <si>
    <t>274240</t>
  </si>
  <si>
    <t>197983</t>
  </si>
  <si>
    <t>230101</t>
  </si>
  <si>
    <t>391891</t>
  </si>
  <si>
    <t>136679</t>
  </si>
  <si>
    <t>302837</t>
  </si>
  <si>
    <t>7731</t>
  </si>
  <si>
    <t>784</t>
  </si>
  <si>
    <t>482</t>
  </si>
  <si>
    <t>618</t>
  </si>
  <si>
    <t>1342</t>
  </si>
  <si>
    <t>582</t>
  </si>
  <si>
    <t>898</t>
  </si>
  <si>
    <t>5683184</t>
  </si>
  <si>
    <t>520158</t>
  </si>
  <si>
    <t>685880</t>
  </si>
  <si>
    <t>449873</t>
  </si>
  <si>
    <t>966117</t>
  </si>
  <si>
    <t>435023</t>
  </si>
  <si>
    <t>888423</t>
  </si>
  <si>
    <t>611</t>
  </si>
  <si>
    <t>139</t>
  </si>
  <si>
    <t>153</t>
  </si>
  <si>
    <t>52</t>
  </si>
  <si>
    <t>51</t>
  </si>
  <si>
    <t>31</t>
  </si>
  <si>
    <t>99</t>
  </si>
  <si>
    <t>30591076</t>
  </si>
  <si>
    <t>934594</t>
  </si>
  <si>
    <t>8165644</t>
  </si>
  <si>
    <t>590960</t>
  </si>
  <si>
    <t>493251</t>
  </si>
  <si>
    <t>152431</t>
  </si>
  <si>
    <t>19135943</t>
  </si>
  <si>
    <t>7090</t>
  </si>
  <si>
    <t>653</t>
  </si>
  <si>
    <t>436</t>
  </si>
  <si>
    <t>650</t>
  </si>
  <si>
    <t>827</t>
  </si>
  <si>
    <t>894</t>
  </si>
  <si>
    <t>1107587</t>
  </si>
  <si>
    <t>94896</t>
  </si>
  <si>
    <t>23762</t>
  </si>
  <si>
    <t>81633</t>
  </si>
  <si>
    <t>106622</t>
  </si>
  <si>
    <t>113654</t>
  </si>
  <si>
    <t>165712</t>
  </si>
  <si>
    <t>69</t>
  </si>
  <si>
    <t>43</t>
  </si>
  <si>
    <t>79</t>
  </si>
  <si>
    <t>61</t>
  </si>
  <si>
    <t>95</t>
  </si>
  <si>
    <t>57</t>
  </si>
  <si>
    <t>28</t>
  </si>
  <si>
    <t>24</t>
  </si>
  <si>
    <t>13</t>
  </si>
  <si>
    <t>547720</t>
  </si>
  <si>
    <t>468240</t>
  </si>
  <si>
    <t>275677</t>
  </si>
  <si>
    <t>374644</t>
  </si>
  <si>
    <t>221420</t>
  </si>
  <si>
    <t>553560</t>
  </si>
  <si>
    <t>200616</t>
  </si>
  <si>
    <t>327701</t>
  </si>
  <si>
    <t>164950</t>
  </si>
  <si>
    <t>262267</t>
  </si>
  <si>
    <t>136840</t>
  </si>
  <si>
    <t>104598</t>
  </si>
  <si>
    <t>744027</t>
  </si>
  <si>
    <t>469900</t>
  </si>
  <si>
    <t>25</t>
  </si>
  <si>
    <t>22</t>
  </si>
  <si>
    <t>71</t>
  </si>
  <si>
    <t>30</t>
  </si>
  <si>
    <t>47</t>
  </si>
  <si>
    <t>23</t>
  </si>
  <si>
    <t>45</t>
  </si>
  <si>
    <t>19</t>
  </si>
  <si>
    <t>12</t>
  </si>
  <si>
    <t>9</t>
  </si>
  <si>
    <t>42</t>
  </si>
  <si>
    <t>46522</t>
  </si>
  <si>
    <t>55500</t>
  </si>
  <si>
    <t>37400</t>
  </si>
  <si>
    <t>110034</t>
  </si>
  <si>
    <t>49510</t>
  </si>
  <si>
    <t>85313</t>
  </si>
  <si>
    <t>34700</t>
  </si>
  <si>
    <t>76936</t>
  </si>
  <si>
    <t>28010</t>
  </si>
  <si>
    <t>37510</t>
  </si>
  <si>
    <t>16201</t>
  </si>
  <si>
    <t>14250</t>
  </si>
  <si>
    <t>39500</t>
  </si>
  <si>
    <t>70145</t>
  </si>
  <si>
    <t>180404</t>
  </si>
  <si>
    <t>43179</t>
  </si>
  <si>
    <t>15</t>
  </si>
  <si>
    <t>25150</t>
  </si>
  <si>
    <t>13600</t>
  </si>
  <si>
    <t>146</t>
  </si>
  <si>
    <t>212</t>
  </si>
  <si>
    <t>215</t>
  </si>
  <si>
    <t>439</t>
  </si>
  <si>
    <t>258</t>
  </si>
  <si>
    <t>248</t>
  </si>
  <si>
    <t>160</t>
  </si>
  <si>
    <t>260</t>
  </si>
  <si>
    <t>87</t>
  </si>
  <si>
    <t>124</t>
  </si>
  <si>
    <t>100</t>
  </si>
  <si>
    <t>158</t>
  </si>
  <si>
    <t>175</t>
  </si>
  <si>
    <t>99561</t>
  </si>
  <si>
    <t>138463</t>
  </si>
  <si>
    <t>128076</t>
  </si>
  <si>
    <t>239370</t>
  </si>
  <si>
    <t>132825</t>
  </si>
  <si>
    <t>157418</t>
  </si>
  <si>
    <t>85923</t>
  </si>
  <si>
    <t>144377</t>
  </si>
  <si>
    <t>42440</t>
  </si>
  <si>
    <t>74851</t>
  </si>
  <si>
    <t>44070</t>
  </si>
  <si>
    <t>57832</t>
  </si>
  <si>
    <t>108630</t>
  </si>
  <si>
    <t>117182</t>
  </si>
  <si>
    <t>10</t>
  </si>
  <si>
    <t>3</t>
  </si>
  <si>
    <t>2</t>
  </si>
  <si>
    <t>6</t>
  </si>
  <si>
    <t>4</t>
  </si>
  <si>
    <t>5</t>
  </si>
  <si>
    <t>1</t>
  </si>
  <si>
    <t>0</t>
  </si>
  <si>
    <t>11</t>
  </si>
  <si>
    <t>45420</t>
  </si>
  <si>
    <t>82617</t>
  </si>
  <si>
    <t>51400</t>
  </si>
  <si>
    <t>208520</t>
  </si>
  <si>
    <t>4900</t>
  </si>
  <si>
    <t>167400</t>
  </si>
  <si>
    <t>45701</t>
  </si>
  <si>
    <t>271378</t>
  </si>
  <si>
    <t>3000</t>
  </si>
  <si>
    <t>2100</t>
  </si>
  <si>
    <t>24500</t>
  </si>
  <si>
    <t>48080</t>
  </si>
  <si>
    <t>151255</t>
  </si>
  <si>
    <t>376</t>
  </si>
  <si>
    <t>152</t>
  </si>
  <si>
    <t>530</t>
  </si>
  <si>
    <t>263</t>
  </si>
  <si>
    <t>228</t>
  </si>
  <si>
    <t>271</t>
  </si>
  <si>
    <t>310</t>
  </si>
  <si>
    <t>343</t>
  </si>
  <si>
    <t>147</t>
  </si>
  <si>
    <t>396</t>
  </si>
  <si>
    <t>107</t>
  </si>
  <si>
    <t>86</t>
  </si>
  <si>
    <t>204</t>
  </si>
  <si>
    <t>64202</t>
  </si>
  <si>
    <t>20933</t>
  </si>
  <si>
    <t>70935</t>
  </si>
  <si>
    <t>39087</t>
  </si>
  <si>
    <t>28115</t>
  </si>
  <si>
    <t>42363</t>
  </si>
  <si>
    <t>50319</t>
  </si>
  <si>
    <t>52495</t>
  </si>
  <si>
    <t>21694</t>
  </si>
  <si>
    <t>56056</t>
  </si>
  <si>
    <t>6311</t>
  </si>
  <si>
    <t>16653</t>
  </si>
  <si>
    <t>15485</t>
  </si>
  <si>
    <t>28684</t>
  </si>
  <si>
    <t>289</t>
  </si>
  <si>
    <t>67</t>
  </si>
  <si>
    <t>137674</t>
  </si>
  <si>
    <t>29020</t>
  </si>
  <si>
    <t>11980</t>
  </si>
  <si>
    <t>50</t>
  </si>
  <si>
    <t>7</t>
  </si>
  <si>
    <t>7120</t>
  </si>
  <si>
    <t>855</t>
  </si>
  <si>
    <t>中華民國 113 年第4 季底 與 113年第3 季底比較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</si>
</sst>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\ ###\ ##0_-;\-* #\ ###\ ##0_-;_-* &quot;-&quot;_-;_-@_-"/>
    <numFmt numFmtId="177" formatCode="#,##0;\-#,##0;\-"/>
    <numFmt numFmtId="178" formatCode="###,###,##0"/>
    <numFmt numFmtId="179" formatCode="##,###,###,##0"/>
    <numFmt numFmtId="180" formatCode="###,###,##0;\-###,###,##0;&quot;         －&quot;"/>
    <numFmt numFmtId="181" formatCode="##,###,###,##0;\-##,###,###,##0;&quot;            －&quot;"/>
  </numFmts>
  <fonts count="34" x14ac:knownFonts="1">
    <font>
      <sz val="10"/>
      <color indexed="0"/>
      <name val="Arial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Courier"/>
      <family val="3"/>
    </font>
    <font>
      <sz val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b/>
      <sz val="10"/>
      <color indexed="8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sz val="18"/>
      <color indexed="8"/>
      <name val="新細明體"/>
      <family val="1"/>
      <charset val="136"/>
    </font>
    <font>
      <sz val="10"/>
      <color indexed="0"/>
      <name val="Arial"/>
      <family val="2"/>
    </font>
    <font>
      <sz val="9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2" fillId="0" borderId="0"/>
    <xf numFmtId="0" fontId="3" fillId="0" borderId="0"/>
    <xf numFmtId="37" fontId="4" fillId="0" borderId="0"/>
    <xf numFmtId="0" fontId="5" fillId="0" borderId="0"/>
    <xf numFmtId="0" fontId="6" fillId="16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7" borderId="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/>
  </cellStyleXfs>
  <cellXfs count="82">
    <xf numFmtId="0" fontId="0" fillId="0" borderId="0" xfId="0" applyNumberFormat="1" applyFill="1" applyBorder="1" applyAlignment="1" applyProtection="1"/>
    <xf numFmtId="0" fontId="22" fillId="0" borderId="10" xfId="22" applyFont="1" applyFill="1" applyBorder="1" applyAlignment="1">
      <alignment horizontal="distributed" justifyLastLine="1"/>
    </xf>
    <xf numFmtId="0" fontId="22" fillId="0" borderId="0" xfId="22" applyFont="1"/>
    <xf numFmtId="0" fontId="23" fillId="0" borderId="0" xfId="22" applyFont="1"/>
    <xf numFmtId="0" fontId="22" fillId="0" borderId="11" xfId="22" applyFont="1" applyBorder="1"/>
    <xf numFmtId="0" fontId="23" fillId="0" borderId="11" xfId="22" applyFont="1" applyBorder="1"/>
    <xf numFmtId="0" fontId="22" fillId="0" borderId="0" xfId="22" applyFont="1" applyAlignment="1">
      <alignment horizontal="right"/>
    </xf>
    <xf numFmtId="0" fontId="22" fillId="0" borderId="12" xfId="22" applyFont="1" applyBorder="1"/>
    <xf numFmtId="0" fontId="23" fillId="0" borderId="13" xfId="22" applyFont="1" applyBorder="1"/>
    <xf numFmtId="0" fontId="23" fillId="0" borderId="14" xfId="22" applyFont="1" applyBorder="1"/>
    <xf numFmtId="0" fontId="22" fillId="0" borderId="10" xfId="22" applyFont="1" applyBorder="1" applyAlignment="1">
      <alignment horizontal="distributed" vertical="center" justifyLastLine="1"/>
    </xf>
    <xf numFmtId="0" fontId="22" fillId="0" borderId="13" xfId="22" applyFont="1" applyBorder="1" applyAlignment="1">
      <alignment horizontal="distributed" vertical="center" justifyLastLine="1"/>
    </xf>
    <xf numFmtId="37" fontId="27" fillId="0" borderId="15" xfId="21" applyFont="1" applyBorder="1" applyAlignment="1">
      <alignment horizontal="center" vertical="center" wrapText="1"/>
    </xf>
    <xf numFmtId="0" fontId="27" fillId="0" borderId="16" xfId="20" applyFont="1" applyBorder="1"/>
    <xf numFmtId="0" fontId="22" fillId="0" borderId="0" xfId="20" applyFont="1"/>
    <xf numFmtId="0" fontId="22" fillId="0" borderId="11" xfId="20" applyFont="1" applyBorder="1"/>
    <xf numFmtId="176" fontId="25" fillId="0" borderId="17" xfId="22" applyNumberFormat="1" applyFont="1" applyBorder="1"/>
    <xf numFmtId="176" fontId="25" fillId="0" borderId="11" xfId="22" applyNumberFormat="1" applyFont="1" applyBorder="1"/>
    <xf numFmtId="176" fontId="23" fillId="0" borderId="11" xfId="22" applyNumberFormat="1" applyFont="1" applyBorder="1"/>
    <xf numFmtId="0" fontId="22" fillId="0" borderId="0" xfId="22" applyFont="1" applyFill="1" applyBorder="1" applyAlignment="1">
      <alignment horizontal="right" justifyLastLine="1"/>
    </xf>
    <xf numFmtId="0" fontId="22" fillId="0" borderId="0" xfId="22" applyFont="1" applyFill="1" applyBorder="1" applyAlignment="1">
      <alignment horizontal="left" justifyLastLine="1"/>
    </xf>
    <xf numFmtId="0" fontId="22" fillId="0" borderId="0" xfId="22" applyFont="1" applyAlignment="1">
      <alignment horizontal="left"/>
    </xf>
    <xf numFmtId="0" fontId="22" fillId="0" borderId="0" xfId="22" applyFont="1" applyFill="1" applyBorder="1" applyAlignment="1">
      <alignment horizontal="center" justifyLastLine="1"/>
    </xf>
    <xf numFmtId="0" fontId="22" fillId="0" borderId="0" xfId="20" applyFont="1" applyProtection="1"/>
    <xf numFmtId="177" fontId="25" fillId="0" borderId="0" xfId="22" applyNumberFormat="1" applyFont="1" applyBorder="1"/>
    <xf numFmtId="177" fontId="23" fillId="0" borderId="0" xfId="22" applyNumberFormat="1" applyFont="1" applyBorder="1"/>
    <xf numFmtId="0" fontId="29" fillId="0" borderId="12" xfId="22" applyFont="1" applyBorder="1"/>
    <xf numFmtId="0" fontId="1" fillId="0" borderId="13" xfId="22" applyFont="1" applyBorder="1"/>
    <xf numFmtId="0" fontId="1" fillId="0" borderId="14" xfId="22" applyFont="1" applyBorder="1"/>
    <xf numFmtId="0" fontId="29" fillId="0" borderId="10" xfId="22" applyFont="1" applyBorder="1" applyAlignment="1">
      <alignment horizontal="distributed" vertical="center" justifyLastLine="1"/>
    </xf>
    <xf numFmtId="0" fontId="29" fillId="0" borderId="13" xfId="22" applyFont="1" applyBorder="1" applyAlignment="1">
      <alignment horizontal="distributed" vertical="center" justifyLastLine="1"/>
    </xf>
    <xf numFmtId="0" fontId="27" fillId="0" borderId="19" xfId="20" applyFont="1" applyBorder="1"/>
    <xf numFmtId="177" fontId="23" fillId="0" borderId="11" xfId="22" applyNumberFormat="1" applyFont="1" applyBorder="1"/>
    <xf numFmtId="0" fontId="22" fillId="0" borderId="11" xfId="22" applyFont="1" applyBorder="1" applyAlignment="1">
      <alignment horizontal="right" vertical="center"/>
    </xf>
    <xf numFmtId="0" fontId="22" fillId="0" borderId="11" xfId="22" applyFont="1" applyBorder="1" applyAlignment="1">
      <alignment vertical="center"/>
    </xf>
    <xf numFmtId="0" fontId="22" fillId="0" borderId="11" xfId="22" applyFont="1" applyBorder="1" applyAlignment="1">
      <alignment horizontal="right"/>
    </xf>
    <xf numFmtId="177" fontId="23" fillId="0" borderId="0" xfId="22" applyNumberFormat="1" applyFont="1"/>
    <xf numFmtId="178" fontId="3" fillId="0" borderId="19" xfId="46" applyNumberFormat="1" applyFont="1" applyBorder="1" applyAlignment="1">
      <alignment horizontal="right" vertical="center"/>
    </xf>
    <xf numFmtId="179" fontId="3" fillId="0" borderId="21" xfId="46" applyNumberFormat="1" applyFont="1" applyBorder="1" applyAlignment="1">
      <alignment horizontal="right" vertical="center"/>
    </xf>
    <xf numFmtId="178" fontId="3" fillId="0" borderId="21" xfId="46" applyNumberFormat="1" applyFont="1" applyBorder="1" applyAlignment="1">
      <alignment horizontal="right" vertical="center"/>
    </xf>
    <xf numFmtId="179" fontId="3" fillId="0" borderId="17" xfId="46" applyNumberFormat="1" applyFont="1" applyBorder="1" applyAlignment="1">
      <alignment horizontal="right" vertical="center"/>
    </xf>
    <xf numFmtId="180" fontId="3" fillId="0" borderId="21" xfId="46" applyNumberFormat="1" applyFont="1" applyBorder="1" applyAlignment="1">
      <alignment horizontal="right" vertical="center"/>
    </xf>
    <xf numFmtId="181" fontId="3" fillId="0" borderId="21" xfId="46" applyNumberFormat="1" applyFont="1" applyBorder="1" applyAlignment="1">
      <alignment horizontal="right" vertical="center"/>
    </xf>
    <xf numFmtId="0" fontId="22" fillId="0" borderId="19" xfId="22" applyFont="1" applyBorder="1" applyAlignment="1">
      <alignment horizontal="distributed" vertical="center" justifyLastLine="1"/>
    </xf>
    <xf numFmtId="0" fontId="22" fillId="0" borderId="20" xfId="22" applyFont="1" applyBorder="1" applyAlignment="1">
      <alignment horizontal="distributed" vertical="center" justifyLastLine="1"/>
    </xf>
    <xf numFmtId="0" fontId="22" fillId="0" borderId="21" xfId="22" applyFont="1" applyBorder="1" applyAlignment="1">
      <alignment horizontal="distributed" vertical="center" justifyLastLine="1"/>
    </xf>
    <xf numFmtId="0" fontId="22" fillId="0" borderId="13" xfId="22" applyFont="1" applyBorder="1" applyAlignment="1">
      <alignment horizontal="center" vertical="center" justifyLastLine="1"/>
    </xf>
    <xf numFmtId="0" fontId="22" fillId="0" borderId="20" xfId="22" applyFont="1" applyBorder="1" applyAlignment="1">
      <alignment horizontal="center" vertical="center" justifyLastLine="1"/>
    </xf>
    <xf numFmtId="0" fontId="22" fillId="0" borderId="13" xfId="22" applyFont="1" applyFill="1" applyBorder="1" applyAlignment="1">
      <alignment horizontal="center" justifyLastLine="1"/>
    </xf>
    <xf numFmtId="0" fontId="23" fillId="0" borderId="20" xfId="22" applyFont="1" applyBorder="1" applyAlignment="1">
      <alignment horizontal="center" justifyLastLine="1"/>
    </xf>
    <xf numFmtId="14" fontId="22" fillId="0" borderId="13" xfId="22" quotePrefix="1" applyNumberFormat="1" applyFont="1" applyFill="1" applyBorder="1" applyAlignment="1">
      <alignment horizontal="distributed" justifyLastLine="1"/>
    </xf>
    <xf numFmtId="0" fontId="3" fillId="0" borderId="20" xfId="20" applyBorder="1" applyAlignment="1">
      <alignment horizontal="distributed" justifyLastLine="1"/>
    </xf>
    <xf numFmtId="0" fontId="22" fillId="0" borderId="18" xfId="22" applyFont="1" applyBorder="1" applyAlignment="1">
      <alignment horizontal="center" vertical="center"/>
    </xf>
    <xf numFmtId="0" fontId="1" fillId="0" borderId="15" xfId="20" applyFont="1" applyBorder="1" applyAlignment="1">
      <alignment horizontal="center"/>
    </xf>
    <xf numFmtId="0" fontId="1" fillId="0" borderId="17" xfId="20" applyFont="1" applyBorder="1" applyAlignment="1">
      <alignment horizontal="center"/>
    </xf>
    <xf numFmtId="0" fontId="1" fillId="0" borderId="19" xfId="20" applyFont="1" applyBorder="1" applyAlignment="1">
      <alignment horizontal="center"/>
    </xf>
    <xf numFmtId="0" fontId="24" fillId="0" borderId="0" xfId="22" applyFont="1" applyAlignment="1">
      <alignment horizontal="center" vertical="center"/>
    </xf>
    <xf numFmtId="0" fontId="25" fillId="0" borderId="0" xfId="22" applyFont="1" applyAlignment="1">
      <alignment horizontal="center" vertical="center"/>
    </xf>
    <xf numFmtId="0" fontId="22" fillId="0" borderId="0" xfId="22" applyFont="1" applyAlignment="1">
      <alignment horizontal="center" vertical="center"/>
    </xf>
    <xf numFmtId="0" fontId="23" fillId="0" borderId="0" xfId="22" applyFont="1" applyAlignment="1">
      <alignment horizontal="center" vertical="center"/>
    </xf>
    <xf numFmtId="0" fontId="22" fillId="0" borderId="14" xfId="22" applyFont="1" applyBorder="1" applyAlignment="1">
      <alignment horizontal="center"/>
    </xf>
    <xf numFmtId="0" fontId="22" fillId="0" borderId="15" xfId="22" applyFont="1" applyBorder="1" applyAlignment="1">
      <alignment horizontal="center" vertical="center"/>
    </xf>
    <xf numFmtId="0" fontId="22" fillId="0" borderId="17" xfId="22" applyFont="1" applyBorder="1" applyAlignment="1">
      <alignment horizontal="center" vertical="center"/>
    </xf>
    <xf numFmtId="0" fontId="22" fillId="0" borderId="19" xfId="22" applyFont="1" applyBorder="1" applyAlignment="1">
      <alignment horizontal="center" vertical="center"/>
    </xf>
    <xf numFmtId="0" fontId="22" fillId="0" borderId="12" xfId="22" applyFont="1" applyBorder="1" applyAlignment="1">
      <alignment horizontal="center" vertical="center"/>
    </xf>
    <xf numFmtId="0" fontId="22" fillId="0" borderId="11" xfId="22" applyFont="1" applyBorder="1" applyAlignment="1">
      <alignment horizontal="center" vertical="center"/>
    </xf>
    <xf numFmtId="0" fontId="29" fillId="0" borderId="18" xfId="22" applyFont="1" applyBorder="1" applyAlignment="1">
      <alignment horizontal="center" vertical="center"/>
    </xf>
    <xf numFmtId="0" fontId="29" fillId="0" borderId="15" xfId="22" applyFont="1" applyBorder="1" applyAlignment="1">
      <alignment horizontal="center" vertical="center"/>
    </xf>
    <xf numFmtId="0" fontId="29" fillId="0" borderId="17" xfId="22" applyFont="1" applyBorder="1" applyAlignment="1">
      <alignment horizontal="center" vertical="center"/>
    </xf>
    <xf numFmtId="0" fontId="29" fillId="0" borderId="19" xfId="22" applyFont="1" applyBorder="1" applyAlignment="1">
      <alignment horizontal="center" vertical="center"/>
    </xf>
    <xf numFmtId="0" fontId="29" fillId="0" borderId="12" xfId="22" applyFont="1" applyBorder="1" applyAlignment="1">
      <alignment horizontal="center" vertical="center"/>
    </xf>
    <xf numFmtId="0" fontId="29" fillId="0" borderId="11" xfId="22" applyFont="1" applyBorder="1" applyAlignment="1">
      <alignment horizontal="center" vertical="center"/>
    </xf>
    <xf numFmtId="0" fontId="30" fillId="0" borderId="0" xfId="22" applyFont="1" applyAlignment="1">
      <alignment horizontal="center" vertical="center"/>
    </xf>
    <xf numFmtId="0" fontId="31" fillId="0" borderId="0" xfId="22" applyFont="1" applyAlignment="1">
      <alignment horizontal="center" vertical="center"/>
    </xf>
    <xf numFmtId="0" fontId="29" fillId="0" borderId="19" xfId="22" applyFont="1" applyBorder="1" applyAlignment="1">
      <alignment horizontal="distributed" vertical="center" justifyLastLine="1"/>
    </xf>
    <xf numFmtId="0" fontId="29" fillId="0" borderId="20" xfId="22" applyFont="1" applyBorder="1" applyAlignment="1">
      <alignment horizontal="distributed" vertical="center" justifyLastLine="1"/>
    </xf>
    <xf numFmtId="0" fontId="29" fillId="0" borderId="21" xfId="22" applyFont="1" applyBorder="1" applyAlignment="1">
      <alignment horizontal="distributed" vertical="center" justifyLastLine="1"/>
    </xf>
    <xf numFmtId="0" fontId="29" fillId="0" borderId="13" xfId="22" applyFont="1" applyBorder="1" applyAlignment="1">
      <alignment horizontal="center" vertical="center" justifyLastLine="1"/>
    </xf>
    <xf numFmtId="0" fontId="29" fillId="0" borderId="20" xfId="22" applyFont="1" applyBorder="1" applyAlignment="1">
      <alignment horizontal="center" vertical="center" justifyLastLine="1"/>
    </xf>
    <xf numFmtId="0" fontId="29" fillId="0" borderId="14" xfId="22" applyFont="1" applyBorder="1" applyAlignment="1">
      <alignment horizontal="center"/>
    </xf>
    <xf numFmtId="0" fontId="22" fillId="0" borderId="0" xfId="22" applyFont="1" applyBorder="1" applyAlignment="1"/>
    <xf numFmtId="0" fontId="0" fillId="0" borderId="0" xfId="0" applyNumberFormat="1" applyFill="1" applyBorder="1" applyAlignment="1" applyProtection="1"/>
  </cellXfs>
  <cellStyles count="47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6" xr:uid="{00000000-0005-0000-0000-000013000000}"/>
    <cellStyle name="一般 3" xfId="19" xr:uid="{00000000-0005-0000-0000-000014000000}"/>
    <cellStyle name="一般_2351-00-01" xfId="20" xr:uid="{00000000-0005-0000-0000-000015000000}"/>
    <cellStyle name="一般_86_縣市戶政報表程式0516" xfId="21" xr:uid="{00000000-0005-0000-0000-000016000000}"/>
    <cellStyle name="一般_9303_rpt2351_00_01" xfId="22" xr:uid="{00000000-0005-0000-0000-000017000000}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9"/>
  <sheetViews>
    <sheetView tabSelected="1" zoomScale="115" zoomScaleNormal="115" workbookViewId="0">
      <selection activeCell="C14" sqref="C14"/>
    </sheetView>
  </sheetViews>
  <sheetFormatPr defaultColWidth="8" defaultRowHeight="14.25" x14ac:dyDescent="0.25"/>
  <cols>
    <col min="1" max="1" width="12.5703125" style="3" customWidth="1"/>
    <col min="2" max="2" width="9.5703125" style="3" customWidth="1"/>
    <col min="3" max="3" width="12.42578125" style="3" customWidth="1"/>
    <col min="4" max="4" width="8.5703125" style="3" customWidth="1"/>
    <col min="5" max="5" width="11.5703125" style="3" customWidth="1"/>
    <col min="6" max="6" width="8.85546875" style="3" customWidth="1"/>
    <col min="7" max="7" width="10.42578125" style="3" customWidth="1"/>
    <col min="8" max="8" width="9.5703125" style="3" customWidth="1"/>
    <col min="9" max="9" width="11.42578125" style="3" customWidth="1"/>
    <col min="10" max="10" width="13" style="3" customWidth="1"/>
    <col min="11" max="11" width="12" style="3" customWidth="1"/>
    <col min="12" max="12" width="12.42578125" style="3" customWidth="1"/>
    <col min="13" max="13" width="13.5703125" style="3" customWidth="1"/>
    <col min="14" max="14" width="1.5703125" style="3" customWidth="1"/>
    <col min="15" max="15" width="8" style="3"/>
    <col min="16" max="16" width="10.42578125" style="3" customWidth="1"/>
    <col min="17" max="17" width="8" style="3"/>
    <col min="18" max="18" width="9.7109375" style="3" customWidth="1"/>
    <col min="19" max="23" width="8" style="3"/>
    <col min="24" max="24" width="9.7109375" style="3" customWidth="1"/>
    <col min="25" max="25" width="8" style="3"/>
    <col min="26" max="26" width="8.42578125" style="3" bestFit="1" customWidth="1"/>
    <col min="27" max="16384" width="8" style="3"/>
  </cols>
  <sheetData>
    <row r="1" spans="1:26" ht="12" customHeight="1" x14ac:dyDescent="0.25">
      <c r="A1" s="1" t="s">
        <v>1</v>
      </c>
      <c r="B1" s="2"/>
      <c r="C1" s="2"/>
      <c r="D1" s="2"/>
      <c r="E1" s="2"/>
      <c r="F1" s="2"/>
      <c r="G1" s="2"/>
      <c r="K1" s="1" t="s">
        <v>2</v>
      </c>
      <c r="L1" s="48" t="s">
        <v>3</v>
      </c>
      <c r="M1" s="49"/>
    </row>
    <row r="2" spans="1:26" ht="12.75" customHeight="1" x14ac:dyDescent="0.25">
      <c r="A2" s="1" t="s">
        <v>4</v>
      </c>
      <c r="B2" s="4" t="s">
        <v>5</v>
      </c>
      <c r="C2" s="4"/>
      <c r="D2" s="4"/>
      <c r="E2" s="4"/>
      <c r="F2" s="4"/>
      <c r="G2" s="4"/>
      <c r="H2" s="5"/>
      <c r="I2" s="5"/>
      <c r="J2" s="5"/>
      <c r="K2" s="1" t="s">
        <v>6</v>
      </c>
      <c r="L2" s="50" t="s">
        <v>7</v>
      </c>
      <c r="M2" s="51"/>
    </row>
    <row r="3" spans="1:26" ht="18.75" customHeight="1" x14ac:dyDescent="0.25">
      <c r="A3" s="56" t="s">
        <v>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26" ht="4.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26" ht="13.5" customHeight="1" x14ac:dyDescent="0.25">
      <c r="A5" s="2"/>
      <c r="G5" s="2" t="s">
        <v>53</v>
      </c>
      <c r="H5" s="2"/>
      <c r="I5" s="2"/>
      <c r="J5" s="2"/>
      <c r="M5" s="6" t="s">
        <v>33</v>
      </c>
    </row>
    <row r="6" spans="1:26" ht="13.5" customHeight="1" x14ac:dyDescent="0.25">
      <c r="A6" s="7"/>
      <c r="B6" s="52" t="s">
        <v>34</v>
      </c>
      <c r="C6" s="53"/>
      <c r="D6" s="8"/>
      <c r="E6" s="9"/>
      <c r="F6" s="60" t="s">
        <v>35</v>
      </c>
      <c r="G6" s="60"/>
      <c r="H6" s="9"/>
      <c r="I6" s="9"/>
      <c r="J6" s="52" t="s">
        <v>36</v>
      </c>
      <c r="K6" s="61"/>
      <c r="L6" s="52" t="s">
        <v>0</v>
      </c>
      <c r="M6" s="64"/>
    </row>
    <row r="7" spans="1:26" ht="10.5" customHeight="1" x14ac:dyDescent="0.25">
      <c r="A7" s="43" t="s">
        <v>37</v>
      </c>
      <c r="B7" s="54"/>
      <c r="C7" s="55"/>
      <c r="D7" s="45" t="s">
        <v>38</v>
      </c>
      <c r="E7" s="45"/>
      <c r="F7" s="46" t="s">
        <v>39</v>
      </c>
      <c r="G7" s="47"/>
      <c r="H7" s="46" t="s">
        <v>40</v>
      </c>
      <c r="I7" s="47"/>
      <c r="J7" s="62"/>
      <c r="K7" s="63"/>
      <c r="L7" s="62"/>
      <c r="M7" s="65"/>
    </row>
    <row r="8" spans="1:26" ht="12" customHeight="1" x14ac:dyDescent="0.25">
      <c r="A8" s="44"/>
      <c r="B8" s="10" t="s">
        <v>41</v>
      </c>
      <c r="C8" s="10" t="s">
        <v>42</v>
      </c>
      <c r="D8" s="10" t="s">
        <v>41</v>
      </c>
      <c r="E8" s="10" t="s">
        <v>42</v>
      </c>
      <c r="F8" s="10" t="s">
        <v>41</v>
      </c>
      <c r="G8" s="10" t="s">
        <v>42</v>
      </c>
      <c r="H8" s="10" t="s">
        <v>41</v>
      </c>
      <c r="I8" s="11" t="s">
        <v>42</v>
      </c>
      <c r="J8" s="10" t="s">
        <v>41</v>
      </c>
      <c r="K8" s="11" t="s">
        <v>42</v>
      </c>
      <c r="L8" s="10" t="s">
        <v>41</v>
      </c>
      <c r="M8" s="11" t="s">
        <v>42</v>
      </c>
    </row>
    <row r="9" spans="1:26" ht="13.5" customHeight="1" x14ac:dyDescent="0.25">
      <c r="A9" s="12" t="s">
        <v>9</v>
      </c>
      <c r="B9" s="37">
        <f>D9+F9+H9+J9+L9</f>
        <v>20021</v>
      </c>
      <c r="C9" s="38">
        <f>E9+G9+I9+K9+M9</f>
        <v>87548634</v>
      </c>
      <c r="D9" s="39" t="s">
        <v>55</v>
      </c>
      <c r="E9" s="38" t="s">
        <v>62</v>
      </c>
      <c r="F9" s="39" t="s">
        <v>69</v>
      </c>
      <c r="G9" s="38" t="s">
        <v>75</v>
      </c>
      <c r="H9" s="39" t="s">
        <v>82</v>
      </c>
      <c r="I9" s="38" t="s">
        <v>89</v>
      </c>
      <c r="J9" s="39" t="s">
        <v>96</v>
      </c>
      <c r="K9" s="38" t="s">
        <v>103</v>
      </c>
      <c r="L9" s="39" t="s">
        <v>110</v>
      </c>
      <c r="M9" s="40" t="s">
        <v>116</v>
      </c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3.5" customHeight="1" x14ac:dyDescent="0.25">
      <c r="A10" s="13" t="s">
        <v>10</v>
      </c>
      <c r="B10" s="37">
        <f t="shared" ref="B10:B17" si="0">D10+F10+H10+J10+L10</f>
        <v>2156</v>
      </c>
      <c r="C10" s="38">
        <f t="shared" ref="C10:C17" si="1">E10+G10+I10+K10+M10</f>
        <v>7010779</v>
      </c>
      <c r="D10" s="39" t="s">
        <v>56</v>
      </c>
      <c r="E10" s="38" t="s">
        <v>63</v>
      </c>
      <c r="F10" s="39" t="s">
        <v>70</v>
      </c>
      <c r="G10" s="38" t="s">
        <v>76</v>
      </c>
      <c r="H10" s="39" t="s">
        <v>83</v>
      </c>
      <c r="I10" s="38" t="s">
        <v>90</v>
      </c>
      <c r="J10" s="39" t="s">
        <v>97</v>
      </c>
      <c r="K10" s="38" t="s">
        <v>104</v>
      </c>
      <c r="L10" s="39" t="s">
        <v>111</v>
      </c>
      <c r="M10" s="40" t="s">
        <v>117</v>
      </c>
    </row>
    <row r="11" spans="1:26" ht="13.5" customHeight="1" x14ac:dyDescent="0.25">
      <c r="A11" s="13" t="s">
        <v>11</v>
      </c>
      <c r="B11" s="37">
        <f t="shared" si="0"/>
        <v>1398</v>
      </c>
      <c r="C11" s="38">
        <f t="shared" si="1"/>
        <v>30786208</v>
      </c>
      <c r="D11" s="39" t="s">
        <v>57</v>
      </c>
      <c r="E11" s="38" t="s">
        <v>64</v>
      </c>
      <c r="F11" s="39" t="s">
        <v>71</v>
      </c>
      <c r="G11" s="38" t="s">
        <v>77</v>
      </c>
      <c r="H11" s="39" t="s">
        <v>84</v>
      </c>
      <c r="I11" s="38" t="s">
        <v>91</v>
      </c>
      <c r="J11" s="39" t="s">
        <v>98</v>
      </c>
      <c r="K11" s="38" t="s">
        <v>105</v>
      </c>
      <c r="L11" s="39" t="s">
        <v>54</v>
      </c>
      <c r="M11" s="40" t="s">
        <v>118</v>
      </c>
    </row>
    <row r="12" spans="1:26" ht="13.5" customHeight="1" x14ac:dyDescent="0.25">
      <c r="A12" s="13" t="s">
        <v>51</v>
      </c>
      <c r="B12" s="37">
        <f t="shared" si="0"/>
        <v>1552</v>
      </c>
      <c r="C12" s="38">
        <f t="shared" si="1"/>
        <v>4416983</v>
      </c>
      <c r="D12" s="39" t="s">
        <v>58</v>
      </c>
      <c r="E12" s="38" t="s">
        <v>65</v>
      </c>
      <c r="F12" s="39" t="s">
        <v>72</v>
      </c>
      <c r="G12" s="38" t="s">
        <v>78</v>
      </c>
      <c r="H12" s="39" t="s">
        <v>85</v>
      </c>
      <c r="I12" s="38" t="s">
        <v>92</v>
      </c>
      <c r="J12" s="39" t="s">
        <v>99</v>
      </c>
      <c r="K12" s="38" t="s">
        <v>106</v>
      </c>
      <c r="L12" s="39" t="s">
        <v>112</v>
      </c>
      <c r="M12" s="40" t="s">
        <v>119</v>
      </c>
    </row>
    <row r="13" spans="1:26" ht="13.5" customHeight="1" x14ac:dyDescent="0.25">
      <c r="A13" s="13" t="s">
        <v>12</v>
      </c>
      <c r="B13" s="37">
        <f t="shared" si="0"/>
        <v>2876</v>
      </c>
      <c r="C13" s="38">
        <f t="shared" si="1"/>
        <v>7600945</v>
      </c>
      <c r="D13" s="39" t="s">
        <v>59</v>
      </c>
      <c r="E13" s="38" t="s">
        <v>66</v>
      </c>
      <c r="F13" s="39" t="s">
        <v>73</v>
      </c>
      <c r="G13" s="38" t="s">
        <v>79</v>
      </c>
      <c r="H13" s="39" t="s">
        <v>86</v>
      </c>
      <c r="I13" s="38" t="s">
        <v>93</v>
      </c>
      <c r="J13" s="39" t="s">
        <v>100</v>
      </c>
      <c r="K13" s="38" t="s">
        <v>107</v>
      </c>
      <c r="L13" s="39" t="s">
        <v>113</v>
      </c>
      <c r="M13" s="40" t="s">
        <v>120</v>
      </c>
    </row>
    <row r="14" spans="1:26" ht="13.5" customHeight="1" x14ac:dyDescent="0.25">
      <c r="A14" s="13" t="s">
        <v>13</v>
      </c>
      <c r="B14" s="37">
        <f t="shared" si="0"/>
        <v>1715</v>
      </c>
      <c r="C14" s="38">
        <f t="shared" si="1"/>
        <v>2721667</v>
      </c>
      <c r="D14" s="39" t="s">
        <v>60</v>
      </c>
      <c r="E14" s="38" t="s">
        <v>67</v>
      </c>
      <c r="F14" s="39" t="s">
        <v>71</v>
      </c>
      <c r="G14" s="38" t="s">
        <v>80</v>
      </c>
      <c r="H14" s="39" t="s">
        <v>87</v>
      </c>
      <c r="I14" s="38" t="s">
        <v>94</v>
      </c>
      <c r="J14" s="39" t="s">
        <v>101</v>
      </c>
      <c r="K14" s="38" t="s">
        <v>108</v>
      </c>
      <c r="L14" s="39" t="s">
        <v>114</v>
      </c>
      <c r="M14" s="40" t="s">
        <v>121</v>
      </c>
    </row>
    <row r="15" spans="1:26" ht="13.5" customHeight="1" x14ac:dyDescent="0.25">
      <c r="A15" s="13" t="s">
        <v>14</v>
      </c>
      <c r="B15" s="37">
        <f t="shared" si="0"/>
        <v>2431</v>
      </c>
      <c r="C15" s="38">
        <f t="shared" si="1"/>
        <v>25818758</v>
      </c>
      <c r="D15" s="39" t="s">
        <v>61</v>
      </c>
      <c r="E15" s="38" t="s">
        <v>68</v>
      </c>
      <c r="F15" s="39" t="s">
        <v>74</v>
      </c>
      <c r="G15" s="38" t="s">
        <v>81</v>
      </c>
      <c r="H15" s="39" t="s">
        <v>88</v>
      </c>
      <c r="I15" s="38" t="s">
        <v>95</v>
      </c>
      <c r="J15" s="39" t="s">
        <v>102</v>
      </c>
      <c r="K15" s="38" t="s">
        <v>109</v>
      </c>
      <c r="L15" s="39" t="s">
        <v>115</v>
      </c>
      <c r="M15" s="40" t="s">
        <v>122</v>
      </c>
    </row>
    <row r="16" spans="1:26" ht="13.5" customHeight="1" x14ac:dyDescent="0.25">
      <c r="A16" s="13" t="s">
        <v>15</v>
      </c>
      <c r="B16" s="37">
        <f t="shared" si="0"/>
        <v>7413</v>
      </c>
      <c r="C16" s="38">
        <f t="shared" si="1"/>
        <v>8744312</v>
      </c>
      <c r="D16" s="39">
        <f>D17+D18+D19+D20+D21+D22+D23+D24+D25+D26+D27+D28+D29+D30</f>
        <v>780</v>
      </c>
      <c r="E16" s="39">
        <f>E17+E18+E19+E20+E21+E22+E23+E24+E25+E26+E27+E28+E29+E30</f>
        <v>4852160</v>
      </c>
      <c r="F16" s="39">
        <f t="shared" ref="F16:H16" si="2">F17+F18+F19+F20+F21+F22+F23+F24+F25+F26+F27+F28+F29+F30</f>
        <v>419</v>
      </c>
      <c r="G16" s="39">
        <f t="shared" si="2"/>
        <v>701531</v>
      </c>
      <c r="H16" s="39">
        <f t="shared" si="2"/>
        <v>2669</v>
      </c>
      <c r="I16" s="39">
        <f t="shared" ref="I16" si="3">I17+I18+I19+I20+I21+I22+I23+I24+I25+I26+I27+I28+I29+I30</f>
        <v>1571018</v>
      </c>
      <c r="J16" s="39">
        <f t="shared" ref="J16" si="4">J17+J18+J19+J20+J21+J22+J23+J24+J25+J26+J27+J28+J29+J30</f>
        <v>81</v>
      </c>
      <c r="K16" s="39">
        <f t="shared" ref="K16" si="5">K17+K18+K19+K20+K21+K22+K23+K24+K25+K26+K27+K28+K29+K30</f>
        <v>1106271</v>
      </c>
      <c r="L16" s="39">
        <f t="shared" ref="L16" si="6">L17+L18+L19+L20+L21+L22+L23+L24+L25+L26+L27+L28+L29+L30</f>
        <v>3464</v>
      </c>
      <c r="M16" s="39">
        <f t="shared" ref="M16" si="7">M17+M18+M19+M20+M21+M22+M23+M24+M25+M26+M27+M28+M29+M30</f>
        <v>513332</v>
      </c>
      <c r="N16" s="24"/>
      <c r="O16" s="36"/>
    </row>
    <row r="17" spans="1:14" ht="13.5" customHeight="1" x14ac:dyDescent="0.25">
      <c r="A17" s="13" t="s">
        <v>16</v>
      </c>
      <c r="B17" s="37">
        <f t="shared" si="0"/>
        <v>645</v>
      </c>
      <c r="C17" s="38">
        <f t="shared" si="1"/>
        <v>803425</v>
      </c>
      <c r="D17" s="39" t="s">
        <v>71</v>
      </c>
      <c r="E17" s="38" t="s">
        <v>132</v>
      </c>
      <c r="F17" s="39" t="s">
        <v>129</v>
      </c>
      <c r="G17" s="38" t="s">
        <v>157</v>
      </c>
      <c r="H17" s="39" t="s">
        <v>176</v>
      </c>
      <c r="I17" s="38" t="s">
        <v>189</v>
      </c>
      <c r="J17" s="39" t="s">
        <v>203</v>
      </c>
      <c r="K17" s="38" t="s">
        <v>212</v>
      </c>
      <c r="L17" s="39" t="s">
        <v>225</v>
      </c>
      <c r="M17" s="40" t="s">
        <v>238</v>
      </c>
    </row>
    <row r="18" spans="1:14" ht="13.5" customHeight="1" x14ac:dyDescent="0.25">
      <c r="A18" s="13" t="s">
        <v>17</v>
      </c>
      <c r="B18" s="37">
        <f t="shared" ref="B18:B33" si="8">D18+F18+H18+J18+L18</f>
        <v>470</v>
      </c>
      <c r="C18" s="38">
        <f t="shared" ref="C18:C33" si="9">E18+G18+I18+K18+M18</f>
        <v>765753</v>
      </c>
      <c r="D18" s="39" t="s">
        <v>123</v>
      </c>
      <c r="E18" s="38" t="s">
        <v>133</v>
      </c>
      <c r="F18" s="39" t="s">
        <v>146</v>
      </c>
      <c r="G18" s="38" t="s">
        <v>158</v>
      </c>
      <c r="H18" s="39" t="s">
        <v>177</v>
      </c>
      <c r="I18" s="38" t="s">
        <v>190</v>
      </c>
      <c r="J18" s="39" t="s">
        <v>154</v>
      </c>
      <c r="K18" s="38" t="s">
        <v>213</v>
      </c>
      <c r="L18" s="39" t="s">
        <v>226</v>
      </c>
      <c r="M18" s="40" t="s">
        <v>239</v>
      </c>
    </row>
    <row r="19" spans="1:14" ht="13.5" customHeight="1" x14ac:dyDescent="0.25">
      <c r="A19" s="13" t="s">
        <v>18</v>
      </c>
      <c r="B19" s="37">
        <f t="shared" si="8"/>
        <v>813</v>
      </c>
      <c r="C19" s="38">
        <f t="shared" si="9"/>
        <v>563488</v>
      </c>
      <c r="D19" s="39" t="s">
        <v>124</v>
      </c>
      <c r="E19" s="38" t="s">
        <v>134</v>
      </c>
      <c r="F19" s="39" t="s">
        <v>147</v>
      </c>
      <c r="G19" s="38" t="s">
        <v>159</v>
      </c>
      <c r="H19" s="39" t="s">
        <v>178</v>
      </c>
      <c r="I19" s="38" t="s">
        <v>191</v>
      </c>
      <c r="J19" s="39" t="s">
        <v>204</v>
      </c>
      <c r="K19" s="38" t="s">
        <v>214</v>
      </c>
      <c r="L19" s="39" t="s">
        <v>227</v>
      </c>
      <c r="M19" s="40" t="s">
        <v>240</v>
      </c>
    </row>
    <row r="20" spans="1:14" ht="13.5" customHeight="1" x14ac:dyDescent="0.25">
      <c r="A20" s="13" t="s">
        <v>19</v>
      </c>
      <c r="B20" s="37">
        <f t="shared" si="8"/>
        <v>867</v>
      </c>
      <c r="C20" s="38">
        <f t="shared" si="9"/>
        <v>971655</v>
      </c>
      <c r="D20" s="39" t="s">
        <v>125</v>
      </c>
      <c r="E20" s="38" t="s">
        <v>135</v>
      </c>
      <c r="F20" s="39" t="s">
        <v>148</v>
      </c>
      <c r="G20" s="38" t="s">
        <v>160</v>
      </c>
      <c r="H20" s="39" t="s">
        <v>179</v>
      </c>
      <c r="I20" s="38" t="s">
        <v>192</v>
      </c>
      <c r="J20" s="39" t="s">
        <v>173</v>
      </c>
      <c r="K20" s="38" t="s">
        <v>215</v>
      </c>
      <c r="L20" s="39" t="s">
        <v>228</v>
      </c>
      <c r="M20" s="40" t="s">
        <v>241</v>
      </c>
    </row>
    <row r="21" spans="1:14" ht="13.5" customHeight="1" x14ac:dyDescent="0.25">
      <c r="A21" s="13" t="s">
        <v>20</v>
      </c>
      <c r="B21" s="37">
        <f t="shared" si="8"/>
        <v>579</v>
      </c>
      <c r="C21" s="38">
        <f t="shared" si="9"/>
        <v>436770</v>
      </c>
      <c r="D21" s="39" t="s">
        <v>126</v>
      </c>
      <c r="E21" s="38" t="s">
        <v>136</v>
      </c>
      <c r="F21" s="39" t="s">
        <v>149</v>
      </c>
      <c r="G21" s="38" t="s">
        <v>161</v>
      </c>
      <c r="H21" s="39" t="s">
        <v>180</v>
      </c>
      <c r="I21" s="38" t="s">
        <v>193</v>
      </c>
      <c r="J21" s="39" t="s">
        <v>205</v>
      </c>
      <c r="K21" s="38" t="s">
        <v>216</v>
      </c>
      <c r="L21" s="39" t="s">
        <v>229</v>
      </c>
      <c r="M21" s="40" t="s">
        <v>242</v>
      </c>
    </row>
    <row r="22" spans="1:14" ht="13.5" customHeight="1" x14ac:dyDescent="0.25">
      <c r="A22" s="13" t="s">
        <v>21</v>
      </c>
      <c r="B22" s="37">
        <f t="shared" si="8"/>
        <v>667</v>
      </c>
      <c r="C22" s="38">
        <f t="shared" si="9"/>
        <v>1006054</v>
      </c>
      <c r="D22" s="39" t="s">
        <v>127</v>
      </c>
      <c r="E22" s="38" t="s">
        <v>137</v>
      </c>
      <c r="F22" s="39" t="s">
        <v>150</v>
      </c>
      <c r="G22" s="38" t="s">
        <v>162</v>
      </c>
      <c r="H22" s="39" t="s">
        <v>181</v>
      </c>
      <c r="I22" s="38" t="s">
        <v>194</v>
      </c>
      <c r="J22" s="39" t="s">
        <v>206</v>
      </c>
      <c r="K22" s="38" t="s">
        <v>217</v>
      </c>
      <c r="L22" s="39" t="s">
        <v>230</v>
      </c>
      <c r="M22" s="40" t="s">
        <v>243</v>
      </c>
    </row>
    <row r="23" spans="1:14" ht="13.5" customHeight="1" x14ac:dyDescent="0.25">
      <c r="A23" s="13" t="s">
        <v>22</v>
      </c>
      <c r="B23" s="37">
        <f t="shared" si="8"/>
        <v>540</v>
      </c>
      <c r="C23" s="38">
        <f t="shared" si="9"/>
        <v>417259</v>
      </c>
      <c r="D23" s="39" t="s">
        <v>124</v>
      </c>
      <c r="E23" s="38" t="s">
        <v>138</v>
      </c>
      <c r="F23" s="39" t="s">
        <v>151</v>
      </c>
      <c r="G23" s="38" t="s">
        <v>163</v>
      </c>
      <c r="H23" s="39" t="s">
        <v>182</v>
      </c>
      <c r="I23" s="38" t="s">
        <v>195</v>
      </c>
      <c r="J23" s="39" t="s">
        <v>207</v>
      </c>
      <c r="K23" s="38" t="s">
        <v>218</v>
      </c>
      <c r="L23" s="39" t="s">
        <v>231</v>
      </c>
      <c r="M23" s="40" t="s">
        <v>244</v>
      </c>
    </row>
    <row r="24" spans="1:14" ht="10.5" customHeight="1" x14ac:dyDescent="0.25">
      <c r="A24" s="13" t="s">
        <v>23</v>
      </c>
      <c r="B24" s="37">
        <f t="shared" si="8"/>
        <v>710</v>
      </c>
      <c r="C24" s="38">
        <f t="shared" si="9"/>
        <v>872887</v>
      </c>
      <c r="D24" s="39" t="s">
        <v>128</v>
      </c>
      <c r="E24" s="38" t="s">
        <v>139</v>
      </c>
      <c r="F24" s="39" t="s">
        <v>152</v>
      </c>
      <c r="G24" s="38" t="s">
        <v>164</v>
      </c>
      <c r="H24" s="39" t="s">
        <v>183</v>
      </c>
      <c r="I24" s="38" t="s">
        <v>196</v>
      </c>
      <c r="J24" s="39" t="s">
        <v>208</v>
      </c>
      <c r="K24" s="38" t="s">
        <v>219</v>
      </c>
      <c r="L24" s="39" t="s">
        <v>232</v>
      </c>
      <c r="M24" s="40" t="s">
        <v>245</v>
      </c>
    </row>
    <row r="25" spans="1:14" ht="13.5" customHeight="1" x14ac:dyDescent="0.25">
      <c r="A25" s="13" t="s">
        <v>24</v>
      </c>
      <c r="B25" s="37">
        <f t="shared" si="8"/>
        <v>282</v>
      </c>
      <c r="C25" s="38">
        <f t="shared" si="9"/>
        <v>260094</v>
      </c>
      <c r="D25" s="39" t="s">
        <v>129</v>
      </c>
      <c r="E25" s="38" t="s">
        <v>140</v>
      </c>
      <c r="F25" s="39" t="s">
        <v>153</v>
      </c>
      <c r="G25" s="38" t="s">
        <v>165</v>
      </c>
      <c r="H25" s="39" t="s">
        <v>184</v>
      </c>
      <c r="I25" s="38" t="s">
        <v>197</v>
      </c>
      <c r="J25" s="39" t="s">
        <v>209</v>
      </c>
      <c r="K25" s="38" t="s">
        <v>220</v>
      </c>
      <c r="L25" s="39" t="s">
        <v>233</v>
      </c>
      <c r="M25" s="40" t="s">
        <v>246</v>
      </c>
    </row>
    <row r="26" spans="1:14" ht="13.5" customHeight="1" x14ac:dyDescent="0.25">
      <c r="A26" s="13" t="s">
        <v>25</v>
      </c>
      <c r="B26" s="37">
        <f t="shared" si="8"/>
        <v>587</v>
      </c>
      <c r="C26" s="38">
        <f t="shared" si="9"/>
        <v>430684</v>
      </c>
      <c r="D26" s="39" t="s">
        <v>124</v>
      </c>
      <c r="E26" s="38" t="s">
        <v>141</v>
      </c>
      <c r="F26" s="39" t="s">
        <v>130</v>
      </c>
      <c r="G26" s="38" t="s">
        <v>166</v>
      </c>
      <c r="H26" s="39" t="s">
        <v>185</v>
      </c>
      <c r="I26" s="38" t="s">
        <v>198</v>
      </c>
      <c r="J26" s="41" t="s">
        <v>210</v>
      </c>
      <c r="K26" s="42" t="s">
        <v>210</v>
      </c>
      <c r="L26" s="39" t="s">
        <v>234</v>
      </c>
      <c r="M26" s="40" t="s">
        <v>247</v>
      </c>
    </row>
    <row r="27" spans="1:14" ht="13.5" customHeight="1" x14ac:dyDescent="0.25">
      <c r="A27" s="13" t="s">
        <v>26</v>
      </c>
      <c r="B27" s="37">
        <f t="shared" si="8"/>
        <v>190</v>
      </c>
      <c r="C27" s="38">
        <f t="shared" si="9"/>
        <v>205522</v>
      </c>
      <c r="D27" s="39" t="s">
        <v>130</v>
      </c>
      <c r="E27" s="38" t="s">
        <v>142</v>
      </c>
      <c r="F27" s="39" t="s">
        <v>154</v>
      </c>
      <c r="G27" s="38" t="s">
        <v>167</v>
      </c>
      <c r="H27" s="39" t="s">
        <v>186</v>
      </c>
      <c r="I27" s="38" t="s">
        <v>199</v>
      </c>
      <c r="J27" s="39" t="s">
        <v>204</v>
      </c>
      <c r="K27" s="38" t="s">
        <v>221</v>
      </c>
      <c r="L27" s="39" t="s">
        <v>100</v>
      </c>
      <c r="M27" s="40" t="s">
        <v>248</v>
      </c>
    </row>
    <row r="28" spans="1:14" ht="13.5" customHeight="1" x14ac:dyDescent="0.25">
      <c r="A28" s="13" t="s">
        <v>27</v>
      </c>
      <c r="B28" s="37">
        <f t="shared" si="8"/>
        <v>220</v>
      </c>
      <c r="C28" s="38">
        <f t="shared" si="9"/>
        <v>217833</v>
      </c>
      <c r="D28" s="39" t="s">
        <v>131</v>
      </c>
      <c r="E28" s="38" t="s">
        <v>143</v>
      </c>
      <c r="F28" s="39" t="s">
        <v>155</v>
      </c>
      <c r="G28" s="38" t="s">
        <v>168</v>
      </c>
      <c r="H28" s="39" t="s">
        <v>184</v>
      </c>
      <c r="I28" s="38" t="s">
        <v>200</v>
      </c>
      <c r="J28" s="39" t="s">
        <v>207</v>
      </c>
      <c r="K28" s="38" t="s">
        <v>222</v>
      </c>
      <c r="L28" s="39" t="s">
        <v>235</v>
      </c>
      <c r="M28" s="40" t="s">
        <v>249</v>
      </c>
    </row>
    <row r="29" spans="1:14" ht="13.5" customHeight="1" x14ac:dyDescent="0.25">
      <c r="A29" s="13" t="s">
        <v>28</v>
      </c>
      <c r="B29" s="37">
        <f t="shared" si="8"/>
        <v>338</v>
      </c>
      <c r="C29" s="38">
        <f t="shared" si="9"/>
        <v>955722</v>
      </c>
      <c r="D29" s="39" t="s">
        <v>126</v>
      </c>
      <c r="E29" s="38" t="s">
        <v>144</v>
      </c>
      <c r="F29" s="39" t="s">
        <v>147</v>
      </c>
      <c r="G29" s="38" t="s">
        <v>169</v>
      </c>
      <c r="H29" s="39" t="s">
        <v>187</v>
      </c>
      <c r="I29" s="38" t="s">
        <v>201</v>
      </c>
      <c r="J29" s="39" t="s">
        <v>211</v>
      </c>
      <c r="K29" s="38" t="s">
        <v>223</v>
      </c>
      <c r="L29" s="39" t="s">
        <v>236</v>
      </c>
      <c r="M29" s="40" t="s">
        <v>250</v>
      </c>
    </row>
    <row r="30" spans="1:14" ht="13.5" customHeight="1" x14ac:dyDescent="0.25">
      <c r="A30" s="13" t="s">
        <v>29</v>
      </c>
      <c r="B30" s="37">
        <f t="shared" si="8"/>
        <v>505</v>
      </c>
      <c r="C30" s="38">
        <f t="shared" si="9"/>
        <v>837166</v>
      </c>
      <c r="D30" s="39" t="s">
        <v>125</v>
      </c>
      <c r="E30" s="38" t="s">
        <v>145</v>
      </c>
      <c r="F30" s="39" t="s">
        <v>156</v>
      </c>
      <c r="G30" s="38" t="s">
        <v>170</v>
      </c>
      <c r="H30" s="39" t="s">
        <v>188</v>
      </c>
      <c r="I30" s="38" t="s">
        <v>202</v>
      </c>
      <c r="J30" s="39" t="s">
        <v>208</v>
      </c>
      <c r="K30" s="38" t="s">
        <v>224</v>
      </c>
      <c r="L30" s="39" t="s">
        <v>237</v>
      </c>
      <c r="M30" s="40" t="s">
        <v>251</v>
      </c>
    </row>
    <row r="31" spans="1:14" ht="13.5" customHeight="1" x14ac:dyDescent="0.25">
      <c r="A31" s="13" t="s">
        <v>30</v>
      </c>
      <c r="B31" s="37">
        <f t="shared" si="8"/>
        <v>480</v>
      </c>
      <c r="C31" s="38">
        <f t="shared" si="9"/>
        <v>448982</v>
      </c>
      <c r="D31" s="39">
        <f>D32+D33</f>
        <v>38</v>
      </c>
      <c r="E31" s="39">
        <f>E32+E33</f>
        <v>223583</v>
      </c>
      <c r="F31" s="39">
        <f t="shared" ref="F31:G31" si="10">F32+F33</f>
        <v>24</v>
      </c>
      <c r="G31" s="39">
        <f t="shared" si="10"/>
        <v>38750</v>
      </c>
      <c r="H31" s="39">
        <f t="shared" ref="H31" si="11">H32+H33</f>
        <v>356</v>
      </c>
      <c r="I31" s="39">
        <f t="shared" ref="I31" si="12">I32+I33</f>
        <v>166694</v>
      </c>
      <c r="J31" s="39">
        <f t="shared" ref="J31" si="13">J32+J33</f>
        <v>5</v>
      </c>
      <c r="K31" s="39">
        <f t="shared" ref="K31" si="14">K32+K33</f>
        <v>11980</v>
      </c>
      <c r="L31" s="39">
        <f t="shared" ref="L31" si="15">L32+L33</f>
        <v>57</v>
      </c>
      <c r="M31" s="39">
        <f t="shared" ref="M31" si="16">M32+M33</f>
        <v>7975</v>
      </c>
      <c r="N31" s="24">
        <f t="shared" ref="N31" si="17">N32+N33</f>
        <v>0</v>
      </c>
    </row>
    <row r="32" spans="1:14" ht="11.25" customHeight="1" x14ac:dyDescent="0.25">
      <c r="A32" s="13" t="s">
        <v>31</v>
      </c>
      <c r="B32" s="37">
        <f t="shared" si="8"/>
        <v>388</v>
      </c>
      <c r="C32" s="38">
        <f t="shared" si="9"/>
        <v>362328</v>
      </c>
      <c r="D32" s="39">
        <v>29</v>
      </c>
      <c r="E32" s="38" t="s">
        <v>171</v>
      </c>
      <c r="F32" s="39" t="s">
        <v>173</v>
      </c>
      <c r="G32" s="38" t="s">
        <v>174</v>
      </c>
      <c r="H32" s="39" t="s">
        <v>252</v>
      </c>
      <c r="I32" s="38" t="s">
        <v>254</v>
      </c>
      <c r="J32" s="39" t="s">
        <v>208</v>
      </c>
      <c r="K32" s="38" t="s">
        <v>256</v>
      </c>
      <c r="L32" s="39" t="s">
        <v>257</v>
      </c>
      <c r="M32" s="40" t="s">
        <v>259</v>
      </c>
    </row>
    <row r="33" spans="1:13" ht="11.25" customHeight="1" x14ac:dyDescent="0.25">
      <c r="A33" s="13" t="s">
        <v>32</v>
      </c>
      <c r="B33" s="37">
        <f t="shared" si="8"/>
        <v>92</v>
      </c>
      <c r="C33" s="38">
        <f t="shared" si="9"/>
        <v>86654</v>
      </c>
      <c r="D33" s="39">
        <v>9</v>
      </c>
      <c r="E33" s="38" t="s">
        <v>172</v>
      </c>
      <c r="F33" s="39" t="s">
        <v>155</v>
      </c>
      <c r="G33" s="38" t="s">
        <v>175</v>
      </c>
      <c r="H33" s="39" t="s">
        <v>253</v>
      </c>
      <c r="I33" s="38" t="s">
        <v>255</v>
      </c>
      <c r="J33" s="41" t="s">
        <v>210</v>
      </c>
      <c r="K33" s="42" t="s">
        <v>210</v>
      </c>
      <c r="L33" s="39" t="s">
        <v>258</v>
      </c>
      <c r="M33" s="40" t="s">
        <v>260</v>
      </c>
    </row>
    <row r="34" spans="1:13" ht="10.5" customHeight="1" x14ac:dyDescent="0.25">
      <c r="A34" s="15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ht="14.25" customHeight="1" x14ac:dyDescent="0.25">
      <c r="A35" s="19" t="s">
        <v>43</v>
      </c>
      <c r="D35" s="20" t="s">
        <v>44</v>
      </c>
      <c r="G35" s="21" t="s">
        <v>45</v>
      </c>
      <c r="K35" s="22" t="s">
        <v>46</v>
      </c>
      <c r="L35" s="22"/>
    </row>
    <row r="36" spans="1:13" ht="12" customHeight="1" x14ac:dyDescent="0.25">
      <c r="B36" s="2"/>
      <c r="G36" s="21" t="s">
        <v>47</v>
      </c>
      <c r="M36" s="6"/>
    </row>
    <row r="37" spans="1:13" ht="13.5" customHeight="1" x14ac:dyDescent="0.25">
      <c r="A37" s="14" t="s">
        <v>48</v>
      </c>
    </row>
    <row r="38" spans="1:13" ht="13.5" customHeight="1" x14ac:dyDescent="0.25">
      <c r="A38" s="23" t="s">
        <v>49</v>
      </c>
    </row>
    <row r="39" spans="1:13" x14ac:dyDescent="0.25">
      <c r="A39" s="2"/>
    </row>
  </sheetData>
  <mergeCells count="12">
    <mergeCell ref="F7:G7"/>
    <mergeCell ref="H7:I7"/>
    <mergeCell ref="L1:M1"/>
    <mergeCell ref="L2:M2"/>
    <mergeCell ref="B6:C7"/>
    <mergeCell ref="A3:M3"/>
    <mergeCell ref="A4:M4"/>
    <mergeCell ref="F6:G6"/>
    <mergeCell ref="J6:K7"/>
    <mergeCell ref="L6:M7"/>
    <mergeCell ref="A7:A8"/>
    <mergeCell ref="D7:E7"/>
  </mergeCells>
  <phoneticPr fontId="21" type="noConversion"/>
  <printOptions horizontalCentered="1" verticalCentered="1"/>
  <pageMargins left="0.74803149606299213" right="0.35433070866141736" top="0.19685039370078741" bottom="0" header="0.51181102362204722" footer="0.5118110236220472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"/>
  <sheetViews>
    <sheetView zoomScaleNormal="100" zoomScaleSheetLayoutView="100" workbookViewId="0">
      <selection activeCell="E2" sqref="E2:I2"/>
    </sheetView>
  </sheetViews>
  <sheetFormatPr defaultColWidth="8" defaultRowHeight="14.25" x14ac:dyDescent="0.25"/>
  <cols>
    <col min="1" max="1" width="14.42578125" style="3" customWidth="1"/>
    <col min="2" max="2" width="10.7109375" style="3" customWidth="1"/>
    <col min="3" max="3" width="13.7109375" style="3" customWidth="1"/>
    <col min="4" max="4" width="10.7109375" style="3" customWidth="1"/>
    <col min="5" max="5" width="13.7109375" style="3" customWidth="1"/>
    <col min="6" max="6" width="10.7109375" style="3" customWidth="1"/>
    <col min="7" max="7" width="12.7109375" style="3" customWidth="1"/>
    <col min="8" max="8" width="10.7109375" style="3" customWidth="1"/>
    <col min="9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2.7109375" style="3" customWidth="1"/>
    <col min="14" max="16" width="8.7109375" style="3" customWidth="1"/>
    <col min="17" max="16384" width="8" style="3"/>
  </cols>
  <sheetData>
    <row r="1" spans="1:13" ht="26.25" customHeight="1" x14ac:dyDescent="0.25">
      <c r="A1" s="72" t="s">
        <v>52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24.95" customHeight="1" x14ac:dyDescent="0.25">
      <c r="A2" s="33"/>
      <c r="E2" s="80" t="s">
        <v>261</v>
      </c>
      <c r="F2" s="81"/>
      <c r="G2" s="81"/>
      <c r="H2" s="81"/>
      <c r="I2" s="81"/>
      <c r="K2" s="34"/>
      <c r="L2" s="35"/>
      <c r="M2" s="35" t="s">
        <v>33</v>
      </c>
    </row>
    <row r="3" spans="1:13" ht="24" customHeight="1" x14ac:dyDescent="0.25">
      <c r="A3" s="26"/>
      <c r="B3" s="66" t="s">
        <v>34</v>
      </c>
      <c r="C3" s="53"/>
      <c r="D3" s="27"/>
      <c r="E3" s="28"/>
      <c r="F3" s="79" t="s">
        <v>35</v>
      </c>
      <c r="G3" s="79"/>
      <c r="H3" s="28"/>
      <c r="I3" s="28"/>
      <c r="J3" s="66" t="s">
        <v>36</v>
      </c>
      <c r="K3" s="67"/>
      <c r="L3" s="66" t="s">
        <v>0</v>
      </c>
      <c r="M3" s="70"/>
    </row>
    <row r="4" spans="1:13" ht="24.75" customHeight="1" x14ac:dyDescent="0.25">
      <c r="A4" s="74" t="s">
        <v>37</v>
      </c>
      <c r="B4" s="54"/>
      <c r="C4" s="55"/>
      <c r="D4" s="76" t="s">
        <v>38</v>
      </c>
      <c r="E4" s="76"/>
      <c r="F4" s="77" t="s">
        <v>39</v>
      </c>
      <c r="G4" s="78"/>
      <c r="H4" s="77" t="s">
        <v>40</v>
      </c>
      <c r="I4" s="78"/>
      <c r="J4" s="68"/>
      <c r="K4" s="69"/>
      <c r="L4" s="68"/>
      <c r="M4" s="71"/>
    </row>
    <row r="5" spans="1:13" ht="25.5" customHeight="1" x14ac:dyDescent="0.25">
      <c r="A5" s="75"/>
      <c r="B5" s="29" t="s">
        <v>41</v>
      </c>
      <c r="C5" s="29" t="s">
        <v>42</v>
      </c>
      <c r="D5" s="29" t="s">
        <v>41</v>
      </c>
      <c r="E5" s="29" t="s">
        <v>42</v>
      </c>
      <c r="F5" s="29" t="s">
        <v>41</v>
      </c>
      <c r="G5" s="29" t="s">
        <v>42</v>
      </c>
      <c r="H5" s="29" t="s">
        <v>41</v>
      </c>
      <c r="I5" s="30" t="s">
        <v>42</v>
      </c>
      <c r="J5" s="29" t="s">
        <v>41</v>
      </c>
      <c r="K5" s="30" t="s">
        <v>42</v>
      </c>
      <c r="L5" s="29" t="s">
        <v>41</v>
      </c>
      <c r="M5" s="30" t="s">
        <v>42</v>
      </c>
    </row>
    <row r="6" spans="1:13" ht="20.100000000000001" customHeight="1" x14ac:dyDescent="0.25">
      <c r="A6" s="12" t="s">
        <v>9</v>
      </c>
      <c r="B6" s="25" t="e">
        <f>#REF!-'113年第4季'!B9</f>
        <v>#REF!</v>
      </c>
      <c r="C6" s="25" t="e">
        <f>#REF!-'113年第4季'!C9</f>
        <v>#REF!</v>
      </c>
      <c r="D6" s="25" t="e">
        <f>#REF!-'113年第4季'!D9</f>
        <v>#REF!</v>
      </c>
      <c r="E6" s="25" t="e">
        <f>#REF!-'113年第4季'!E9</f>
        <v>#REF!</v>
      </c>
      <c r="F6" s="25" t="e">
        <f>#REF!-'113年第4季'!F9</f>
        <v>#REF!</v>
      </c>
      <c r="G6" s="25" t="e">
        <f>#REF!-'113年第4季'!G9</f>
        <v>#REF!</v>
      </c>
      <c r="H6" s="25" t="e">
        <f>#REF!-'113年第4季'!H9</f>
        <v>#REF!</v>
      </c>
      <c r="I6" s="25" t="e">
        <f>#REF!-'113年第4季'!I9</f>
        <v>#REF!</v>
      </c>
      <c r="J6" s="25" t="e">
        <f>#REF!-'113年第4季'!J9</f>
        <v>#REF!</v>
      </c>
      <c r="K6" s="25" t="e">
        <f>#REF!-'113年第4季'!K9</f>
        <v>#REF!</v>
      </c>
      <c r="L6" s="25" t="e">
        <f>#REF!-'113年第4季'!L9</f>
        <v>#REF!</v>
      </c>
      <c r="M6" s="25" t="e">
        <f>#REF!-'113年第4季'!M9</f>
        <v>#REF!</v>
      </c>
    </row>
    <row r="7" spans="1:13" ht="20.100000000000001" customHeight="1" x14ac:dyDescent="0.25">
      <c r="A7" s="13" t="s">
        <v>10</v>
      </c>
      <c r="B7" s="25" t="e">
        <f>#REF!-'113年第4季'!B10</f>
        <v>#REF!</v>
      </c>
      <c r="C7" s="25" t="e">
        <f>#REF!-'113年第4季'!C10</f>
        <v>#REF!</v>
      </c>
      <c r="D7" s="25" t="e">
        <f>#REF!-'113年第4季'!D10</f>
        <v>#REF!</v>
      </c>
      <c r="E7" s="25" t="e">
        <f>#REF!-'113年第4季'!E10</f>
        <v>#REF!</v>
      </c>
      <c r="F7" s="25" t="e">
        <f>#REF!-'113年第4季'!F10</f>
        <v>#REF!</v>
      </c>
      <c r="G7" s="25" t="e">
        <f>#REF!-'113年第4季'!G10</f>
        <v>#REF!</v>
      </c>
      <c r="H7" s="25" t="e">
        <f>#REF!-'113年第4季'!H10</f>
        <v>#REF!</v>
      </c>
      <c r="I7" s="25" t="e">
        <f>#REF!-'113年第4季'!I10</f>
        <v>#REF!</v>
      </c>
      <c r="J7" s="25" t="e">
        <f>#REF!-'113年第4季'!J10</f>
        <v>#REF!</v>
      </c>
      <c r="K7" s="25" t="e">
        <f>#REF!-'113年第4季'!K10</f>
        <v>#REF!</v>
      </c>
      <c r="L7" s="25" t="e">
        <f>#REF!-'113年第4季'!L10</f>
        <v>#REF!</v>
      </c>
      <c r="M7" s="25" t="e">
        <f>#REF!-'113年第4季'!M10</f>
        <v>#REF!</v>
      </c>
    </row>
    <row r="8" spans="1:13" ht="20.100000000000001" customHeight="1" x14ac:dyDescent="0.25">
      <c r="A8" s="13" t="s">
        <v>11</v>
      </c>
      <c r="B8" s="25" t="e">
        <f>#REF!-'113年第4季'!B11</f>
        <v>#REF!</v>
      </c>
      <c r="C8" s="25" t="e">
        <f>#REF!-'113年第4季'!C11</f>
        <v>#REF!</v>
      </c>
      <c r="D8" s="25" t="e">
        <f>#REF!-'113年第4季'!D11</f>
        <v>#REF!</v>
      </c>
      <c r="E8" s="25" t="e">
        <f>#REF!-'113年第4季'!E11</f>
        <v>#REF!</v>
      </c>
      <c r="F8" s="25" t="e">
        <f>#REF!-'113年第4季'!F11</f>
        <v>#REF!</v>
      </c>
      <c r="G8" s="25" t="e">
        <f>#REF!-'113年第4季'!G11</f>
        <v>#REF!</v>
      </c>
      <c r="H8" s="25" t="e">
        <f>#REF!-'113年第4季'!H11</f>
        <v>#REF!</v>
      </c>
      <c r="I8" s="25" t="e">
        <f>#REF!-'113年第4季'!I11</f>
        <v>#REF!</v>
      </c>
      <c r="J8" s="25" t="e">
        <f>#REF!-'113年第4季'!J11</f>
        <v>#REF!</v>
      </c>
      <c r="K8" s="25" t="e">
        <f>#REF!-'113年第4季'!K11</f>
        <v>#REF!</v>
      </c>
      <c r="L8" s="25" t="e">
        <f>#REF!-'113年第4季'!L11</f>
        <v>#REF!</v>
      </c>
      <c r="M8" s="25" t="e">
        <f>#REF!-'113年第4季'!M11</f>
        <v>#REF!</v>
      </c>
    </row>
    <row r="9" spans="1:13" ht="20.100000000000001" customHeight="1" x14ac:dyDescent="0.25">
      <c r="A9" s="13" t="s">
        <v>50</v>
      </c>
      <c r="B9" s="25" t="e">
        <f>#REF!-'113年第4季'!B12</f>
        <v>#REF!</v>
      </c>
      <c r="C9" s="25" t="e">
        <f>#REF!-'113年第4季'!C12</f>
        <v>#REF!</v>
      </c>
      <c r="D9" s="25" t="e">
        <f>#REF!-'113年第4季'!D12</f>
        <v>#REF!</v>
      </c>
      <c r="E9" s="25" t="e">
        <f>#REF!-'113年第4季'!E12</f>
        <v>#REF!</v>
      </c>
      <c r="F9" s="25" t="e">
        <f>#REF!-'113年第4季'!F12</f>
        <v>#REF!</v>
      </c>
      <c r="G9" s="25" t="e">
        <f>#REF!-'113年第4季'!G12</f>
        <v>#REF!</v>
      </c>
      <c r="H9" s="25" t="e">
        <f>#REF!-'113年第4季'!H12</f>
        <v>#REF!</v>
      </c>
      <c r="I9" s="25" t="e">
        <f>#REF!-'113年第4季'!I12</f>
        <v>#REF!</v>
      </c>
      <c r="J9" s="25" t="e">
        <f>#REF!-'113年第4季'!J12</f>
        <v>#REF!</v>
      </c>
      <c r="K9" s="25" t="e">
        <f>#REF!-'113年第4季'!K12</f>
        <v>#REF!</v>
      </c>
      <c r="L9" s="25" t="e">
        <f>#REF!-'113年第4季'!L12</f>
        <v>#REF!</v>
      </c>
      <c r="M9" s="25" t="e">
        <f>#REF!-'113年第4季'!M12</f>
        <v>#REF!</v>
      </c>
    </row>
    <row r="10" spans="1:13" ht="20.100000000000001" customHeight="1" x14ac:dyDescent="0.25">
      <c r="A10" s="13" t="s">
        <v>12</v>
      </c>
      <c r="B10" s="25" t="e">
        <f>#REF!-'113年第4季'!B13</f>
        <v>#REF!</v>
      </c>
      <c r="C10" s="25" t="e">
        <f>#REF!-'113年第4季'!C13</f>
        <v>#REF!</v>
      </c>
      <c r="D10" s="25" t="e">
        <f>#REF!-'113年第4季'!D13</f>
        <v>#REF!</v>
      </c>
      <c r="E10" s="25" t="e">
        <f>#REF!-'113年第4季'!E13</f>
        <v>#REF!</v>
      </c>
      <c r="F10" s="25" t="e">
        <f>#REF!-'113年第4季'!F13</f>
        <v>#REF!</v>
      </c>
      <c r="G10" s="25" t="e">
        <f>#REF!-'113年第4季'!G13</f>
        <v>#REF!</v>
      </c>
      <c r="H10" s="25" t="e">
        <f>#REF!-'113年第4季'!H13</f>
        <v>#REF!</v>
      </c>
      <c r="I10" s="25" t="e">
        <f>#REF!-'113年第4季'!I13</f>
        <v>#REF!</v>
      </c>
      <c r="J10" s="25" t="e">
        <f>#REF!-'113年第4季'!J13</f>
        <v>#REF!</v>
      </c>
      <c r="K10" s="25" t="e">
        <f>#REF!-'113年第4季'!K13</f>
        <v>#REF!</v>
      </c>
      <c r="L10" s="25" t="e">
        <f>#REF!-'113年第4季'!L13</f>
        <v>#REF!</v>
      </c>
      <c r="M10" s="25" t="e">
        <f>#REF!-'113年第4季'!M13</f>
        <v>#REF!</v>
      </c>
    </row>
    <row r="11" spans="1:13" ht="20.100000000000001" customHeight="1" x14ac:dyDescent="0.25">
      <c r="A11" s="13" t="s">
        <v>13</v>
      </c>
      <c r="B11" s="25" t="e">
        <f>#REF!-'113年第4季'!B14</f>
        <v>#REF!</v>
      </c>
      <c r="C11" s="25" t="e">
        <f>#REF!-'113年第4季'!C14</f>
        <v>#REF!</v>
      </c>
      <c r="D11" s="25" t="e">
        <f>#REF!-'113年第4季'!D14</f>
        <v>#REF!</v>
      </c>
      <c r="E11" s="25" t="e">
        <f>#REF!-'113年第4季'!E14</f>
        <v>#REF!</v>
      </c>
      <c r="F11" s="25" t="e">
        <f>#REF!-'113年第4季'!F14</f>
        <v>#REF!</v>
      </c>
      <c r="G11" s="25" t="e">
        <f>#REF!-'113年第4季'!G14</f>
        <v>#REF!</v>
      </c>
      <c r="H11" s="25" t="e">
        <f>#REF!-'113年第4季'!H14</f>
        <v>#REF!</v>
      </c>
      <c r="I11" s="25" t="e">
        <f>#REF!-'113年第4季'!I14</f>
        <v>#REF!</v>
      </c>
      <c r="J11" s="25" t="e">
        <f>#REF!-'113年第4季'!J14</f>
        <v>#REF!</v>
      </c>
      <c r="K11" s="25" t="e">
        <f>#REF!-'113年第4季'!K14</f>
        <v>#REF!</v>
      </c>
      <c r="L11" s="25" t="e">
        <f>#REF!-'113年第4季'!L14</f>
        <v>#REF!</v>
      </c>
      <c r="M11" s="25" t="e">
        <f>#REF!-'113年第4季'!M14</f>
        <v>#REF!</v>
      </c>
    </row>
    <row r="12" spans="1:13" ht="20.100000000000001" customHeight="1" x14ac:dyDescent="0.25">
      <c r="A12" s="13" t="s">
        <v>14</v>
      </c>
      <c r="B12" s="25" t="e">
        <f>#REF!-'113年第4季'!B15</f>
        <v>#REF!</v>
      </c>
      <c r="C12" s="25" t="e">
        <f>#REF!-'113年第4季'!C15</f>
        <v>#REF!</v>
      </c>
      <c r="D12" s="25" t="e">
        <f>#REF!-'113年第4季'!D15</f>
        <v>#REF!</v>
      </c>
      <c r="E12" s="25" t="e">
        <f>#REF!-'113年第4季'!E15</f>
        <v>#REF!</v>
      </c>
      <c r="F12" s="25" t="e">
        <f>#REF!-'113年第4季'!F15</f>
        <v>#REF!</v>
      </c>
      <c r="G12" s="25" t="e">
        <f>#REF!-'113年第4季'!G15</f>
        <v>#REF!</v>
      </c>
      <c r="H12" s="25" t="e">
        <f>#REF!-'113年第4季'!H15</f>
        <v>#REF!</v>
      </c>
      <c r="I12" s="25" t="e">
        <f>#REF!-'113年第4季'!I15</f>
        <v>#REF!</v>
      </c>
      <c r="J12" s="25" t="e">
        <f>#REF!-'113年第4季'!J15</f>
        <v>#REF!</v>
      </c>
      <c r="K12" s="25" t="e">
        <f>#REF!-'113年第4季'!K15</f>
        <v>#REF!</v>
      </c>
      <c r="L12" s="25" t="e">
        <f>#REF!-'113年第4季'!L15</f>
        <v>#REF!</v>
      </c>
      <c r="M12" s="25" t="e">
        <f>#REF!-'113年第4季'!M15</f>
        <v>#REF!</v>
      </c>
    </row>
    <row r="13" spans="1:13" ht="20.100000000000001" customHeight="1" x14ac:dyDescent="0.25">
      <c r="A13" s="13" t="s">
        <v>15</v>
      </c>
      <c r="B13" s="25" t="e">
        <f>#REF!-'113年第4季'!B16</f>
        <v>#REF!</v>
      </c>
      <c r="C13" s="25" t="e">
        <f>#REF!-'113年第4季'!C16</f>
        <v>#REF!</v>
      </c>
      <c r="D13" s="25" t="e">
        <f>#REF!-'113年第4季'!D16</f>
        <v>#REF!</v>
      </c>
      <c r="E13" s="25" t="e">
        <f>#REF!-'113年第4季'!E16</f>
        <v>#REF!</v>
      </c>
      <c r="F13" s="25" t="e">
        <f>#REF!-'113年第4季'!F16</f>
        <v>#REF!</v>
      </c>
      <c r="G13" s="25" t="e">
        <f>#REF!-'113年第4季'!G16</f>
        <v>#REF!</v>
      </c>
      <c r="H13" s="25" t="e">
        <f>#REF!-'113年第4季'!H16</f>
        <v>#REF!</v>
      </c>
      <c r="I13" s="25" t="e">
        <f>#REF!-'113年第4季'!I16</f>
        <v>#REF!</v>
      </c>
      <c r="J13" s="25" t="e">
        <f>#REF!-'113年第4季'!J16</f>
        <v>#REF!</v>
      </c>
      <c r="K13" s="25" t="e">
        <f>#REF!-'113年第4季'!K16</f>
        <v>#REF!</v>
      </c>
      <c r="L13" s="25" t="e">
        <f>#REF!-'113年第4季'!L16</f>
        <v>#REF!</v>
      </c>
      <c r="M13" s="25" t="e">
        <f>#REF!-'113年第4季'!M16</f>
        <v>#REF!</v>
      </c>
    </row>
    <row r="14" spans="1:13" ht="20.100000000000001" customHeight="1" x14ac:dyDescent="0.25">
      <c r="A14" s="13" t="s">
        <v>16</v>
      </c>
      <c r="B14" s="25" t="e">
        <f>#REF!-'113年第4季'!B17</f>
        <v>#REF!</v>
      </c>
      <c r="C14" s="25" t="e">
        <f>#REF!-'113年第4季'!C17</f>
        <v>#REF!</v>
      </c>
      <c r="D14" s="25" t="e">
        <f>#REF!-'113年第4季'!D17</f>
        <v>#REF!</v>
      </c>
      <c r="E14" s="25" t="e">
        <f>#REF!-'113年第4季'!E17</f>
        <v>#REF!</v>
      </c>
      <c r="F14" s="25" t="e">
        <f>#REF!-'113年第4季'!F17</f>
        <v>#REF!</v>
      </c>
      <c r="G14" s="25" t="e">
        <f>#REF!-'113年第4季'!G17</f>
        <v>#REF!</v>
      </c>
      <c r="H14" s="25" t="e">
        <f>#REF!-'113年第4季'!H17</f>
        <v>#REF!</v>
      </c>
      <c r="I14" s="25" t="e">
        <f>#REF!-'113年第4季'!I17</f>
        <v>#REF!</v>
      </c>
      <c r="J14" s="25" t="e">
        <f>#REF!-'113年第4季'!J17</f>
        <v>#REF!</v>
      </c>
      <c r="K14" s="25" t="e">
        <f>#REF!-'113年第4季'!K17</f>
        <v>#REF!</v>
      </c>
      <c r="L14" s="25" t="e">
        <f>#REF!-'113年第4季'!L17</f>
        <v>#REF!</v>
      </c>
      <c r="M14" s="25" t="e">
        <f>#REF!-'113年第4季'!M17</f>
        <v>#REF!</v>
      </c>
    </row>
    <row r="15" spans="1:13" ht="20.100000000000001" customHeight="1" x14ac:dyDescent="0.25">
      <c r="A15" s="13" t="s">
        <v>17</v>
      </c>
      <c r="B15" s="25" t="e">
        <f>#REF!-'113年第4季'!B18</f>
        <v>#REF!</v>
      </c>
      <c r="C15" s="25" t="e">
        <f>#REF!-'113年第4季'!C18</f>
        <v>#REF!</v>
      </c>
      <c r="D15" s="25" t="e">
        <f>#REF!-'113年第4季'!D18</f>
        <v>#REF!</v>
      </c>
      <c r="E15" s="25" t="e">
        <f>#REF!-'113年第4季'!E18</f>
        <v>#REF!</v>
      </c>
      <c r="F15" s="25" t="e">
        <f>#REF!-'113年第4季'!F18</f>
        <v>#REF!</v>
      </c>
      <c r="G15" s="25" t="e">
        <f>#REF!-'113年第4季'!G18</f>
        <v>#REF!</v>
      </c>
      <c r="H15" s="25" t="e">
        <f>#REF!-'113年第4季'!H18</f>
        <v>#REF!</v>
      </c>
      <c r="I15" s="25" t="e">
        <f>#REF!-'113年第4季'!I18</f>
        <v>#REF!</v>
      </c>
      <c r="J15" s="25" t="e">
        <f>#REF!-'113年第4季'!J18</f>
        <v>#REF!</v>
      </c>
      <c r="K15" s="25" t="e">
        <f>#REF!-'113年第4季'!K18</f>
        <v>#REF!</v>
      </c>
      <c r="L15" s="25" t="e">
        <f>#REF!-'113年第4季'!L18</f>
        <v>#REF!</v>
      </c>
      <c r="M15" s="25" t="e">
        <f>#REF!-'113年第4季'!M18</f>
        <v>#REF!</v>
      </c>
    </row>
    <row r="16" spans="1:13" ht="20.100000000000001" customHeight="1" x14ac:dyDescent="0.25">
      <c r="A16" s="13" t="s">
        <v>18</v>
      </c>
      <c r="B16" s="25" t="e">
        <f>#REF!-'113年第4季'!B19</f>
        <v>#REF!</v>
      </c>
      <c r="C16" s="25" t="e">
        <f>#REF!-'113年第4季'!C19</f>
        <v>#REF!</v>
      </c>
      <c r="D16" s="25" t="e">
        <f>#REF!-'113年第4季'!D19</f>
        <v>#REF!</v>
      </c>
      <c r="E16" s="25" t="e">
        <f>#REF!-'113年第4季'!E19</f>
        <v>#REF!</v>
      </c>
      <c r="F16" s="25" t="e">
        <f>#REF!-'113年第4季'!F19</f>
        <v>#REF!</v>
      </c>
      <c r="G16" s="25" t="e">
        <f>#REF!-'113年第4季'!G19</f>
        <v>#REF!</v>
      </c>
      <c r="H16" s="25" t="e">
        <f>#REF!-'113年第4季'!H19</f>
        <v>#REF!</v>
      </c>
      <c r="I16" s="25" t="e">
        <f>#REF!-'113年第4季'!I19</f>
        <v>#REF!</v>
      </c>
      <c r="J16" s="25" t="e">
        <f>#REF!-'113年第4季'!J19</f>
        <v>#REF!</v>
      </c>
      <c r="K16" s="25" t="e">
        <f>#REF!-'113年第4季'!K19</f>
        <v>#REF!</v>
      </c>
      <c r="L16" s="25" t="e">
        <f>#REF!-'113年第4季'!L19</f>
        <v>#REF!</v>
      </c>
      <c r="M16" s="25" t="e">
        <f>#REF!-'113年第4季'!M19</f>
        <v>#REF!</v>
      </c>
    </row>
    <row r="17" spans="1:13" ht="20.100000000000001" customHeight="1" x14ac:dyDescent="0.25">
      <c r="A17" s="13" t="s">
        <v>19</v>
      </c>
      <c r="B17" s="25" t="e">
        <f>#REF!-'113年第4季'!B20</f>
        <v>#REF!</v>
      </c>
      <c r="C17" s="25" t="e">
        <f>#REF!-'113年第4季'!C20</f>
        <v>#REF!</v>
      </c>
      <c r="D17" s="25" t="e">
        <f>#REF!-'113年第4季'!D20</f>
        <v>#REF!</v>
      </c>
      <c r="E17" s="25" t="e">
        <f>#REF!-'113年第4季'!E20</f>
        <v>#REF!</v>
      </c>
      <c r="F17" s="25" t="e">
        <f>#REF!-'113年第4季'!F20</f>
        <v>#REF!</v>
      </c>
      <c r="G17" s="25" t="e">
        <f>#REF!-'113年第4季'!G20</f>
        <v>#REF!</v>
      </c>
      <c r="H17" s="25" t="e">
        <f>#REF!-'113年第4季'!H20</f>
        <v>#REF!</v>
      </c>
      <c r="I17" s="25" t="e">
        <f>#REF!-'113年第4季'!I20</f>
        <v>#REF!</v>
      </c>
      <c r="J17" s="25" t="e">
        <f>#REF!-'113年第4季'!J20</f>
        <v>#REF!</v>
      </c>
      <c r="K17" s="25" t="e">
        <f>#REF!-'113年第4季'!K20</f>
        <v>#REF!</v>
      </c>
      <c r="L17" s="25" t="e">
        <f>#REF!-'113年第4季'!L20</f>
        <v>#REF!</v>
      </c>
      <c r="M17" s="25" t="e">
        <f>#REF!-'113年第4季'!M20</f>
        <v>#REF!</v>
      </c>
    </row>
    <row r="18" spans="1:13" ht="20.100000000000001" customHeight="1" x14ac:dyDescent="0.25">
      <c r="A18" s="13" t="s">
        <v>20</v>
      </c>
      <c r="B18" s="25" t="e">
        <f>#REF!-'113年第4季'!B21</f>
        <v>#REF!</v>
      </c>
      <c r="C18" s="25" t="e">
        <f>#REF!-'113年第4季'!C21</f>
        <v>#REF!</v>
      </c>
      <c r="D18" s="25" t="e">
        <f>#REF!-'113年第4季'!D21</f>
        <v>#REF!</v>
      </c>
      <c r="E18" s="25" t="e">
        <f>#REF!-'113年第4季'!E21</f>
        <v>#REF!</v>
      </c>
      <c r="F18" s="25" t="e">
        <f>#REF!-'113年第4季'!F21</f>
        <v>#REF!</v>
      </c>
      <c r="G18" s="25" t="e">
        <f>#REF!-'113年第4季'!G21</f>
        <v>#REF!</v>
      </c>
      <c r="H18" s="25" t="e">
        <f>#REF!-'113年第4季'!H21</f>
        <v>#REF!</v>
      </c>
      <c r="I18" s="25" t="e">
        <f>#REF!-'113年第4季'!I21</f>
        <v>#REF!</v>
      </c>
      <c r="J18" s="25" t="e">
        <f>#REF!-'113年第4季'!J21</f>
        <v>#REF!</v>
      </c>
      <c r="K18" s="25" t="e">
        <f>#REF!-'113年第4季'!K21</f>
        <v>#REF!</v>
      </c>
      <c r="L18" s="25" t="e">
        <f>#REF!-'113年第4季'!L21</f>
        <v>#REF!</v>
      </c>
      <c r="M18" s="25" t="e">
        <f>#REF!-'113年第4季'!M21</f>
        <v>#REF!</v>
      </c>
    </row>
    <row r="19" spans="1:13" ht="20.100000000000001" customHeight="1" x14ac:dyDescent="0.25">
      <c r="A19" s="13" t="s">
        <v>21</v>
      </c>
      <c r="B19" s="25" t="e">
        <f>#REF!-'113年第4季'!B22</f>
        <v>#REF!</v>
      </c>
      <c r="C19" s="25" t="e">
        <f>#REF!-'113年第4季'!C22</f>
        <v>#REF!</v>
      </c>
      <c r="D19" s="25" t="e">
        <f>#REF!-'113年第4季'!D22</f>
        <v>#REF!</v>
      </c>
      <c r="E19" s="25" t="e">
        <f>#REF!-'113年第4季'!E22</f>
        <v>#REF!</v>
      </c>
      <c r="F19" s="25" t="e">
        <f>#REF!-'113年第4季'!F22</f>
        <v>#REF!</v>
      </c>
      <c r="G19" s="25" t="e">
        <f>#REF!-'113年第4季'!G22</f>
        <v>#REF!</v>
      </c>
      <c r="H19" s="25" t="e">
        <f>#REF!-'113年第4季'!H22</f>
        <v>#REF!</v>
      </c>
      <c r="I19" s="25" t="e">
        <f>#REF!-'113年第4季'!I22</f>
        <v>#REF!</v>
      </c>
      <c r="J19" s="25" t="e">
        <f>#REF!-'113年第4季'!J22</f>
        <v>#REF!</v>
      </c>
      <c r="K19" s="25" t="e">
        <f>#REF!-'113年第4季'!K22</f>
        <v>#REF!</v>
      </c>
      <c r="L19" s="25" t="e">
        <f>#REF!-'113年第4季'!L22</f>
        <v>#REF!</v>
      </c>
      <c r="M19" s="25" t="e">
        <f>#REF!-'113年第4季'!M22</f>
        <v>#REF!</v>
      </c>
    </row>
    <row r="20" spans="1:13" ht="20.100000000000001" customHeight="1" x14ac:dyDescent="0.25">
      <c r="A20" s="13" t="s">
        <v>22</v>
      </c>
      <c r="B20" s="25" t="e">
        <f>#REF!-'113年第4季'!B23</f>
        <v>#REF!</v>
      </c>
      <c r="C20" s="25" t="e">
        <f>#REF!-'113年第4季'!C23</f>
        <v>#REF!</v>
      </c>
      <c r="D20" s="25" t="e">
        <f>#REF!-'113年第4季'!D23</f>
        <v>#REF!</v>
      </c>
      <c r="E20" s="25" t="e">
        <f>#REF!-'113年第4季'!E23</f>
        <v>#REF!</v>
      </c>
      <c r="F20" s="25" t="e">
        <f>#REF!-'113年第4季'!F23</f>
        <v>#REF!</v>
      </c>
      <c r="G20" s="25" t="e">
        <f>#REF!-'113年第4季'!G23</f>
        <v>#REF!</v>
      </c>
      <c r="H20" s="25" t="e">
        <f>#REF!-'113年第4季'!H23</f>
        <v>#REF!</v>
      </c>
      <c r="I20" s="25" t="e">
        <f>#REF!-'113年第4季'!I23</f>
        <v>#REF!</v>
      </c>
      <c r="J20" s="25" t="e">
        <f>#REF!-'113年第4季'!J23</f>
        <v>#REF!</v>
      </c>
      <c r="K20" s="25" t="e">
        <f>#REF!-'113年第4季'!K23</f>
        <v>#REF!</v>
      </c>
      <c r="L20" s="25" t="e">
        <f>#REF!-'113年第4季'!L23</f>
        <v>#REF!</v>
      </c>
      <c r="M20" s="25" t="e">
        <f>#REF!-'113年第4季'!M23</f>
        <v>#REF!</v>
      </c>
    </row>
    <row r="21" spans="1:13" ht="20.100000000000001" customHeight="1" x14ac:dyDescent="0.25">
      <c r="A21" s="13" t="s">
        <v>23</v>
      </c>
      <c r="B21" s="25" t="e">
        <f>#REF!-'113年第4季'!B24</f>
        <v>#REF!</v>
      </c>
      <c r="C21" s="25" t="e">
        <f>#REF!-'113年第4季'!C24</f>
        <v>#REF!</v>
      </c>
      <c r="D21" s="25" t="e">
        <f>#REF!-'113年第4季'!D24</f>
        <v>#REF!</v>
      </c>
      <c r="E21" s="25" t="e">
        <f>#REF!-'113年第4季'!E24</f>
        <v>#REF!</v>
      </c>
      <c r="F21" s="25" t="e">
        <f>#REF!-'113年第4季'!F24</f>
        <v>#REF!</v>
      </c>
      <c r="G21" s="25" t="e">
        <f>#REF!-'113年第4季'!G24</f>
        <v>#REF!</v>
      </c>
      <c r="H21" s="25" t="e">
        <f>#REF!-'113年第4季'!H24</f>
        <v>#REF!</v>
      </c>
      <c r="I21" s="25" t="e">
        <f>#REF!-'113年第4季'!I24</f>
        <v>#REF!</v>
      </c>
      <c r="J21" s="25" t="e">
        <f>#REF!-'113年第4季'!J24</f>
        <v>#REF!</v>
      </c>
      <c r="K21" s="25" t="e">
        <f>#REF!-'113年第4季'!K24</f>
        <v>#REF!</v>
      </c>
      <c r="L21" s="25" t="e">
        <f>#REF!-'113年第4季'!L24</f>
        <v>#REF!</v>
      </c>
      <c r="M21" s="25" t="e">
        <f>#REF!-'113年第4季'!M24</f>
        <v>#REF!</v>
      </c>
    </row>
    <row r="22" spans="1:13" ht="20.100000000000001" customHeight="1" x14ac:dyDescent="0.25">
      <c r="A22" s="13" t="s">
        <v>24</v>
      </c>
      <c r="B22" s="25" t="e">
        <f>#REF!-'113年第4季'!B25</f>
        <v>#REF!</v>
      </c>
      <c r="C22" s="25" t="e">
        <f>#REF!-'113年第4季'!C25</f>
        <v>#REF!</v>
      </c>
      <c r="D22" s="25" t="e">
        <f>#REF!-'113年第4季'!D25</f>
        <v>#REF!</v>
      </c>
      <c r="E22" s="25" t="e">
        <f>#REF!-'113年第4季'!E25</f>
        <v>#REF!</v>
      </c>
      <c r="F22" s="25" t="e">
        <f>#REF!-'113年第4季'!F25</f>
        <v>#REF!</v>
      </c>
      <c r="G22" s="25" t="e">
        <f>#REF!-'113年第4季'!G25</f>
        <v>#REF!</v>
      </c>
      <c r="H22" s="25" t="e">
        <f>#REF!-'113年第4季'!H25</f>
        <v>#REF!</v>
      </c>
      <c r="I22" s="25" t="e">
        <f>#REF!-'113年第4季'!I25</f>
        <v>#REF!</v>
      </c>
      <c r="J22" s="25" t="e">
        <f>#REF!-'113年第4季'!J25</f>
        <v>#REF!</v>
      </c>
      <c r="K22" s="25" t="e">
        <f>#REF!-'113年第4季'!K25</f>
        <v>#REF!</v>
      </c>
      <c r="L22" s="25" t="e">
        <f>#REF!-'113年第4季'!L25</f>
        <v>#REF!</v>
      </c>
      <c r="M22" s="25" t="e">
        <f>#REF!-'113年第4季'!M25</f>
        <v>#REF!</v>
      </c>
    </row>
    <row r="23" spans="1:13" ht="20.100000000000001" customHeight="1" x14ac:dyDescent="0.25">
      <c r="A23" s="13" t="s">
        <v>25</v>
      </c>
      <c r="B23" s="25" t="e">
        <f>#REF!-'113年第4季'!B26</f>
        <v>#REF!</v>
      </c>
      <c r="C23" s="25" t="e">
        <f>#REF!-'113年第4季'!C26</f>
        <v>#REF!</v>
      </c>
      <c r="D23" s="25" t="e">
        <f>#REF!-'113年第4季'!D26</f>
        <v>#REF!</v>
      </c>
      <c r="E23" s="25" t="e">
        <f>#REF!-'113年第4季'!E26</f>
        <v>#REF!</v>
      </c>
      <c r="F23" s="25" t="e">
        <f>#REF!-'113年第4季'!F26</f>
        <v>#REF!</v>
      </c>
      <c r="G23" s="25" t="e">
        <f>#REF!-'113年第4季'!G26</f>
        <v>#REF!</v>
      </c>
      <c r="H23" s="25" t="e">
        <f>#REF!-'113年第4季'!H26</f>
        <v>#REF!</v>
      </c>
      <c r="I23" s="25" t="e">
        <f>#REF!-'113年第4季'!I26</f>
        <v>#REF!</v>
      </c>
      <c r="J23" s="25" t="e">
        <f>#REF!-'113年第4季'!J26</f>
        <v>#REF!</v>
      </c>
      <c r="K23" s="25" t="e">
        <f>#REF!-'113年第4季'!K26</f>
        <v>#REF!</v>
      </c>
      <c r="L23" s="25" t="e">
        <f>#REF!-'113年第4季'!L26</f>
        <v>#REF!</v>
      </c>
      <c r="M23" s="25" t="e">
        <f>#REF!-'113年第4季'!M26</f>
        <v>#REF!</v>
      </c>
    </row>
    <row r="24" spans="1:13" ht="20.100000000000001" customHeight="1" x14ac:dyDescent="0.25">
      <c r="A24" s="13" t="s">
        <v>26</v>
      </c>
      <c r="B24" s="25" t="e">
        <f>#REF!-'113年第4季'!B27</f>
        <v>#REF!</v>
      </c>
      <c r="C24" s="25" t="e">
        <f>#REF!-'113年第4季'!C27</f>
        <v>#REF!</v>
      </c>
      <c r="D24" s="25" t="e">
        <f>#REF!-'113年第4季'!D27</f>
        <v>#REF!</v>
      </c>
      <c r="E24" s="25" t="e">
        <f>#REF!-'113年第4季'!E27</f>
        <v>#REF!</v>
      </c>
      <c r="F24" s="25" t="e">
        <f>#REF!-'113年第4季'!F27</f>
        <v>#REF!</v>
      </c>
      <c r="G24" s="25" t="e">
        <f>#REF!-'113年第4季'!G27</f>
        <v>#REF!</v>
      </c>
      <c r="H24" s="25" t="e">
        <f>#REF!-'113年第4季'!H27</f>
        <v>#REF!</v>
      </c>
      <c r="I24" s="25" t="e">
        <f>#REF!-'113年第4季'!I27</f>
        <v>#REF!</v>
      </c>
      <c r="J24" s="25" t="e">
        <f>#REF!-'113年第4季'!J27</f>
        <v>#REF!</v>
      </c>
      <c r="K24" s="25" t="e">
        <f>#REF!-'113年第4季'!K27</f>
        <v>#REF!</v>
      </c>
      <c r="L24" s="25" t="e">
        <f>#REF!-'113年第4季'!L27</f>
        <v>#REF!</v>
      </c>
      <c r="M24" s="25" t="e">
        <f>#REF!-'113年第4季'!M27</f>
        <v>#REF!</v>
      </c>
    </row>
    <row r="25" spans="1:13" ht="20.100000000000001" customHeight="1" x14ac:dyDescent="0.25">
      <c r="A25" s="13" t="s">
        <v>27</v>
      </c>
      <c r="B25" s="25" t="e">
        <f>#REF!-'113年第4季'!B28</f>
        <v>#REF!</v>
      </c>
      <c r="C25" s="25" t="e">
        <f>#REF!-'113年第4季'!C28</f>
        <v>#REF!</v>
      </c>
      <c r="D25" s="25" t="e">
        <f>#REF!-'113年第4季'!D28</f>
        <v>#REF!</v>
      </c>
      <c r="E25" s="25" t="e">
        <f>#REF!-'113年第4季'!E28</f>
        <v>#REF!</v>
      </c>
      <c r="F25" s="25" t="e">
        <f>#REF!-'113年第4季'!F28</f>
        <v>#REF!</v>
      </c>
      <c r="G25" s="25" t="e">
        <f>#REF!-'113年第4季'!G28</f>
        <v>#REF!</v>
      </c>
      <c r="H25" s="25" t="e">
        <f>#REF!-'113年第4季'!H28</f>
        <v>#REF!</v>
      </c>
      <c r="I25" s="25" t="e">
        <f>#REF!-'113年第4季'!I28</f>
        <v>#REF!</v>
      </c>
      <c r="J25" s="25" t="e">
        <f>#REF!-'113年第4季'!J28</f>
        <v>#REF!</v>
      </c>
      <c r="K25" s="25" t="e">
        <f>#REF!-'113年第4季'!K28</f>
        <v>#REF!</v>
      </c>
      <c r="L25" s="25" t="e">
        <f>#REF!-'113年第4季'!L28</f>
        <v>#REF!</v>
      </c>
      <c r="M25" s="25" t="e">
        <f>#REF!-'113年第4季'!M28</f>
        <v>#REF!</v>
      </c>
    </row>
    <row r="26" spans="1:13" ht="20.100000000000001" customHeight="1" x14ac:dyDescent="0.25">
      <c r="A26" s="13" t="s">
        <v>28</v>
      </c>
      <c r="B26" s="25" t="e">
        <f>#REF!-'113年第4季'!B29</f>
        <v>#REF!</v>
      </c>
      <c r="C26" s="25" t="e">
        <f>#REF!-'113年第4季'!C29</f>
        <v>#REF!</v>
      </c>
      <c r="D26" s="25" t="e">
        <f>#REF!-'113年第4季'!D29</f>
        <v>#REF!</v>
      </c>
      <c r="E26" s="25" t="e">
        <f>#REF!-'113年第4季'!E29</f>
        <v>#REF!</v>
      </c>
      <c r="F26" s="25" t="e">
        <f>#REF!-'113年第4季'!F29</f>
        <v>#REF!</v>
      </c>
      <c r="G26" s="25" t="e">
        <f>#REF!-'113年第4季'!G29</f>
        <v>#REF!</v>
      </c>
      <c r="H26" s="25" t="e">
        <f>#REF!-'113年第4季'!H29</f>
        <v>#REF!</v>
      </c>
      <c r="I26" s="25" t="e">
        <f>#REF!-'113年第4季'!I29</f>
        <v>#REF!</v>
      </c>
      <c r="J26" s="25" t="e">
        <f>#REF!-'113年第4季'!J29</f>
        <v>#REF!</v>
      </c>
      <c r="K26" s="25" t="e">
        <f>#REF!-'113年第4季'!K29</f>
        <v>#REF!</v>
      </c>
      <c r="L26" s="25" t="e">
        <f>#REF!-'113年第4季'!L29</f>
        <v>#REF!</v>
      </c>
      <c r="M26" s="25" t="e">
        <f>#REF!-'113年第4季'!M29</f>
        <v>#REF!</v>
      </c>
    </row>
    <row r="27" spans="1:13" ht="20.100000000000001" customHeight="1" x14ac:dyDescent="0.25">
      <c r="A27" s="13" t="s">
        <v>29</v>
      </c>
      <c r="B27" s="25" t="e">
        <f>#REF!-'113年第4季'!B30</f>
        <v>#REF!</v>
      </c>
      <c r="C27" s="25" t="e">
        <f>#REF!-'113年第4季'!C30</f>
        <v>#REF!</v>
      </c>
      <c r="D27" s="25" t="e">
        <f>#REF!-'113年第4季'!D30</f>
        <v>#REF!</v>
      </c>
      <c r="E27" s="25" t="e">
        <f>#REF!-'113年第4季'!E30</f>
        <v>#REF!</v>
      </c>
      <c r="F27" s="25" t="e">
        <f>#REF!-'113年第4季'!F30</f>
        <v>#REF!</v>
      </c>
      <c r="G27" s="25" t="e">
        <f>#REF!-'113年第4季'!G30</f>
        <v>#REF!</v>
      </c>
      <c r="H27" s="25" t="e">
        <f>#REF!-'113年第4季'!H30</f>
        <v>#REF!</v>
      </c>
      <c r="I27" s="25" t="e">
        <f>#REF!-'113年第4季'!I30</f>
        <v>#REF!</v>
      </c>
      <c r="J27" s="25" t="e">
        <f>#REF!-'113年第4季'!J30</f>
        <v>#REF!</v>
      </c>
      <c r="K27" s="25" t="e">
        <f>#REF!-'113年第4季'!K30</f>
        <v>#REF!</v>
      </c>
      <c r="L27" s="25" t="e">
        <f>#REF!-'113年第4季'!L30</f>
        <v>#REF!</v>
      </c>
      <c r="M27" s="25" t="e">
        <f>#REF!-'113年第4季'!M30</f>
        <v>#REF!</v>
      </c>
    </row>
    <row r="28" spans="1:13" ht="20.100000000000001" customHeight="1" x14ac:dyDescent="0.25">
      <c r="A28" s="13" t="s">
        <v>30</v>
      </c>
      <c r="B28" s="25" t="e">
        <f>#REF!-'113年第4季'!B31</f>
        <v>#REF!</v>
      </c>
      <c r="C28" s="25" t="e">
        <f>#REF!-'113年第4季'!C31</f>
        <v>#REF!</v>
      </c>
      <c r="D28" s="25" t="e">
        <f>#REF!-'113年第4季'!D31</f>
        <v>#REF!</v>
      </c>
      <c r="E28" s="25" t="e">
        <f>#REF!-'113年第4季'!E31</f>
        <v>#REF!</v>
      </c>
      <c r="F28" s="25" t="e">
        <f>#REF!-'113年第4季'!F31</f>
        <v>#REF!</v>
      </c>
      <c r="G28" s="25" t="e">
        <f>#REF!-'113年第4季'!G31</f>
        <v>#REF!</v>
      </c>
      <c r="H28" s="25" t="e">
        <f>#REF!-'113年第4季'!H31</f>
        <v>#REF!</v>
      </c>
      <c r="I28" s="25" t="e">
        <f>#REF!-'113年第4季'!I31</f>
        <v>#REF!</v>
      </c>
      <c r="J28" s="25" t="e">
        <f>#REF!-'113年第4季'!J31</f>
        <v>#REF!</v>
      </c>
      <c r="K28" s="25" t="e">
        <f>#REF!-'113年第4季'!K31</f>
        <v>#REF!</v>
      </c>
      <c r="L28" s="25" t="e">
        <f>#REF!-'113年第4季'!L31</f>
        <v>#REF!</v>
      </c>
      <c r="M28" s="25" t="e">
        <f>#REF!-'113年第4季'!M31</f>
        <v>#REF!</v>
      </c>
    </row>
    <row r="29" spans="1:13" ht="20.100000000000001" customHeight="1" x14ac:dyDescent="0.25">
      <c r="A29" s="13" t="s">
        <v>31</v>
      </c>
      <c r="B29" s="25" t="e">
        <f>#REF!-'113年第4季'!B32</f>
        <v>#REF!</v>
      </c>
      <c r="C29" s="25" t="e">
        <f>#REF!-'113年第4季'!C32</f>
        <v>#REF!</v>
      </c>
      <c r="D29" s="25" t="e">
        <f>#REF!-'113年第4季'!D32</f>
        <v>#REF!</v>
      </c>
      <c r="E29" s="25" t="e">
        <f>#REF!-'113年第4季'!E32</f>
        <v>#REF!</v>
      </c>
      <c r="F29" s="25" t="e">
        <f>#REF!-'113年第4季'!F32</f>
        <v>#REF!</v>
      </c>
      <c r="G29" s="25" t="e">
        <f>#REF!-'113年第4季'!G32</f>
        <v>#REF!</v>
      </c>
      <c r="H29" s="25" t="e">
        <f>#REF!-'113年第4季'!H32</f>
        <v>#REF!</v>
      </c>
      <c r="I29" s="25" t="e">
        <f>#REF!-'113年第4季'!I32</f>
        <v>#REF!</v>
      </c>
      <c r="J29" s="25" t="e">
        <f>#REF!-'113年第4季'!J32</f>
        <v>#REF!</v>
      </c>
      <c r="K29" s="25" t="e">
        <f>#REF!-'113年第4季'!K32</f>
        <v>#REF!</v>
      </c>
      <c r="L29" s="25" t="e">
        <f>#REF!-'113年第4季'!L32</f>
        <v>#REF!</v>
      </c>
      <c r="M29" s="25" t="e">
        <f>#REF!-'113年第4季'!M32</f>
        <v>#REF!</v>
      </c>
    </row>
    <row r="30" spans="1:13" ht="20.100000000000001" customHeight="1" x14ac:dyDescent="0.25">
      <c r="A30" s="31" t="s">
        <v>32</v>
      </c>
      <c r="B30" s="32" t="e">
        <f>#REF!-'113年第4季'!B33</f>
        <v>#REF!</v>
      </c>
      <c r="C30" s="32" t="e">
        <f>#REF!-'113年第4季'!C33</f>
        <v>#REF!</v>
      </c>
      <c r="D30" s="32" t="e">
        <f>#REF!-'113年第4季'!D33</f>
        <v>#REF!</v>
      </c>
      <c r="E30" s="32" t="e">
        <f>#REF!-'113年第4季'!E33</f>
        <v>#REF!</v>
      </c>
      <c r="F30" s="32" t="e">
        <f>#REF!-'113年第4季'!F33</f>
        <v>#REF!</v>
      </c>
      <c r="G30" s="32" t="e">
        <f>#REF!-'113年第4季'!G33</f>
        <v>#REF!</v>
      </c>
      <c r="H30" s="32" t="e">
        <f>#REF!-'113年第4季'!H33</f>
        <v>#REF!</v>
      </c>
      <c r="I30" s="32" t="e">
        <f>#REF!-'113年第4季'!I33</f>
        <v>#REF!</v>
      </c>
      <c r="J30" s="32" t="e">
        <f>#REF!-'113年第4季'!J33</f>
        <v>#REF!</v>
      </c>
      <c r="K30" s="32" t="e">
        <f>#REF!-'113年第4季'!K33</f>
        <v>#REF!</v>
      </c>
      <c r="L30" s="32" t="e">
        <f>#REF!-'113年第4季'!L33</f>
        <v>#REF!</v>
      </c>
      <c r="M30" s="32" t="e">
        <f>#REF!-'113年第4季'!M33</f>
        <v>#REF!</v>
      </c>
    </row>
    <row r="31" spans="1:13" ht="14.25" customHeight="1" x14ac:dyDescent="0.25">
      <c r="A31" s="19"/>
      <c r="D31" s="20"/>
      <c r="G31" s="21"/>
      <c r="K31" s="22"/>
      <c r="L31" s="22"/>
    </row>
    <row r="32" spans="1:13" ht="12" customHeight="1" x14ac:dyDescent="0.25">
      <c r="B32" s="2"/>
      <c r="G32" s="21"/>
      <c r="M32" s="6"/>
    </row>
    <row r="33" spans="1:1" ht="13.5" customHeight="1" x14ac:dyDescent="0.25">
      <c r="A33" s="14"/>
    </row>
    <row r="34" spans="1:1" ht="13.5" customHeight="1" x14ac:dyDescent="0.25">
      <c r="A34" s="23"/>
    </row>
    <row r="35" spans="1:1" x14ac:dyDescent="0.25">
      <c r="A35" s="2"/>
    </row>
  </sheetData>
  <mergeCells count="10">
    <mergeCell ref="J3:K4"/>
    <mergeCell ref="L3:M4"/>
    <mergeCell ref="A1:M1"/>
    <mergeCell ref="A4:A5"/>
    <mergeCell ref="D4:E4"/>
    <mergeCell ref="F4:G4"/>
    <mergeCell ref="H4:I4"/>
    <mergeCell ref="B3:C4"/>
    <mergeCell ref="F3:G3"/>
    <mergeCell ref="E2:I2"/>
  </mergeCells>
  <phoneticPr fontId="2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113年第4季</vt:lpstr>
      <vt:lpstr>比較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蔡麗風</dc:creator>
  <cp:lastModifiedBy>王詠慧</cp:lastModifiedBy>
  <cp:lastPrinted>2025-02-05T03:29:58Z</cp:lastPrinted>
  <dcterms:created xsi:type="dcterms:W3CDTF">2012-10-15T02:51:14Z</dcterms:created>
  <dcterms:modified xsi:type="dcterms:W3CDTF">2025-02-13T03:53:56Z</dcterms:modified>
</cp:coreProperties>
</file>