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106013\Desktop\114年國土管理統計年報\上網版\"/>
    </mc:Choice>
  </mc:AlternateContent>
  <xr:revisionPtr revIDLastSave="0" documentId="8_{10BB2589-5FEA-47BE-8A5E-271969795208}" xr6:coauthVersionLast="47" xr6:coauthVersionMax="47" xr10:uidLastSave="{00000000-0000-0000-0000-000000000000}"/>
  <bookViews>
    <workbookView xWindow="-108" yWindow="-108" windowWidth="23256" windowHeight="12456" xr2:uid="{4E249CD3-A5E8-44F3-8B5B-31480A996BD8}"/>
  </bookViews>
  <sheets>
    <sheet name="目錄" sheetId="1" r:id="rId1"/>
    <sheet name="表_5-1" sheetId="2" r:id="rId2"/>
    <sheet name="表5-2" sheetId="3" r:id="rId3"/>
    <sheet name="表5-3" sheetId="4" r:id="rId4"/>
    <sheet name="表5-4" sheetId="5" r:id="rId5"/>
    <sheet name="表5-5"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42" i="6" l="1"/>
  <c r="H41" i="6"/>
  <c r="A41" i="6"/>
  <c r="E34" i="5"/>
  <c r="A34" i="5"/>
</calcChain>
</file>

<file path=xl/sharedStrings.xml><?xml version="1.0" encoding="utf-8"?>
<sst xmlns="http://schemas.openxmlformats.org/spreadsheetml/2006/main" count="336" uniqueCount="186">
  <si>
    <t>下水道工程各報表</t>
  </si>
  <si>
    <t>表 5-1</t>
  </si>
  <si>
    <t xml:space="preserve">雨水下水道系統規劃及實施率 </t>
  </si>
  <si>
    <t>表 5-2</t>
  </si>
  <si>
    <t>污水下水道系統計畫概況</t>
  </si>
  <si>
    <t>表 5-3</t>
  </si>
  <si>
    <t>污水下水道系統營運管理費用及收入</t>
  </si>
  <si>
    <t>表 5-4</t>
  </si>
  <si>
    <t>污水下水道建設投入經費</t>
  </si>
  <si>
    <t>表 5-5</t>
  </si>
  <si>
    <t xml:space="preserve"> </t>
  </si>
  <si>
    <t>資料來源：本署下水道建設組</t>
  </si>
  <si>
    <t xml:space="preserve"> Source：Sewer Construction Division, NLMA.</t>
  </si>
  <si>
    <t>Percentage</t>
  </si>
  <si>
    <t xml:space="preserve"> unit:NT$1000</t>
  </si>
  <si>
    <t>Municipality, County and City Government</t>
  </si>
  <si>
    <t>資料來源：</t>
  </si>
  <si>
    <t>Source:</t>
  </si>
  <si>
    <t>Municipality, County and City Government.</t>
  </si>
  <si>
    <t>各直轄市、縣(市)政府。</t>
  </si>
  <si>
    <t>Table 5-5.  Sewage Pipe Length and Equipment of Sewage System</t>
    <phoneticPr fontId="12" type="noConversion"/>
  </si>
  <si>
    <r>
      <t xml:space="preserve"> </t>
    </r>
    <r>
      <rPr>
        <sz val="12"/>
        <rFont val="標楷體"/>
        <family val="4"/>
        <charset val="136"/>
      </rPr>
      <t>單位</t>
    </r>
    <r>
      <rPr>
        <sz val="12"/>
        <rFont val="Times New Roman"/>
        <family val="1"/>
      </rPr>
      <t>:</t>
    </r>
    <r>
      <rPr>
        <sz val="12"/>
        <rFont val="標楷體"/>
        <family val="4"/>
        <charset val="136"/>
      </rPr>
      <t>公尺；座</t>
    </r>
    <r>
      <rPr>
        <sz val="12"/>
        <rFont val="Times New Roman"/>
        <family val="1"/>
      </rPr>
      <t xml:space="preserve"> </t>
    </r>
    <phoneticPr fontId="12" type="noConversion"/>
  </si>
  <si>
    <t>unit:m</t>
    <phoneticPr fontId="12" type="noConversion"/>
  </si>
  <si>
    <t>年底別及區域別</t>
    <phoneticPr fontId="12" type="noConversion"/>
  </si>
  <si>
    <r>
      <t>管線長度</t>
    </r>
    <r>
      <rPr>
        <sz val="12"/>
        <rFont val="Times New Roman"/>
        <family val="1"/>
      </rPr>
      <t>(</t>
    </r>
    <r>
      <rPr>
        <sz val="12"/>
        <rFont val="標楷體"/>
        <family val="4"/>
        <charset val="136"/>
      </rPr>
      <t>公尺</t>
    </r>
    <r>
      <rPr>
        <sz val="12"/>
        <rFont val="Times New Roman"/>
        <family val="1"/>
      </rPr>
      <t>)</t>
    </r>
    <phoneticPr fontId="12" type="noConversion"/>
  </si>
  <si>
    <t>Pipe Length (m)</t>
    <phoneticPr fontId="12" type="noConversion"/>
  </si>
  <si>
    <r>
      <t>污　水　處　理　設　施</t>
    </r>
    <r>
      <rPr>
        <sz val="12"/>
        <rFont val="Times New Roman"/>
        <family val="1"/>
      </rPr>
      <t xml:space="preserve">   Wastewater Treatment Equipament</t>
    </r>
    <phoneticPr fontId="12" type="noConversion"/>
  </si>
  <si>
    <r>
      <t>600mm</t>
    </r>
    <r>
      <rPr>
        <sz val="12"/>
        <rFont val="標楷體"/>
        <family val="4"/>
        <charset val="136"/>
      </rPr>
      <t>以上</t>
    </r>
    <r>
      <rPr>
        <sz val="12"/>
        <rFont val="Times New Roman"/>
        <family val="1"/>
      </rPr>
      <t/>
    </r>
    <phoneticPr fontId="12" type="noConversion"/>
  </si>
  <si>
    <r>
      <t>300-600mm</t>
    </r>
    <r>
      <rPr>
        <sz val="12"/>
        <rFont val="標楷體"/>
        <family val="4"/>
        <charset val="136"/>
      </rPr>
      <t>未滿</t>
    </r>
    <phoneticPr fontId="12" type="noConversion"/>
  </si>
  <si>
    <r>
      <t>300mm</t>
    </r>
    <r>
      <rPr>
        <sz val="12"/>
        <rFont val="標楷體"/>
        <family val="4"/>
        <charset val="136"/>
      </rPr>
      <t>未滿</t>
    </r>
    <phoneticPr fontId="12" type="noConversion"/>
  </si>
  <si>
    <t>處　理　廠</t>
    <phoneticPr fontId="12" type="noConversion"/>
  </si>
  <si>
    <t>抽　水　站</t>
    <phoneticPr fontId="12" type="noConversion"/>
  </si>
  <si>
    <t>Wastewater treatment plants</t>
    <phoneticPr fontId="12" type="noConversion"/>
  </si>
  <si>
    <t>pumping station</t>
    <phoneticPr fontId="12" type="noConversion"/>
  </si>
  <si>
    <t xml:space="preserve"> End of Year &amp; Region</t>
    <phoneticPr fontId="12" type="noConversion"/>
  </si>
  <si>
    <t>當年</t>
    <phoneticPr fontId="12" type="noConversion"/>
  </si>
  <si>
    <t>累計</t>
    <phoneticPr fontId="12" type="noConversion"/>
  </si>
  <si>
    <t>當年建設完成</t>
    <phoneticPr fontId="12" type="noConversion"/>
  </si>
  <si>
    <t>累計建設完成</t>
    <phoneticPr fontId="12" type="noConversion"/>
  </si>
  <si>
    <t>建設長度</t>
    <phoneticPr fontId="12" type="noConversion"/>
  </si>
  <si>
    <t>This Year</t>
    <phoneticPr fontId="12" type="noConversion"/>
  </si>
  <si>
    <t>Accumulation</t>
    <phoneticPr fontId="12" type="noConversion"/>
  </si>
  <si>
    <t>This Year
Finished construction</t>
    <phoneticPr fontId="12" type="noConversion"/>
  </si>
  <si>
    <t>Finished</t>
    <phoneticPr fontId="12" type="noConversion"/>
  </si>
  <si>
    <t>construction</t>
    <phoneticPr fontId="12" type="noConversion"/>
  </si>
  <si>
    <t xml:space="preserve">construction </t>
    <phoneticPr fontId="12" type="noConversion"/>
  </si>
  <si>
    <t>民國110年底 End of 2021</t>
  </si>
  <si>
    <t>民國111年底 End of 2022</t>
  </si>
  <si>
    <t>民國112年底 End of 2023</t>
  </si>
  <si>
    <t>民國113年底 End of 2024</t>
  </si>
  <si>
    <t>新北市 New Taipei City</t>
  </si>
  <si>
    <t>臺北市 Taipei City</t>
  </si>
  <si>
    <t>桃園市 Taoyuan City</t>
  </si>
  <si>
    <t>臺中市 Taichung City</t>
  </si>
  <si>
    <t>臺南市 Tainan City</t>
  </si>
  <si>
    <t>高雄市 Kaohsiung City</t>
  </si>
  <si>
    <t>民國110年 2021</t>
  </si>
  <si>
    <t>民國111年 2022</t>
  </si>
  <si>
    <t>民國112年 2023</t>
  </si>
  <si>
    <t>民國113年 2024</t>
  </si>
  <si>
    <t>各直轄市、縣(市)政府</t>
  </si>
  <si>
    <t xml:space="preserve"> 表 5-1. 雨水下水道系統規劃及實施率 </t>
    <phoneticPr fontId="12" type="noConversion"/>
  </si>
  <si>
    <t xml:space="preserve"> Table 5-1. Development of Storm Sewers</t>
    <phoneticPr fontId="12" type="noConversion"/>
  </si>
  <si>
    <r>
      <t>區　　域　　別</t>
    </r>
    <r>
      <rPr>
        <sz val="12"/>
        <rFont val="Times New Roman"/>
        <family val="1"/>
      </rPr>
      <t xml:space="preserve"> 
Locality  </t>
    </r>
    <phoneticPr fontId="12" type="noConversion"/>
  </si>
  <si>
    <t>總規劃面積</t>
    <phoneticPr fontId="12" type="noConversion"/>
  </si>
  <si>
    <t>規劃總長度</t>
    <phoneticPr fontId="12" type="noConversion"/>
  </si>
  <si>
    <t>建設總長度</t>
    <phoneticPr fontId="12" type="noConversion"/>
  </si>
  <si>
    <r>
      <t>雨水下水道實施率</t>
    </r>
    <r>
      <rPr>
        <sz val="12"/>
        <rFont val="Times New Roman"/>
        <family val="1"/>
      </rPr>
      <t xml:space="preserve"> </t>
    </r>
    <phoneticPr fontId="12" type="noConversion"/>
  </si>
  <si>
    <r>
      <t>(</t>
    </r>
    <r>
      <rPr>
        <sz val="12"/>
        <rFont val="標楷體"/>
        <family val="4"/>
        <charset val="136"/>
      </rPr>
      <t>公頃</t>
    </r>
    <r>
      <rPr>
        <sz val="12"/>
        <rFont val="Times New Roman"/>
        <family val="1"/>
      </rPr>
      <t>)</t>
    </r>
    <phoneticPr fontId="12" type="noConversion"/>
  </si>
  <si>
    <r>
      <t>(</t>
    </r>
    <r>
      <rPr>
        <sz val="12"/>
        <rFont val="標楷體"/>
        <family val="4"/>
        <charset val="136"/>
      </rPr>
      <t>公里</t>
    </r>
    <r>
      <rPr>
        <sz val="12"/>
        <rFont val="Times New Roman"/>
        <family val="1"/>
      </rPr>
      <t>)</t>
    </r>
    <phoneticPr fontId="12" type="noConversion"/>
  </si>
  <si>
    <t xml:space="preserve">(%) </t>
    <phoneticPr fontId="12" type="noConversion"/>
  </si>
  <si>
    <t>Total Planning
Area</t>
    <phoneticPr fontId="12" type="noConversion"/>
  </si>
  <si>
    <t>Planning
Length</t>
    <phoneticPr fontId="12" type="noConversion"/>
  </si>
  <si>
    <t>Constructed
 Length</t>
    <phoneticPr fontId="12" type="noConversion"/>
  </si>
  <si>
    <t>Percent 
Completed</t>
    <phoneticPr fontId="12" type="noConversion"/>
  </si>
  <si>
    <t>民國114年底 End of 2025</t>
  </si>
  <si>
    <t>宜蘭縣  Yilan County</t>
  </si>
  <si>
    <t>新竹縣  Hsinchu County</t>
  </si>
  <si>
    <t>苗栗縣  Miaoli County</t>
  </si>
  <si>
    <t>彰化縣  Changhua County</t>
  </si>
  <si>
    <t>南投縣  Nantou County</t>
  </si>
  <si>
    <t>雲林縣  Yunlin County</t>
  </si>
  <si>
    <t>嘉義縣  Chiayi County</t>
  </si>
  <si>
    <t>屏東縣  Pingtung County</t>
  </si>
  <si>
    <t>臺東縣  Taitung County</t>
  </si>
  <si>
    <t>花蓮縣  Hualien County</t>
  </si>
  <si>
    <t>澎湖縣  Penghu County</t>
  </si>
  <si>
    <t>基隆市  Keelung City</t>
  </si>
  <si>
    <t>新竹市  Hsinchu City</t>
  </si>
  <si>
    <t>嘉義市  Chiayi City</t>
  </si>
  <si>
    <t>金門縣 Kinmen County</t>
  </si>
  <si>
    <t>連江縣 Lienchiang County</t>
  </si>
  <si>
    <t xml:space="preserve"> 表 5-3. 污水下水道系統營運管理費用及收入</t>
    <phoneticPr fontId="12" type="noConversion"/>
  </si>
  <si>
    <t xml:space="preserve"> Table 5-3. Operation/Maintain and Administration Expenses of Sewage System</t>
    <phoneticPr fontId="12" type="noConversion"/>
  </si>
  <si>
    <r>
      <t xml:space="preserve"> </t>
    </r>
    <r>
      <rPr>
        <sz val="12"/>
        <rFont val="標楷體"/>
        <family val="4"/>
        <charset val="136"/>
      </rPr>
      <t>單位</t>
    </r>
    <r>
      <rPr>
        <sz val="12"/>
        <rFont val="Times New Roman"/>
        <family val="1"/>
      </rPr>
      <t>:</t>
    </r>
    <r>
      <rPr>
        <sz val="12"/>
        <rFont val="標楷體"/>
        <family val="4"/>
        <charset val="136"/>
      </rPr>
      <t>新台幣千元</t>
    </r>
    <r>
      <rPr>
        <sz val="12"/>
        <rFont val="Times New Roman"/>
        <family val="1"/>
      </rPr>
      <t xml:space="preserve">  </t>
    </r>
    <phoneticPr fontId="12" type="noConversion"/>
  </si>
  <si>
    <r>
      <t>年別及區域別</t>
    </r>
    <r>
      <rPr>
        <sz val="12"/>
        <rFont val="Times New Roman"/>
        <family val="1"/>
      </rPr>
      <t xml:space="preserve">  </t>
    </r>
    <phoneticPr fontId="12" type="noConversion"/>
  </si>
  <si>
    <t>合　　　計</t>
    <phoneticPr fontId="12" type="noConversion"/>
  </si>
  <si>
    <t>人　事　費</t>
    <phoneticPr fontId="12" type="noConversion"/>
  </si>
  <si>
    <r>
      <t xml:space="preserve"> </t>
    </r>
    <r>
      <rPr>
        <sz val="12"/>
        <rFont val="標楷體"/>
        <family val="4"/>
        <charset val="136"/>
      </rPr>
      <t>電　　　費</t>
    </r>
    <phoneticPr fontId="12" type="noConversion"/>
  </si>
  <si>
    <t>藥　品　費</t>
    <phoneticPr fontId="12" type="noConversion"/>
  </si>
  <si>
    <t xml:space="preserve"> 設備材料費</t>
    <phoneticPr fontId="12" type="noConversion"/>
  </si>
  <si>
    <t>維　護　費</t>
    <phoneticPr fontId="12" type="noConversion"/>
  </si>
  <si>
    <t>回　饋　金</t>
    <phoneticPr fontId="12" type="noConversion"/>
  </si>
  <si>
    <t>用　水　費</t>
    <phoneticPr fontId="12" type="noConversion"/>
  </si>
  <si>
    <t>污泥清運處置費</t>
    <phoneticPr fontId="12" type="noConversion"/>
  </si>
  <si>
    <t>其　　　他</t>
    <phoneticPr fontId="12" type="noConversion"/>
  </si>
  <si>
    <t>管線修繕及維修費用</t>
    <phoneticPr fontId="12" type="noConversion"/>
  </si>
  <si>
    <t>全年度使用費收入</t>
    <phoneticPr fontId="12" type="noConversion"/>
  </si>
  <si>
    <t>Year &amp; Region</t>
    <phoneticPr fontId="12" type="noConversion"/>
  </si>
  <si>
    <t>Total</t>
    <phoneticPr fontId="12" type="noConversion"/>
  </si>
  <si>
    <t>Personal
Expense</t>
    <phoneticPr fontId="12" type="noConversion"/>
  </si>
  <si>
    <t>the Power
Rate</t>
    <phoneticPr fontId="12" type="noConversion"/>
  </si>
  <si>
    <t>Medicines</t>
    <phoneticPr fontId="12" type="noConversion"/>
  </si>
  <si>
    <t>Equipment
Material Expenses</t>
    <phoneticPr fontId="12" type="noConversion"/>
  </si>
  <si>
    <t>Maintain
Expenses</t>
    <phoneticPr fontId="12" type="noConversion"/>
  </si>
  <si>
    <t>Compensation</t>
    <phoneticPr fontId="12" type="noConversion"/>
  </si>
  <si>
    <t>Water Expense</t>
    <phoneticPr fontId="12" type="noConversion"/>
  </si>
  <si>
    <t>Sludge disposal Expense</t>
    <phoneticPr fontId="12" type="noConversion"/>
  </si>
  <si>
    <t>else</t>
    <phoneticPr fontId="12" type="noConversion"/>
  </si>
  <si>
    <t>Pipeline Repair and Maintenance Expense</t>
    <phoneticPr fontId="12" type="noConversion"/>
  </si>
  <si>
    <t>Income of annual Sewage sewer system usage fee</t>
    <phoneticPr fontId="12" type="noConversion"/>
  </si>
  <si>
    <t>民國114年 2025</t>
  </si>
  <si>
    <r>
      <t>表</t>
    </r>
    <r>
      <rPr>
        <sz val="18"/>
        <rFont val="Times New Roman"/>
        <family val="1"/>
      </rPr>
      <t xml:space="preserve"> 5-4. </t>
    </r>
    <r>
      <rPr>
        <sz val="18"/>
        <rFont val="標楷體"/>
        <family val="4"/>
        <charset val="136"/>
      </rPr>
      <t>污水下水道建設投入經費</t>
    </r>
    <phoneticPr fontId="12" type="noConversion"/>
  </si>
  <si>
    <t xml:space="preserve"> Table 5-4. Sewage System Construction Budget Summary</t>
    <phoneticPr fontId="12" type="noConversion"/>
  </si>
  <si>
    <r>
      <t>單位</t>
    </r>
    <r>
      <rPr>
        <sz val="12"/>
        <rFont val="Times New Roman"/>
        <family val="1"/>
      </rPr>
      <t>:</t>
    </r>
    <r>
      <rPr>
        <sz val="12"/>
        <rFont val="標楷體"/>
        <family val="4"/>
        <charset val="136"/>
      </rPr>
      <t>千元</t>
    </r>
    <r>
      <rPr>
        <sz val="12"/>
        <rFont val="Times New Roman"/>
        <family val="1"/>
      </rPr>
      <t xml:space="preserve"> </t>
    </r>
    <phoneticPr fontId="12" type="noConversion"/>
  </si>
  <si>
    <t>年別及區域別</t>
    <phoneticPr fontId="12" type="noConversion"/>
  </si>
  <si>
    <r>
      <t>總計</t>
    </r>
    <r>
      <rPr>
        <sz val="12"/>
        <rFont val="Times New Roman"/>
        <family val="1"/>
      </rPr>
      <t xml:space="preserve"> </t>
    </r>
    <phoneticPr fontId="12" type="noConversion"/>
  </si>
  <si>
    <t>規劃設計費</t>
    <phoneticPr fontId="12" type="noConversion"/>
  </si>
  <si>
    <t>土地費</t>
    <phoneticPr fontId="12" type="noConversion"/>
  </si>
  <si>
    <t>工程費</t>
    <phoneticPr fontId="12" type="noConversion"/>
  </si>
  <si>
    <t>Construction Expense</t>
    <phoneticPr fontId="12" type="noConversion"/>
  </si>
  <si>
    <t xml:space="preserve">Year &amp; Region </t>
    <phoneticPr fontId="12" type="noConversion"/>
  </si>
  <si>
    <t>Planning Design
Expense</t>
    <phoneticPr fontId="12" type="noConversion"/>
  </si>
  <si>
    <t>Land Expense</t>
    <phoneticPr fontId="12" type="noConversion"/>
  </si>
  <si>
    <t>小計</t>
    <phoneticPr fontId="12" type="noConversion"/>
  </si>
  <si>
    <t>廠站工程</t>
    <phoneticPr fontId="12" type="noConversion"/>
  </si>
  <si>
    <t>管線工程</t>
    <phoneticPr fontId="12" type="noConversion"/>
  </si>
  <si>
    <t>Subtotal</t>
    <phoneticPr fontId="12" type="noConversion"/>
  </si>
  <si>
    <t xml:space="preserve">Construction Expense of
sewage treatment plant </t>
    <phoneticPr fontId="12" type="noConversion"/>
  </si>
  <si>
    <t xml:space="preserve">Construction Expense of pipeline </t>
    <phoneticPr fontId="12" type="noConversion"/>
  </si>
  <si>
    <t>備註：自104年起本表格式修正</t>
    <phoneticPr fontId="12" type="noConversion"/>
  </si>
  <si>
    <t xml:space="preserve">  表 5-2. 污水下水道系統執行概況</t>
    <phoneticPr fontId="12" type="noConversion"/>
  </si>
  <si>
    <t xml:space="preserve">Table 5-2. The Profile of Sewage System in Taiwan Area </t>
    <phoneticPr fontId="12" type="noConversion"/>
  </si>
  <si>
    <r>
      <t>年底別及區域別</t>
    </r>
    <r>
      <rPr>
        <sz val="12"/>
        <rFont val="Times New Roman"/>
        <family val="1"/>
      </rPr>
      <t xml:space="preserve"> </t>
    </r>
    <phoneticPr fontId="12" type="noConversion"/>
  </si>
  <si>
    <t>戶量</t>
    <phoneticPr fontId="12" type="noConversion"/>
  </si>
  <si>
    <r>
      <t xml:space="preserve">  </t>
    </r>
    <r>
      <rPr>
        <sz val="12"/>
        <rFont val="標楷體"/>
        <family val="4"/>
        <charset val="136"/>
      </rPr>
      <t xml:space="preserve">公共污水下水道
</t>
    </r>
    <r>
      <rPr>
        <sz val="12"/>
        <rFont val="Times New Roman"/>
        <family val="1"/>
      </rPr>
      <t>Public Sanitary Sewers</t>
    </r>
    <phoneticPr fontId="12" type="noConversion"/>
  </si>
  <si>
    <r>
      <t xml:space="preserve">  </t>
    </r>
    <r>
      <rPr>
        <sz val="12"/>
        <rFont val="標楷體"/>
        <family val="4"/>
        <charset val="136"/>
      </rPr>
      <t xml:space="preserve">專用污水下水道
</t>
    </r>
    <r>
      <rPr>
        <sz val="12"/>
        <rFont val="Times New Roman"/>
        <family val="1"/>
      </rPr>
      <t>Specific Sanitary Sewers</t>
    </r>
    <phoneticPr fontId="12" type="noConversion"/>
  </si>
  <si>
    <r>
      <t>建築物污水處理設施設置戶</t>
    </r>
    <r>
      <rPr>
        <sz val="12"/>
        <rFont val="細明體"/>
        <family val="3"/>
        <charset val="136"/>
      </rPr>
      <t xml:space="preserve">
</t>
    </r>
    <r>
      <rPr>
        <sz val="12"/>
        <rFont val="Times New Roman"/>
        <family val="1"/>
      </rPr>
      <t>Households of Building Sewage Processing Facilities</t>
    </r>
    <phoneticPr fontId="12" type="noConversion"/>
  </si>
  <si>
    <t>全年污水</t>
    <phoneticPr fontId="12" type="noConversion"/>
  </si>
  <si>
    <t>污水處理率</t>
    <phoneticPr fontId="12" type="noConversion"/>
  </si>
  <si>
    <t>處理總量</t>
    <phoneticPr fontId="12" type="noConversion"/>
  </si>
  <si>
    <t>the average</t>
    <phoneticPr fontId="12" type="noConversion"/>
  </si>
  <si>
    <t>累計接管戶數</t>
    <phoneticPr fontId="12" type="noConversion"/>
  </si>
  <si>
    <t>普及率</t>
    <phoneticPr fontId="12" type="noConversion"/>
  </si>
  <si>
    <t>累計設置戶數</t>
    <phoneticPr fontId="12" type="noConversion"/>
  </si>
  <si>
    <t>設置率</t>
    <phoneticPr fontId="12" type="noConversion"/>
  </si>
  <si>
    <t>Total amount of year</t>
    <phoneticPr fontId="12" type="noConversion"/>
  </si>
  <si>
    <t>number of</t>
    <phoneticPr fontId="12" type="noConversion"/>
  </si>
  <si>
    <t>Accumulation</t>
    <phoneticPr fontId="12" type="noConversion"/>
  </si>
  <si>
    <t>sewage treatment rate</t>
    <phoneticPr fontId="12" type="noConversion"/>
  </si>
  <si>
    <t>sewage treatment of</t>
    <phoneticPr fontId="12" type="noConversion"/>
  </si>
  <si>
    <t xml:space="preserve"> End of Year &amp; Region</t>
    <phoneticPr fontId="12" type="noConversion"/>
  </si>
  <si>
    <t>persons per</t>
    <phoneticPr fontId="12" type="noConversion"/>
  </si>
  <si>
    <t>Connection</t>
    <phoneticPr fontId="12" type="noConversion"/>
  </si>
  <si>
    <t>Setup</t>
    <phoneticPr fontId="12" type="noConversion"/>
  </si>
  <si>
    <t>sewage treatment plant</t>
    <phoneticPr fontId="12" type="noConversion"/>
  </si>
  <si>
    <t>household</t>
    <phoneticPr fontId="12" type="noConversion"/>
  </si>
  <si>
    <t>Household</t>
    <phoneticPr fontId="12" type="noConversion"/>
  </si>
  <si>
    <t>Percentage</t>
    <phoneticPr fontId="12" type="noConversion"/>
  </si>
  <si>
    <r>
      <t>(</t>
    </r>
    <r>
      <rPr>
        <sz val="12"/>
        <rFont val="標楷體"/>
        <family val="4"/>
        <charset val="136"/>
      </rPr>
      <t>人</t>
    </r>
    <r>
      <rPr>
        <sz val="12"/>
        <rFont val="Times New Roman"/>
        <family val="1"/>
      </rPr>
      <t>/</t>
    </r>
    <r>
      <rPr>
        <sz val="12"/>
        <rFont val="標楷體"/>
        <family val="4"/>
        <charset val="136"/>
      </rPr>
      <t>戶</t>
    </r>
    <r>
      <rPr>
        <sz val="12"/>
        <rFont val="Times New Roman"/>
        <family val="1"/>
      </rPr>
      <t>)</t>
    </r>
    <phoneticPr fontId="12" type="noConversion"/>
  </si>
  <si>
    <t>(戶)</t>
    <phoneticPr fontId="12" type="noConversion"/>
  </si>
  <si>
    <t>(%)</t>
    <phoneticPr fontId="12" type="noConversion"/>
  </si>
  <si>
    <t xml:space="preserve">  (戶)</t>
    <phoneticPr fontId="12" type="noConversion"/>
  </si>
  <si>
    <t xml:space="preserve">  (%)</t>
    <phoneticPr fontId="12" type="noConversion"/>
  </si>
  <si>
    <t>(CMY)</t>
    <phoneticPr fontId="12" type="noConversion"/>
  </si>
  <si>
    <t>資料來源：各直轄市、縣(市)政府。</t>
    <phoneticPr fontId="12" type="noConversion"/>
  </si>
  <si>
    <t>Source: Municipality, County and City Government.</t>
    <phoneticPr fontId="12" type="noConversion"/>
  </si>
  <si>
    <t>備    註：1.自103年起普及率及處理率計算方式係依據污水下水道第五期建設計畫修正</t>
    <phoneticPr fontId="12" type="noConversion"/>
  </si>
  <si>
    <t xml:space="preserve">          　以接管戶數乘以各縣市戶量除以各縣市總人口數而得，其計算公式如下：</t>
    <phoneticPr fontId="12" type="noConversion"/>
  </si>
  <si>
    <t xml:space="preserve">          　實際服務人口數÷總人口數=(實際服務戶數×戶量)÷總人口數，</t>
    <phoneticPr fontId="12" type="noConversion"/>
  </si>
  <si>
    <t xml:space="preserve">          　其中全國部分以當期全國戶量計算，縣市部分以該縣市當期戶量計算。</t>
    <phoneticPr fontId="12" type="noConversion"/>
  </si>
  <si>
    <t xml:space="preserve">          2.各縣市戶量係由內政部統計處網站(http://www.moi.gov.tw/stat/</t>
    <phoneticPr fontId="12" type="noConversion"/>
  </si>
  <si>
    <t xml:space="preserve">          　index.aspx)統計資料而得。</t>
    <phoneticPr fontId="12" type="noConversion"/>
  </si>
  <si>
    <t>　　　　　3. CMY係指立方公尺/每年</t>
    <phoneticPr fontId="12" type="noConversion"/>
  </si>
  <si>
    <t>污水下水道已建設管線長度及設施</t>
    <phoneticPr fontId="7" type="noConversion"/>
  </si>
  <si>
    <r>
      <t>表</t>
    </r>
    <r>
      <rPr>
        <sz val="18"/>
        <rFont val="Times New Roman"/>
        <family val="1"/>
      </rPr>
      <t xml:space="preserve"> 5-5. </t>
    </r>
    <r>
      <rPr>
        <sz val="18"/>
        <rFont val="標楷體"/>
        <family val="4"/>
        <charset val="136"/>
      </rPr>
      <t>污水下水道已建設管線長度及設施</t>
    </r>
    <r>
      <rPr>
        <sz val="18"/>
        <rFont val="Times New Roman"/>
        <family val="1"/>
      </rPr>
      <t xml:space="preserve"> </t>
    </r>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</si>
</sst>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76" formatCode="\ #,##0.00\ ;\-#,##0.00\ ;\-00\ ;\ @\ "/>
    <numFmt numFmtId="181" formatCode="###,###,##0"/>
    <numFmt numFmtId="182" formatCode="###,###,##0;\-###,###,##0;&quot;         －&quot;"/>
    <numFmt numFmtId="183" formatCode="###,##0.00"/>
    <numFmt numFmtId="184" formatCode="##,###,##0"/>
    <numFmt numFmtId="185" formatCode="##0.00"/>
    <numFmt numFmtId="186" formatCode="#,###,###,##0"/>
    <numFmt numFmtId="187" formatCode="##,###,##0;\-##,###,##0;&quot;        －&quot;"/>
    <numFmt numFmtId="188" formatCode="##0.00;\-##0.00;&quot;    －&quot;"/>
    <numFmt numFmtId="190" formatCode="##,###,##0.00"/>
  </numFmts>
  <fonts count="27">
    <font>
      <sz val="12"/>
      <color indexed="8"/>
      <name val="新細明體"/>
      <family val="1"/>
    </font>
    <font>
      <sz val="10"/>
      <name val="Arial"/>
      <family val="2"/>
    </font>
    <font>
      <b/>
      <i/>
      <u/>
      <sz val="12"/>
      <color indexed="8"/>
      <name val="新細明體"/>
      <family val="1"/>
      <charset val="136"/>
    </font>
    <font>
      <b/>
      <sz val="12"/>
      <color indexed="8"/>
      <name val="新細明體"/>
      <family val="1"/>
      <charset val="136"/>
    </font>
    <font>
      <u/>
      <sz val="12"/>
      <color indexed="12"/>
      <name val="新細明體"/>
      <family val="1"/>
      <charset val="136"/>
    </font>
    <font>
      <sz val="12"/>
      <color indexed="53"/>
      <name val="新細明體"/>
      <family val="1"/>
      <charset val="136"/>
    </font>
    <font>
      <sz val="12"/>
      <color indexed="8"/>
      <name val="新細明體"/>
      <family val="1"/>
      <charset val="136"/>
    </font>
    <font>
      <sz val="9"/>
      <name val="細明體"/>
      <family val="3"/>
      <charset val="136"/>
    </font>
    <font>
      <sz val="9.25"/>
      <name val="標楷體"/>
      <family val="4"/>
      <charset val="136"/>
    </font>
    <font>
      <sz val="9.25"/>
      <name val="新細明體"/>
      <family val="1"/>
      <charset val="136"/>
    </font>
    <font>
      <sz val="18"/>
      <name val="標楷體"/>
      <family val="4"/>
      <charset val="136"/>
    </font>
    <font>
      <sz val="18"/>
      <name val="Times New Roman"/>
      <family val="1"/>
    </font>
    <font>
      <sz val="9"/>
      <name val="新細明體"/>
      <family val="1"/>
      <charset val="136"/>
    </font>
    <font>
      <sz val="15"/>
      <name val="Times New Roman"/>
      <family val="1"/>
    </font>
    <font>
      <sz val="20"/>
      <name val="新細明體"/>
      <family val="1"/>
      <charset val="136"/>
    </font>
    <font>
      <sz val="12"/>
      <name val="Times New Roman"/>
      <family val="1"/>
    </font>
    <font>
      <sz val="12"/>
      <name val="標楷體"/>
      <family val="4"/>
      <charset val="136"/>
    </font>
    <font>
      <sz val="12"/>
      <name val="新細明體"/>
      <family val="1"/>
      <charset val="136"/>
    </font>
    <font>
      <b/>
      <sz val="11"/>
      <name val="標楷體"/>
      <family val="4"/>
      <charset val="136"/>
    </font>
    <font>
      <b/>
      <sz val="12"/>
      <name val="新細明體"/>
      <family val="1"/>
      <charset val="136"/>
    </font>
    <font>
      <sz val="11"/>
      <name val="標楷體"/>
      <family val="4"/>
      <charset val="136"/>
    </font>
    <font>
      <sz val="11"/>
      <name val="Times New Roman"/>
      <family val="1"/>
    </font>
    <font>
      <sz val="11"/>
      <name val="新細明體"/>
      <family val="1"/>
      <charset val="136"/>
    </font>
    <font>
      <sz val="12"/>
      <name val="細明體"/>
      <family val="3"/>
      <charset val="136"/>
    </font>
    <font>
      <sz val="20"/>
      <name val="標楷體"/>
      <family val="4"/>
      <charset val="136"/>
    </font>
    <font>
      <b/>
      <sz val="10"/>
      <name val="標楷體"/>
      <family val="4"/>
      <charset val="136"/>
    </font>
    <font>
      <sz val="10"/>
      <name val="標楷體"/>
      <family val="4"/>
      <charset val="136"/>
    </font>
  </fonts>
  <fills count="3">
    <fill>
      <patternFill patternType="none"/>
    </fill>
    <fill>
      <patternFill patternType="gray125"/>
    </fill>
    <fill>
      <patternFill patternType="solid">
        <fgColor indexed="40"/>
        <bgColor indexed="49"/>
      </patternFill>
    </fill>
  </fills>
  <borders count="35">
    <border>
      <left/>
      <right/>
      <top/>
      <bottom/>
      <diagonal/>
    </border>
    <border>
      <left/>
      <right/>
      <top/>
      <bottom style="thick">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ck">
        <color indexed="64"/>
      </left>
      <right style="medium">
        <color indexed="64"/>
      </right>
      <top style="medium">
        <color indexed="64"/>
      </top>
      <bottom/>
      <diagonal/>
    </border>
    <border>
      <left style="medium">
        <color indexed="64"/>
      </left>
      <right style="thick">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diagonal/>
    </border>
    <border>
      <left style="thick">
        <color indexed="64"/>
      </left>
      <right style="medium">
        <color indexed="64"/>
      </right>
      <top/>
      <bottom/>
      <diagonal/>
    </border>
    <border>
      <left style="medium">
        <color indexed="64"/>
      </left>
      <right style="thick">
        <color indexed="64"/>
      </right>
      <top/>
      <bottom/>
      <diagonal/>
    </border>
    <border>
      <left style="thick">
        <color indexed="64"/>
      </left>
      <right style="medium">
        <color indexed="64"/>
      </right>
      <top/>
      <bottom style="thick">
        <color indexed="64"/>
      </bottom>
      <diagonal/>
    </border>
    <border>
      <left style="medium">
        <color indexed="64"/>
      </left>
      <right style="medium">
        <color indexed="64"/>
      </right>
      <top/>
      <bottom style="thick">
        <color indexed="64"/>
      </bottom>
      <diagonal/>
    </border>
    <border>
      <left style="medium">
        <color indexed="64"/>
      </left>
      <right style="thick">
        <color indexed="64"/>
      </right>
      <top/>
      <bottom style="thick">
        <color indexed="64"/>
      </bottom>
      <diagonal/>
    </border>
    <border>
      <left/>
      <right style="medium">
        <color indexed="64"/>
      </right>
      <top/>
      <bottom style="thick">
        <color indexed="64"/>
      </bottom>
      <diagonal/>
    </border>
    <border>
      <left style="medium">
        <color indexed="64"/>
      </left>
      <right/>
      <top/>
      <bottom style="thick">
        <color indexed="64"/>
      </bottom>
      <diagonal/>
    </border>
    <border>
      <left/>
      <right style="thick">
        <color indexed="64"/>
      </right>
      <top/>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style="double">
        <color indexed="64"/>
      </left>
      <right/>
      <top style="medium">
        <color indexed="64"/>
      </top>
      <bottom/>
      <diagonal/>
    </border>
    <border>
      <left style="double">
        <color indexed="64"/>
      </left>
      <right/>
      <top/>
      <bottom style="medium">
        <color indexed="64"/>
      </bottom>
      <diagonal/>
    </border>
    <border>
      <left style="medium">
        <color indexed="64"/>
      </left>
      <right/>
      <top/>
      <bottom style="medium">
        <color indexed="64"/>
      </bottom>
      <diagonal/>
    </border>
    <border>
      <left style="medium">
        <color indexed="64"/>
      </left>
      <right style="medium">
        <color indexed="64"/>
      </right>
      <top style="thick">
        <color indexed="64"/>
      </top>
      <bottom/>
      <diagonal/>
    </border>
    <border>
      <left/>
      <right/>
      <top style="thick">
        <color indexed="64"/>
      </top>
      <bottom/>
      <diagonal/>
    </border>
    <border>
      <left/>
      <right style="thick">
        <color indexed="64"/>
      </right>
      <top/>
      <bottom style="thick">
        <color indexed="64"/>
      </bottom>
      <diagonal/>
    </border>
    <border>
      <left/>
      <right style="thick">
        <color indexed="64"/>
      </right>
      <top style="thick">
        <color indexed="64"/>
      </top>
      <bottom/>
      <diagonal/>
    </border>
    <border>
      <left style="thick">
        <color indexed="64"/>
      </left>
      <right style="medium">
        <color indexed="64"/>
      </right>
      <top style="thick">
        <color indexed="64"/>
      </top>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style="medium">
        <color indexed="64"/>
      </right>
      <top/>
      <bottom style="medium">
        <color indexed="64"/>
      </bottom>
      <diagonal/>
    </border>
    <border>
      <left style="medium">
        <color indexed="64"/>
      </left>
      <right style="thick">
        <color indexed="64"/>
      </right>
      <top/>
      <bottom style="medium">
        <color indexed="64"/>
      </bottom>
      <diagonal/>
    </border>
  </borders>
  <cellStyleXfs count="7">
    <xf numFmtId="0" fontId="0" fillId="0" borderId="0">
      <alignment vertical="center"/>
    </xf>
    <xf numFmtId="0" fontId="4" fillId="0" borderId="0" applyBorder="0" applyProtection="0">
      <alignment vertical="center"/>
    </xf>
    <xf numFmtId="0" fontId="2" fillId="0" borderId="0" applyBorder="0" applyProtection="0">
      <alignment vertical="center"/>
    </xf>
    <xf numFmtId="0" fontId="6" fillId="0" borderId="0" applyBorder="0" applyProtection="0"/>
    <xf numFmtId="43" fontId="1" fillId="0" borderId="0" applyFill="0" applyBorder="0" applyAlignment="0" applyProtection="0"/>
    <xf numFmtId="176" fontId="6" fillId="0" borderId="0" applyBorder="0" applyProtection="0">
      <alignment vertical="center"/>
    </xf>
    <xf numFmtId="176" fontId="6" fillId="0" borderId="0" applyBorder="0" applyProtection="0">
      <alignment vertical="center"/>
    </xf>
  </cellStyleXfs>
  <cellXfs count="181">
    <xf numFmtId="0" fontId="0" fillId="0" borderId="0" xfId="0">
      <alignment vertical="center"/>
    </xf>
    <xf numFmtId="0" fontId="0" fillId="0" borderId="0" xfId="0" applyNumberFormat="1">
      <alignment vertical="center"/>
    </xf>
    <xf numFmtId="0" fontId="3" fillId="2" borderId="0" xfId="0" applyNumberFormat="1" applyFont="1" applyFill="1">
      <alignment vertical="center"/>
    </xf>
    <xf numFmtId="0" fontId="0" fillId="2" borderId="0" xfId="0" applyNumberFormat="1" applyFill="1">
      <alignment vertical="center"/>
    </xf>
    <xf numFmtId="0" fontId="4" fillId="0" borderId="0" xfId="1" applyNumberFormat="1" applyFont="1">
      <alignment vertical="center"/>
    </xf>
    <xf numFmtId="0" fontId="5" fillId="0" borderId="0" xfId="0" applyNumberFormat="1" applyFont="1">
      <alignment vertical="center"/>
    </xf>
    <xf numFmtId="0" fontId="8" fillId="0" borderId="0" xfId="0" applyFont="1" applyAlignment="1"/>
    <xf numFmtId="0" fontId="0" fillId="0" borderId="0" xfId="0" applyAlignment="1"/>
    <xf numFmtId="0" fontId="9" fillId="0" borderId="0" xfId="0" applyFont="1" applyAlignment="1"/>
    <xf numFmtId="0" fontId="14" fillId="0" borderId="0" xfId="0" applyFont="1" applyAlignment="1"/>
    <xf numFmtId="0" fontId="15" fillId="0" borderId="0" xfId="0" applyFont="1" applyAlignment="1"/>
    <xf numFmtId="0" fontId="15" fillId="0" borderId="1" xfId="0" applyFont="1" applyBorder="1" applyAlignment="1"/>
    <xf numFmtId="0" fontId="15" fillId="0" borderId="1" xfId="0" applyFont="1" applyBorder="1" applyAlignment="1">
      <alignment horizontal="right"/>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5" fillId="0" borderId="11" xfId="0" applyFont="1" applyBorder="1" applyAlignment="1">
      <alignment horizontal="center" vertical="center"/>
    </xf>
    <xf numFmtId="0" fontId="15" fillId="0" borderId="9" xfId="0" applyFont="1" applyBorder="1" applyAlignment="1">
      <alignment horizontal="center" vertical="center"/>
    </xf>
    <xf numFmtId="0" fontId="15" fillId="0" borderId="12" xfId="0" applyFont="1" applyBorder="1" applyAlignment="1">
      <alignment horizontal="center" vertical="center"/>
    </xf>
    <xf numFmtId="0" fontId="15" fillId="0" borderId="10" xfId="0" applyFont="1" applyBorder="1" applyAlignment="1">
      <alignment horizontal="center" vertical="center"/>
    </xf>
    <xf numFmtId="0" fontId="15" fillId="0" borderId="8"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6" fillId="0" borderId="18" xfId="0" applyFont="1" applyBorder="1" applyAlignment="1">
      <alignment horizontal="center" vertical="top" wrapText="1"/>
    </xf>
    <xf numFmtId="181" fontId="17" fillId="0" borderId="0" xfId="4" applyNumberFormat="1" applyFont="1" applyAlignment="1">
      <alignment horizontal="right"/>
    </xf>
    <xf numFmtId="181" fontId="17" fillId="0" borderId="0" xfId="0" applyNumberFormat="1" applyFont="1" applyAlignment="1">
      <alignment horizontal="right"/>
    </xf>
    <xf numFmtId="0" fontId="17" fillId="0" borderId="0" xfId="0" applyFont="1" applyAlignment="1"/>
    <xf numFmtId="0" fontId="18" fillId="0" borderId="18" xfId="0" applyFont="1" applyBorder="1" applyAlignment="1">
      <alignment vertical="top" wrapText="1"/>
    </xf>
    <xf numFmtId="182" fontId="19" fillId="0" borderId="0" xfId="4" applyNumberFormat="1" applyFont="1" applyBorder="1" applyAlignment="1">
      <alignment horizontal="right"/>
    </xf>
    <xf numFmtId="181" fontId="19" fillId="0" borderId="0" xfId="4" applyNumberFormat="1" applyFont="1" applyBorder="1" applyAlignment="1">
      <alignment horizontal="right"/>
    </xf>
    <xf numFmtId="182" fontId="19" fillId="0" borderId="0" xfId="0" applyNumberFormat="1" applyFont="1" applyAlignment="1">
      <alignment horizontal="right"/>
    </xf>
    <xf numFmtId="181" fontId="19" fillId="0" borderId="0" xfId="0" applyNumberFormat="1" applyFont="1" applyAlignment="1">
      <alignment horizontal="right"/>
    </xf>
    <xf numFmtId="182" fontId="17" fillId="0" borderId="0" xfId="4" applyNumberFormat="1" applyFont="1" applyBorder="1" applyAlignment="1">
      <alignment horizontal="right"/>
    </xf>
    <xf numFmtId="181" fontId="17" fillId="0" borderId="0" xfId="4" applyNumberFormat="1" applyFont="1" applyBorder="1" applyAlignment="1">
      <alignment horizontal="right"/>
    </xf>
    <xf numFmtId="182" fontId="17" fillId="0" borderId="0" xfId="0" applyNumberFormat="1" applyFont="1" applyAlignment="1">
      <alignment horizontal="right"/>
    </xf>
    <xf numFmtId="0" fontId="16" fillId="0" borderId="0" xfId="0" applyFont="1" applyAlignment="1">
      <alignment horizontal="left" indent="5"/>
    </xf>
    <xf numFmtId="0" fontId="16" fillId="0" borderId="0" xfId="0" applyFont="1" applyAlignment="1">
      <alignment horizontal="left" indent="6"/>
    </xf>
    <xf numFmtId="0" fontId="16" fillId="0" borderId="0" xfId="0" applyFont="1" applyAlignment="1"/>
    <xf numFmtId="0" fontId="15" fillId="0" borderId="0" xfId="0" applyFont="1" applyBorder="1" applyAlignment="1">
      <alignment horizontal="center" vertical="center"/>
    </xf>
    <xf numFmtId="0" fontId="16" fillId="0" borderId="19" xfId="0" applyFont="1" applyBorder="1" applyAlignment="1">
      <alignment horizontal="center" vertical="center"/>
    </xf>
    <xf numFmtId="0" fontId="15" fillId="0" borderId="14" xfId="0" applyFont="1" applyBorder="1" applyAlignment="1">
      <alignment horizontal="center" vertical="center" wrapText="1"/>
    </xf>
    <xf numFmtId="0" fontId="15" fillId="0" borderId="17" xfId="0" applyFont="1" applyBorder="1" applyAlignment="1">
      <alignment vertical="center"/>
    </xf>
    <xf numFmtId="0" fontId="16" fillId="0" borderId="18" xfId="0" applyFont="1" applyBorder="1" applyAlignment="1">
      <alignment horizontal="center"/>
    </xf>
    <xf numFmtId="0" fontId="18" fillId="0" borderId="18" xfId="0" applyFont="1" applyBorder="1" applyAlignment="1"/>
    <xf numFmtId="0" fontId="16" fillId="0" borderId="20" xfId="0" applyFont="1" applyBorder="1" applyAlignment="1"/>
    <xf numFmtId="0" fontId="0" fillId="0" borderId="20" xfId="0" applyBorder="1" applyAlignment="1"/>
    <xf numFmtId="0" fontId="15" fillId="0" borderId="20" xfId="0" applyFont="1" applyBorder="1" applyAlignment="1"/>
    <xf numFmtId="0" fontId="20" fillId="0" borderId="0" xfId="0" applyFont="1" applyAlignment="1"/>
    <xf numFmtId="0" fontId="22" fillId="0" borderId="0" xfId="0" applyFont="1" applyAlignment="1"/>
    <xf numFmtId="0" fontId="15" fillId="0" borderId="0" xfId="0" applyFont="1" applyAlignment="1">
      <alignment horizontal="left"/>
    </xf>
    <xf numFmtId="0" fontId="15" fillId="0" borderId="21" xfId="0" applyFont="1" applyBorder="1" applyAlignment="1"/>
    <xf numFmtId="0" fontId="16" fillId="0" borderId="21" xfId="0" applyFont="1" applyBorder="1" applyAlignment="1"/>
    <xf numFmtId="0" fontId="15" fillId="0" borderId="0" xfId="0" applyFont="1" applyAlignment="1">
      <alignment horizontal="right"/>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5" fillId="0" borderId="3"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22" xfId="0" applyFont="1" applyBorder="1" applyAlignment="1">
      <alignment horizontal="center" vertical="center" wrapText="1"/>
    </xf>
    <xf numFmtId="0" fontId="21" fillId="0" borderId="5" xfId="0" applyFont="1" applyBorder="1" applyAlignment="1">
      <alignment horizontal="center" vertical="center"/>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23" xfId="0" applyFont="1" applyBorder="1" applyAlignment="1">
      <alignment horizontal="center" vertical="center" wrapText="1"/>
    </xf>
    <xf numFmtId="0" fontId="16" fillId="0" borderId="8" xfId="0" applyFont="1" applyBorder="1" applyAlignment="1">
      <alignment horizontal="center" vertical="top" wrapText="1"/>
    </xf>
    <xf numFmtId="0" fontId="18" fillId="0" borderId="8" xfId="0" applyFont="1" applyBorder="1" applyAlignment="1">
      <alignment vertical="top" wrapText="1"/>
    </xf>
    <xf numFmtId="0" fontId="16" fillId="0" borderId="20" xfId="0" applyFont="1" applyBorder="1" applyAlignment="1">
      <alignment horizontal="center" vertical="center"/>
    </xf>
    <xf numFmtId="0" fontId="15" fillId="0" borderId="21" xfId="0" applyFont="1" applyBorder="1" applyAlignment="1">
      <alignment horizontal="center" vertical="center"/>
    </xf>
    <xf numFmtId="0" fontId="16" fillId="0" borderId="0" xfId="0" applyFont="1" applyBorder="1" applyAlignment="1">
      <alignment horizontal="center"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6" fillId="0" borderId="8" xfId="0" applyFont="1" applyBorder="1" applyAlignment="1">
      <alignment horizontal="center"/>
    </xf>
    <xf numFmtId="183" fontId="17" fillId="0" borderId="0" xfId="0" applyNumberFormat="1" applyFont="1" applyBorder="1" applyAlignment="1">
      <alignment horizontal="right"/>
    </xf>
    <xf numFmtId="184" fontId="17" fillId="0" borderId="0" xfId="0" applyNumberFormat="1" applyFont="1" applyBorder="1" applyAlignment="1">
      <alignment horizontal="right"/>
    </xf>
    <xf numFmtId="185" fontId="17" fillId="0" borderId="0" xfId="0" applyNumberFormat="1" applyFont="1" applyBorder="1" applyAlignment="1">
      <alignment horizontal="right"/>
    </xf>
    <xf numFmtId="186" fontId="17" fillId="0" borderId="0" xfId="0" applyNumberFormat="1" applyFont="1" applyBorder="1" applyAlignment="1">
      <alignment horizontal="right"/>
    </xf>
    <xf numFmtId="0" fontId="18" fillId="0" borderId="8" xfId="0" applyFont="1" applyBorder="1" applyAlignment="1"/>
    <xf numFmtId="183" fontId="19" fillId="0" borderId="10" xfId="0" applyNumberFormat="1" applyFont="1" applyBorder="1" applyAlignment="1">
      <alignment horizontal="right"/>
    </xf>
    <xf numFmtId="184" fontId="19" fillId="0" borderId="0" xfId="0" applyNumberFormat="1" applyFont="1" applyBorder="1" applyAlignment="1">
      <alignment horizontal="right"/>
    </xf>
    <xf numFmtId="185" fontId="19" fillId="0" borderId="0" xfId="0" applyNumberFormat="1" applyFont="1" applyBorder="1" applyAlignment="1">
      <alignment horizontal="right"/>
    </xf>
    <xf numFmtId="186" fontId="19" fillId="0" borderId="0" xfId="0" applyNumberFormat="1" applyFont="1" applyBorder="1" applyAlignment="1">
      <alignment horizontal="right"/>
    </xf>
    <xf numFmtId="183" fontId="17" fillId="0" borderId="10" xfId="0" applyNumberFormat="1" applyFont="1" applyBorder="1" applyAlignment="1">
      <alignment horizontal="right"/>
    </xf>
    <xf numFmtId="187" fontId="17" fillId="0" borderId="0" xfId="0" applyNumberFormat="1" applyFont="1" applyBorder="1" applyAlignment="1">
      <alignment horizontal="right"/>
    </xf>
    <xf numFmtId="188" fontId="17" fillId="0" borderId="0" xfId="0" applyNumberFormat="1" applyFont="1" applyBorder="1" applyAlignment="1">
      <alignment horizontal="right"/>
    </xf>
    <xf numFmtId="0" fontId="16" fillId="0" borderId="0" xfId="0" applyFont="1" applyFill="1" applyBorder="1" applyAlignment="1"/>
    <xf numFmtId="0" fontId="24" fillId="0" borderId="0" xfId="0" applyFont="1" applyAlignment="1">
      <alignment shrinkToFit="1"/>
    </xf>
    <xf numFmtId="0" fontId="16" fillId="0" borderId="3" xfId="0" applyFont="1" applyBorder="1" applyAlignment="1">
      <alignment horizontal="center"/>
    </xf>
    <xf numFmtId="0" fontId="16" fillId="0" borderId="19" xfId="0" applyFont="1" applyBorder="1" applyAlignment="1">
      <alignment horizontal="center"/>
    </xf>
    <xf numFmtId="0" fontId="15" fillId="0" borderId="9" xfId="0" applyFont="1" applyBorder="1" applyAlignment="1">
      <alignment horizontal="center"/>
    </xf>
    <xf numFmtId="0" fontId="15" fillId="0" borderId="10" xfId="0" applyFont="1" applyBorder="1" applyAlignment="1">
      <alignment horizontal="center"/>
    </xf>
    <xf numFmtId="0" fontId="15" fillId="0" borderId="4" xfId="0" applyFont="1" applyBorder="1" applyAlignment="1">
      <alignment horizontal="center" wrapText="1"/>
    </xf>
    <xf numFmtId="0" fontId="15" fillId="0" borderId="24" xfId="0" applyFont="1" applyBorder="1" applyAlignment="1">
      <alignment horizontal="center" wrapText="1"/>
    </xf>
    <xf numFmtId="0" fontId="25" fillId="0" borderId="8" xfId="0" applyFont="1" applyBorder="1" applyAlignment="1">
      <alignment horizontal="center" vertical="center"/>
    </xf>
    <xf numFmtId="184" fontId="19" fillId="0" borderId="0" xfId="0" applyNumberFormat="1" applyFont="1" applyBorder="1" applyAlignment="1">
      <alignment horizontal="right" wrapText="1"/>
    </xf>
    <xf numFmtId="183" fontId="19" fillId="0" borderId="0" xfId="0" applyNumberFormat="1" applyFont="1" applyBorder="1" applyAlignment="1">
      <alignment horizontal="right" wrapText="1"/>
    </xf>
    <xf numFmtId="190" fontId="19" fillId="0" borderId="0" xfId="0" applyNumberFormat="1" applyFont="1" applyBorder="1" applyAlignment="1">
      <alignment horizontal="right" wrapText="1"/>
    </xf>
    <xf numFmtId="0" fontId="25" fillId="0" borderId="8" xfId="0" applyFont="1" applyBorder="1" applyAlignment="1">
      <alignment vertical="center" wrapText="1"/>
    </xf>
    <xf numFmtId="183" fontId="19" fillId="0" borderId="0" xfId="0" applyNumberFormat="1" applyFont="1" applyBorder="1" applyAlignment="1">
      <alignment horizontal="right"/>
    </xf>
    <xf numFmtId="190" fontId="19" fillId="0" borderId="0" xfId="0" applyNumberFormat="1" applyFont="1" applyBorder="1" applyAlignment="1">
      <alignment horizontal="right"/>
    </xf>
    <xf numFmtId="0" fontId="26" fillId="0" borderId="8" xfId="0" applyFont="1" applyBorder="1" applyAlignment="1">
      <alignment vertical="center" wrapText="1"/>
    </xf>
    <xf numFmtId="190" fontId="17" fillId="0" borderId="0" xfId="0" applyNumberFormat="1" applyFont="1" applyBorder="1" applyAlignment="1">
      <alignment horizontal="right"/>
    </xf>
    <xf numFmtId="0" fontId="20" fillId="0" borderId="8" xfId="0" applyFont="1" applyBorder="1" applyAlignment="1"/>
    <xf numFmtId="0" fontId="20" fillId="0" borderId="8" xfId="0" applyFont="1" applyBorder="1" applyAlignment="1">
      <alignment vertical="top" wrapText="1"/>
    </xf>
    <xf numFmtId="0" fontId="20" fillId="0" borderId="18" xfId="0" applyFont="1" applyBorder="1" applyAlignment="1"/>
    <xf numFmtId="0" fontId="20" fillId="0" borderId="18" xfId="0" applyFont="1" applyBorder="1" applyAlignment="1">
      <alignment vertical="top" wrapText="1"/>
    </xf>
    <xf numFmtId="0" fontId="10" fillId="0" borderId="0" xfId="0" applyFont="1" applyAlignment="1">
      <alignment horizontal="center" vertical="center" shrinkToFit="1"/>
    </xf>
    <xf numFmtId="0" fontId="13" fillId="0" borderId="0" xfId="0" applyFont="1" applyAlignment="1">
      <alignment horizontal="center"/>
    </xf>
    <xf numFmtId="0" fontId="15" fillId="0" borderId="21" xfId="0" applyFont="1" applyBorder="1" applyAlignment="1">
      <alignment horizontal="center"/>
    </xf>
    <xf numFmtId="0" fontId="16" fillId="0" borderId="2" xfId="0" applyFont="1" applyBorder="1" applyAlignment="1">
      <alignment horizontal="center" vertical="center" wrapText="1"/>
    </xf>
    <xf numFmtId="0" fontId="15" fillId="0" borderId="8" xfId="0" applyFont="1" applyBorder="1" applyAlignment="1">
      <alignment horizontal="center" vertical="center"/>
    </xf>
    <xf numFmtId="0" fontId="15" fillId="0" borderId="5" xfId="0" applyFont="1" applyBorder="1" applyAlignment="1">
      <alignment horizontal="center" vertical="center"/>
    </xf>
    <xf numFmtId="0" fontId="16" fillId="0" borderId="20" xfId="0" applyFont="1" applyBorder="1" applyAlignment="1">
      <alignment vertical="top" wrapText="1"/>
    </xf>
    <xf numFmtId="0" fontId="15" fillId="0" borderId="20" xfId="0" applyFont="1" applyBorder="1" applyAlignment="1">
      <alignment vertical="top" wrapText="1"/>
    </xf>
    <xf numFmtId="0" fontId="0" fillId="0" borderId="0" xfId="0" applyFont="1" applyAlignment="1">
      <alignment vertical="top" wrapText="1"/>
    </xf>
    <xf numFmtId="0" fontId="15" fillId="0" borderId="0" xfId="0" applyFont="1" applyAlignment="1">
      <alignment vertical="top" wrapText="1"/>
    </xf>
    <xf numFmtId="0" fontId="13" fillId="0" borderId="0" xfId="0" applyFont="1" applyAlignment="1">
      <alignment horizontal="center" vertical="center" shrinkToFit="1"/>
    </xf>
    <xf numFmtId="0" fontId="16" fillId="0" borderId="0" xfId="0" applyFont="1" applyAlignment="1">
      <alignment horizontal="center"/>
    </xf>
    <xf numFmtId="0" fontId="16" fillId="0" borderId="21" xfId="0" applyFont="1" applyBorder="1" applyAlignment="1">
      <alignment horizontal="center"/>
    </xf>
    <xf numFmtId="0" fontId="16" fillId="0" borderId="8" xfId="0" applyFont="1" applyBorder="1" applyAlignment="1">
      <alignment horizontal="center" vertical="center" wrapText="1"/>
    </xf>
    <xf numFmtId="0" fontId="0" fillId="0" borderId="8" xfId="0" applyBorder="1" applyAlignment="1">
      <alignment horizontal="center" vertical="center" wrapText="1"/>
    </xf>
    <xf numFmtId="0" fontId="16" fillId="0" borderId="3"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2" xfId="0" applyFont="1" applyBorder="1" applyAlignment="1">
      <alignment horizontal="center" vertical="center"/>
    </xf>
    <xf numFmtId="0" fontId="15" fillId="0" borderId="24" xfId="0" applyFont="1" applyBorder="1" applyAlignment="1">
      <alignment horizontal="center" vertical="center"/>
    </xf>
    <xf numFmtId="0" fontId="16" fillId="0" borderId="20" xfId="0" applyFont="1" applyBorder="1" applyAlignment="1">
      <alignment horizontal="center" vertical="center" wrapText="1"/>
    </xf>
    <xf numFmtId="0" fontId="15" fillId="0" borderId="21" xfId="0" applyFont="1" applyBorder="1" applyAlignment="1">
      <alignment horizontal="center" vertical="center"/>
    </xf>
    <xf numFmtId="0" fontId="15" fillId="0" borderId="8" xfId="0" applyFont="1" applyBorder="1" applyAlignment="1">
      <alignment horizontal="center" vertical="center" wrapText="1"/>
    </xf>
    <xf numFmtId="0" fontId="15" fillId="0" borderId="5" xfId="0" applyFont="1" applyBorder="1" applyAlignment="1">
      <alignment horizontal="center" vertical="center" wrapText="1"/>
    </xf>
    <xf numFmtId="0" fontId="16" fillId="0" borderId="0" xfId="0" applyFont="1" applyAlignment="1">
      <alignment horizontal="left" vertical="center"/>
    </xf>
    <xf numFmtId="0" fontId="11" fillId="0" borderId="0" xfId="0" applyFont="1" applyAlignment="1">
      <alignment horizontal="center" vertical="center" shrinkToFit="1"/>
    </xf>
    <xf numFmtId="0" fontId="13" fillId="0" borderId="0" xfId="0" applyFont="1" applyAlignment="1">
      <alignment horizontal="center" vertical="center"/>
    </xf>
    <xf numFmtId="0" fontId="16" fillId="0" borderId="1" xfId="0" applyFont="1" applyBorder="1" applyAlignment="1">
      <alignment horizontal="center" vertical="center"/>
    </xf>
    <xf numFmtId="0" fontId="15" fillId="0" borderId="0" xfId="0" applyFont="1" applyAlignment="1">
      <alignment horizontal="center"/>
    </xf>
    <xf numFmtId="49" fontId="16" fillId="0" borderId="28" xfId="0" applyNumberFormat="1" applyFont="1" applyBorder="1" applyAlignment="1">
      <alignment horizontal="center" vertical="center" wrapText="1"/>
    </xf>
    <xf numFmtId="49" fontId="16" fillId="0" borderId="18" xfId="0" applyNumberFormat="1" applyFont="1" applyBorder="1" applyAlignment="1">
      <alignment horizontal="center" vertical="center" wrapText="1"/>
    </xf>
    <xf numFmtId="0" fontId="16" fillId="0" borderId="29"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26" xfId="0" applyFont="1" applyBorder="1" applyAlignment="1">
      <alignment horizontal="center" vertical="center"/>
    </xf>
    <xf numFmtId="0" fontId="15" fillId="0" borderId="0" xfId="0" applyFont="1" applyBorder="1" applyAlignment="1">
      <alignment horizontal="center" vertical="center"/>
    </xf>
    <xf numFmtId="49" fontId="0" fillId="0" borderId="18" xfId="0" applyNumberFormat="1" applyBorder="1" applyAlignment="1">
      <alignment horizontal="center" vertical="center" wrapText="1"/>
    </xf>
    <xf numFmtId="49" fontId="0" fillId="0" borderId="27" xfId="0" applyNumberFormat="1" applyBorder="1" applyAlignment="1">
      <alignment horizontal="center" vertical="center" wrapText="1"/>
    </xf>
    <xf numFmtId="0" fontId="15" fillId="0" borderId="11"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16" fillId="0" borderId="28" xfId="0" applyFont="1" applyBorder="1" applyAlignment="1">
      <alignment horizontal="center" vertical="center"/>
    </xf>
    <xf numFmtId="0" fontId="16" fillId="0" borderId="18" xfId="0" applyFont="1" applyBorder="1" applyAlignment="1">
      <alignment horizontal="center" vertical="center"/>
    </xf>
    <xf numFmtId="0" fontId="16" fillId="0" borderId="30" xfId="0" applyFont="1" applyBorder="1" applyAlignment="1">
      <alignment horizontal="right" vertical="center"/>
    </xf>
    <xf numFmtId="0" fontId="15" fillId="0" borderId="31" xfId="0" applyFont="1" applyBorder="1" applyAlignment="1">
      <alignment horizontal="right" vertical="center"/>
    </xf>
    <xf numFmtId="0" fontId="15" fillId="0" borderId="31" xfId="0" applyFont="1" applyBorder="1" applyAlignment="1">
      <alignment horizontal="left" vertical="center"/>
    </xf>
    <xf numFmtId="0" fontId="15" fillId="0" borderId="32" xfId="0" applyFont="1" applyBorder="1" applyAlignment="1">
      <alignment horizontal="left" vertical="center"/>
    </xf>
    <xf numFmtId="0" fontId="15" fillId="0" borderId="26" xfId="0" applyFont="1" applyBorder="1" applyAlignment="1">
      <alignment horizontal="center" vertical="center"/>
    </xf>
    <xf numFmtId="0" fontId="15" fillId="0" borderId="6" xfId="0" applyFont="1" applyBorder="1" applyAlignment="1">
      <alignment horizontal="center" vertical="center"/>
    </xf>
    <xf numFmtId="0" fontId="15" fillId="0" borderId="3" xfId="0" applyFont="1" applyBorder="1" applyAlignment="1">
      <alignment horizontal="center" vertical="center"/>
    </xf>
    <xf numFmtId="0" fontId="15" fillId="0" borderId="33" xfId="0" applyFont="1" applyBorder="1" applyAlignment="1">
      <alignment horizontal="center" vertical="center"/>
    </xf>
    <xf numFmtId="0" fontId="15" fillId="0" borderId="4" xfId="0" applyFont="1" applyBorder="1" applyAlignment="1">
      <alignment horizontal="center" vertical="center"/>
    </xf>
    <xf numFmtId="0" fontId="15" fillId="0" borderId="7" xfId="0" applyFont="1" applyBorder="1" applyAlignment="1">
      <alignment horizontal="center" vertical="center"/>
    </xf>
    <xf numFmtId="0" fontId="15" fillId="0" borderId="34" xfId="0" applyFont="1" applyBorder="1" applyAlignment="1">
      <alignment horizontal="center" vertical="center"/>
    </xf>
    <xf numFmtId="0" fontId="16" fillId="0" borderId="2" xfId="0" applyFont="1" applyBorder="1" applyAlignment="1">
      <alignment horizontal="center" vertical="center"/>
    </xf>
    <xf numFmtId="0" fontId="20" fillId="0" borderId="26" xfId="0" applyFont="1" applyBorder="1" applyAlignment="1">
      <alignment horizontal="left"/>
    </xf>
    <xf numFmtId="0" fontId="21" fillId="0" borderId="26" xfId="0" applyFont="1" applyBorder="1" applyAlignment="1">
      <alignment horizontal="left"/>
    </xf>
    <xf numFmtId="0" fontId="20" fillId="0" borderId="0" xfId="0" applyFont="1" applyAlignment="1">
      <alignment horizontal="left" vertical="top" wrapText="1"/>
    </xf>
    <xf numFmtId="0" fontId="16" fillId="0" borderId="3" xfId="0" applyFont="1" applyBorder="1" applyAlignment="1">
      <alignment horizontal="center" vertical="center"/>
    </xf>
    <xf numFmtId="0" fontId="15" fillId="0" borderId="19" xfId="0" applyFont="1" applyBorder="1" applyAlignment="1">
      <alignment horizontal="center" vertical="center"/>
    </xf>
    <xf numFmtId="0" fontId="15" fillId="0" borderId="18" xfId="0" applyFont="1" applyBorder="1" applyAlignment="1">
      <alignment horizontal="center" vertical="center"/>
    </xf>
    <xf numFmtId="0" fontId="15" fillId="0" borderId="27" xfId="0" applyFont="1" applyBorder="1" applyAlignment="1">
      <alignment horizontal="center" vertical="center"/>
    </xf>
    <xf numFmtId="0" fontId="15" fillId="0" borderId="16" xfId="0" applyFont="1" applyBorder="1" applyAlignment="1">
      <alignment horizontal="center" vertical="center"/>
    </xf>
    <xf numFmtId="0" fontId="15" fillId="0" borderId="9" xfId="0" applyFont="1" applyBorder="1" applyAlignment="1">
      <alignment horizontal="center" vertical="center"/>
    </xf>
    <xf numFmtId="0" fontId="15" fillId="0" borderId="14" xfId="0" applyFont="1" applyBorder="1" applyAlignment="1">
      <alignment horizontal="center" vertical="center"/>
    </xf>
  </cellXfs>
  <cellStyles count="7">
    <cellStyle name="Hyperlink" xfId="1" xr:uid="{BEC4A007-1AE5-446C-86FE-53E9333C56EB}"/>
    <cellStyle name="Result" xfId="2" xr:uid="{543FF779-60DD-4A9F-9B70-54B89115AE57}"/>
    <cellStyle name="一般" xfId="0" builtinId="0"/>
    <cellStyle name="一般 2" xfId="3" xr:uid="{D8310BEF-BF9C-4EBF-B369-52E5863A07F1}"/>
    <cellStyle name="千分位" xfId="4" builtinId="3"/>
    <cellStyle name="千分位 2" xfId="5" xr:uid="{76675260-867C-4C64-BC45-2C02EE29C833}"/>
    <cellStyle name="千分位 3" xfId="6" xr:uid="{A6D629E6-25DF-4A68-96D5-AB03CCFD2EEF}"/>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B0F0"/>
      <rgbColor rgb="00CCFFFF"/>
      <rgbColor rgb="00CCFFCC"/>
      <rgbColor rgb="00FFFF99"/>
      <rgbColor rgb="0099CCFF"/>
      <rgbColor rgb="00FF99CC"/>
      <rgbColor rgb="00CC99FF"/>
      <rgbColor rgb="00FFCC99"/>
      <rgbColor rgb="003366FF"/>
      <rgbColor rgb="0033CCCC"/>
      <rgbColor rgb="0099CC00"/>
      <rgbColor rgb="00FFCC00"/>
      <rgbColor rgb="00FF9900"/>
      <rgbColor rgb="00E26B0A"/>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664666</xdr:colOff>
      <xdr:row>3</xdr:row>
      <xdr:rowOff>314325</xdr:rowOff>
    </xdr:to>
    <xdr:sp macro="" textlink="" fLocksText="0">
      <xdr:nvSpPr>
        <xdr:cNvPr id="6145" name="文字方塊 1" hidden="1">
          <a:extLst>
            <a:ext uri="{FF2B5EF4-FFF2-40B4-BE49-F238E27FC236}">
              <a16:creationId xmlns:a16="http://schemas.microsoft.com/office/drawing/2014/main" id="{38FA8573-5EF5-6773-FEE5-33A811F6E3BC}"/>
            </a:ext>
          </a:extLst>
        </xdr:cNvPr>
        <xdr:cNvSpPr txBox="1">
          <a:spLocks noChangeArrowheads="1"/>
        </xdr:cNvSpPr>
      </xdr:nvSpPr>
      <xdr:spPr bwMode="auto">
        <a:xfrm>
          <a:off x="0" y="0"/>
          <a:ext cx="733425" cy="314325"/>
        </a:xfrm>
        <a:prstGeom prst="rect">
          <a:avLst/>
        </a:prstGeom>
        <a:solidFill>
          <a:srgbClr val="FFFFFF"/>
        </a:solidFill>
        <a:ln w="9360" cap="flat">
          <a:solidFill>
            <a:srgbClr val="BCBCBC"/>
          </a:solidFill>
          <a:round/>
          <a:headEnd/>
          <a:tailEnd/>
        </a:ln>
        <a:effectLst>
          <a:outerShdw dist="50760" dir="5400000" algn="ctr" rotWithShape="0">
            <a:srgbClr val="000000">
              <a:alpha val="72015"/>
            </a:srgbClr>
          </a:outerShdw>
        </a:effectLst>
      </xdr:spPr>
      <xdr:txBody>
        <a:bodyPr vertOverflow="clip" wrap="square" lIns="91440" tIns="45720" rIns="91440" bIns="45720" anchor="ctr"/>
        <a:lstStyle/>
        <a:p>
          <a:pPr algn="l" rtl="0">
            <a:defRPr sz="1000"/>
          </a:pPr>
          <a:r>
            <a:rPr lang="zh-TW" altLang="en-US" sz="1400" b="0" i="0" u="none" strike="noStrike" baseline="0">
              <a:solidFill>
                <a:srgbClr val="000000"/>
              </a:solidFill>
              <a:latin typeface="新細明體"/>
              <a:ea typeface="新細明體"/>
            </a:rPr>
            <a:t>回目錄</a:t>
          </a: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20CFA-D39A-4ACF-87BB-AB0E870997E4}">
  <dimension ref="A1:BL11"/>
  <sheetViews>
    <sheetView tabSelected="1" zoomScaleNormal="100" workbookViewId="0">
      <selection activeCell="I7" sqref="I7"/>
    </sheetView>
  </sheetViews>
  <sheetFormatPr defaultColWidth="7" defaultRowHeight="16.2"/>
  <cols>
    <col min="1" max="1" width="5.21875" style="1" customWidth="1"/>
    <col min="2" max="64" width="7" style="1" customWidth="1"/>
  </cols>
  <sheetData>
    <row r="1" spans="1:7" ht="28.5" customHeight="1">
      <c r="A1" s="2" t="s">
        <v>0</v>
      </c>
      <c r="B1" s="3"/>
    </row>
    <row r="2" spans="1:7" ht="28.5" customHeight="1">
      <c r="A2" s="4" t="s">
        <v>1</v>
      </c>
      <c r="B2" s="5" t="s">
        <v>2</v>
      </c>
    </row>
    <row r="3" spans="1:7" ht="28.5" customHeight="1">
      <c r="A3" s="4" t="s">
        <v>3</v>
      </c>
      <c r="B3" s="1" t="s">
        <v>4</v>
      </c>
    </row>
    <row r="4" spans="1:7" ht="28.5" customHeight="1">
      <c r="A4" s="4" t="s">
        <v>5</v>
      </c>
      <c r="B4" s="5" t="s">
        <v>6</v>
      </c>
    </row>
    <row r="5" spans="1:7" ht="28.5" customHeight="1">
      <c r="A5" s="4" t="s">
        <v>7</v>
      </c>
      <c r="B5" s="1" t="s">
        <v>8</v>
      </c>
    </row>
    <row r="6" spans="1:7" ht="28.5" customHeight="1">
      <c r="A6" s="4" t="s">
        <v>9</v>
      </c>
      <c r="B6" s="1" t="s">
        <v>184</v>
      </c>
    </row>
    <row r="11" spans="1:7">
      <c r="G11" s="1" t="s">
        <v>10</v>
      </c>
    </row>
  </sheetData>
  <sheetProtection selectLockedCells="1" selectUnlockedCells="1"/>
  <phoneticPr fontId="7" type="noConversion"/>
  <hyperlinks>
    <hyperlink ref="A2" location="'表 5-1'!A1" display="表 5-1" xr:uid="{7D347EE1-73D6-4A5F-A3A9-85533E0097E7}"/>
    <hyperlink ref="A3" location="'表 5-2'!A1" display="表 5-2" xr:uid="{7371EBA2-1876-4BCE-B83C-F5AE779E2AE1}"/>
    <hyperlink ref="A4" location="'表1-2'!A1" display="表 5-3" xr:uid="{A7056FB0-D622-4E0C-B8D1-7AE17C43EFC9}"/>
    <hyperlink ref="A5" location="'表 5-4'!A1" display="表 5-4" xr:uid="{3EC8C520-82ED-43EB-A414-1198F14F5658}"/>
    <hyperlink ref="A6" location="'表 5-5'!A1" display="表 5-5" xr:uid="{99B750C2-6B32-4F00-9146-76746AF5FBE2}"/>
  </hyperlinks>
  <pageMargins left="0.7" right="0.7" top="0.3" bottom="0.3" header="0.51180555555555551" footer="0.51180555555555551"/>
  <pageSetup paperSize="9" firstPageNumber="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A9C96-15C3-45ED-9004-27F58713D02D}">
  <dimension ref="A1:F36"/>
  <sheetViews>
    <sheetView zoomScaleNormal="100" workbookViewId="0">
      <selection activeCell="A4" sqref="A1:IV65536"/>
    </sheetView>
  </sheetViews>
  <sheetFormatPr defaultColWidth="16.6640625" defaultRowHeight="16.2"/>
  <cols>
    <col min="1" max="1" width="25.6640625" style="7" customWidth="1"/>
    <col min="2" max="5" width="17.109375" style="7" customWidth="1"/>
    <col min="6" max="16384" width="16.6640625" style="7"/>
  </cols>
  <sheetData>
    <row r="1" spans="1:6" s="9" customFormat="1" ht="28.2">
      <c r="A1" s="115" t="s">
        <v>61</v>
      </c>
      <c r="B1" s="115"/>
      <c r="C1" s="115"/>
      <c r="D1" s="115"/>
      <c r="E1" s="115"/>
      <c r="F1" s="95"/>
    </row>
    <row r="2" spans="1:6" ht="20.100000000000001" customHeight="1">
      <c r="A2" s="116" t="s">
        <v>62</v>
      </c>
      <c r="B2" s="116"/>
      <c r="C2" s="116"/>
      <c r="D2" s="116"/>
      <c r="E2" s="116"/>
      <c r="F2" s="10"/>
    </row>
    <row r="3" spans="1:6" ht="9.9" customHeight="1" thickBot="1">
      <c r="A3" s="117"/>
      <c r="B3" s="117"/>
      <c r="C3" s="117"/>
      <c r="D3" s="117"/>
      <c r="E3" s="117"/>
      <c r="F3" s="10"/>
    </row>
    <row r="4" spans="1:6">
      <c r="A4" s="118" t="s">
        <v>63</v>
      </c>
      <c r="B4" s="96" t="s">
        <v>64</v>
      </c>
      <c r="C4" s="96" t="s">
        <v>65</v>
      </c>
      <c r="D4" s="96" t="s">
        <v>66</v>
      </c>
      <c r="E4" s="97" t="s">
        <v>67</v>
      </c>
      <c r="F4" s="48"/>
    </row>
    <row r="5" spans="1:6">
      <c r="A5" s="119"/>
      <c r="B5" s="98" t="s">
        <v>68</v>
      </c>
      <c r="C5" s="98" t="s">
        <v>69</v>
      </c>
      <c r="D5" s="98" t="s">
        <v>69</v>
      </c>
      <c r="E5" s="99" t="s">
        <v>70</v>
      </c>
    </row>
    <row r="6" spans="1:6" ht="31.8" thickBot="1">
      <c r="A6" s="120"/>
      <c r="B6" s="100" t="s">
        <v>71</v>
      </c>
      <c r="C6" s="100" t="s">
        <v>72</v>
      </c>
      <c r="D6" s="100" t="s">
        <v>73</v>
      </c>
      <c r="E6" s="101" t="s">
        <v>74</v>
      </c>
    </row>
    <row r="7" spans="1:6">
      <c r="A7" s="102" t="s">
        <v>46</v>
      </c>
      <c r="B7" s="103">
        <v>434081</v>
      </c>
      <c r="C7" s="104">
        <v>7096.15</v>
      </c>
      <c r="D7" s="104">
        <v>5629.26</v>
      </c>
      <c r="E7" s="105">
        <v>79.33</v>
      </c>
    </row>
    <row r="8" spans="1:6">
      <c r="A8" s="102" t="s">
        <v>47</v>
      </c>
      <c r="B8" s="103">
        <v>428688</v>
      </c>
      <c r="C8" s="104">
        <v>7089.55</v>
      </c>
      <c r="D8" s="104">
        <v>5658.48</v>
      </c>
      <c r="E8" s="105">
        <v>79.81</v>
      </c>
    </row>
    <row r="9" spans="1:6">
      <c r="A9" s="102" t="s">
        <v>48</v>
      </c>
      <c r="B9" s="103">
        <v>428762</v>
      </c>
      <c r="C9" s="104">
        <v>7197.74</v>
      </c>
      <c r="D9" s="104">
        <v>5767.6</v>
      </c>
      <c r="E9" s="105">
        <v>80.13</v>
      </c>
    </row>
    <row r="10" spans="1:6">
      <c r="A10" s="102" t="s">
        <v>49</v>
      </c>
      <c r="B10" s="103">
        <v>432005</v>
      </c>
      <c r="C10" s="104">
        <v>7106.8</v>
      </c>
      <c r="D10" s="104">
        <v>5746.94</v>
      </c>
      <c r="E10" s="105">
        <v>80.87</v>
      </c>
    </row>
    <row r="11" spans="1:6">
      <c r="A11" s="102" t="s">
        <v>75</v>
      </c>
      <c r="B11" s="103">
        <v>416495</v>
      </c>
      <c r="C11" s="104">
        <v>6947.7</v>
      </c>
      <c r="D11" s="104">
        <v>5694.03</v>
      </c>
      <c r="E11" s="105">
        <v>81.96</v>
      </c>
    </row>
    <row r="12" spans="1:6" ht="24.9" customHeight="1">
      <c r="A12" s="106" t="s">
        <v>50</v>
      </c>
      <c r="B12" s="88">
        <v>52012</v>
      </c>
      <c r="C12" s="107">
        <v>798.53</v>
      </c>
      <c r="D12" s="107">
        <v>742.01</v>
      </c>
      <c r="E12" s="108">
        <v>92.92</v>
      </c>
    </row>
    <row r="13" spans="1:6" ht="24.9" customHeight="1">
      <c r="A13" s="106" t="s">
        <v>51</v>
      </c>
      <c r="B13" s="88">
        <v>26524</v>
      </c>
      <c r="C13" s="107">
        <v>732</v>
      </c>
      <c r="D13" s="107">
        <v>716</v>
      </c>
      <c r="E13" s="108">
        <v>97.81</v>
      </c>
    </row>
    <row r="14" spans="1:6" ht="24.9" customHeight="1">
      <c r="A14" s="106" t="s">
        <v>52</v>
      </c>
      <c r="B14" s="88">
        <v>28524</v>
      </c>
      <c r="C14" s="107">
        <v>527.33000000000004</v>
      </c>
      <c r="D14" s="107">
        <v>448.88</v>
      </c>
      <c r="E14" s="108">
        <v>85.12</v>
      </c>
    </row>
    <row r="15" spans="1:6" ht="24.9" customHeight="1">
      <c r="A15" s="106" t="s">
        <v>53</v>
      </c>
      <c r="B15" s="88">
        <v>42478</v>
      </c>
      <c r="C15" s="107">
        <v>756.81</v>
      </c>
      <c r="D15" s="107">
        <v>660.54</v>
      </c>
      <c r="E15" s="108">
        <v>87.28</v>
      </c>
    </row>
    <row r="16" spans="1:6" ht="24.9" customHeight="1">
      <c r="A16" s="106" t="s">
        <v>54</v>
      </c>
      <c r="B16" s="88">
        <v>41957</v>
      </c>
      <c r="C16" s="107">
        <v>939</v>
      </c>
      <c r="D16" s="107">
        <v>739.87</v>
      </c>
      <c r="E16" s="108">
        <v>78.790000000000006</v>
      </c>
    </row>
    <row r="17" spans="1:5" ht="24.9" customHeight="1">
      <c r="A17" s="106" t="s">
        <v>55</v>
      </c>
      <c r="B17" s="88">
        <v>61265</v>
      </c>
      <c r="C17" s="107">
        <v>958.13</v>
      </c>
      <c r="D17" s="107">
        <v>754.34</v>
      </c>
      <c r="E17" s="108">
        <v>78.73</v>
      </c>
    </row>
    <row r="18" spans="1:5" ht="24.9" customHeight="1">
      <c r="A18" s="109" t="s">
        <v>76</v>
      </c>
      <c r="B18" s="83">
        <v>9924</v>
      </c>
      <c r="C18" s="82">
        <v>199.94</v>
      </c>
      <c r="D18" s="82">
        <v>137.82</v>
      </c>
      <c r="E18" s="110">
        <v>68.930000000000007</v>
      </c>
    </row>
    <row r="19" spans="1:5" ht="24.9" customHeight="1">
      <c r="A19" s="109" t="s">
        <v>77</v>
      </c>
      <c r="B19" s="83">
        <v>4299</v>
      </c>
      <c r="C19" s="82">
        <v>157.41999999999999</v>
      </c>
      <c r="D19" s="82">
        <v>115.57</v>
      </c>
      <c r="E19" s="110">
        <v>73.42</v>
      </c>
    </row>
    <row r="20" spans="1:5" ht="24.9" customHeight="1">
      <c r="A20" s="109" t="s">
        <v>78</v>
      </c>
      <c r="B20" s="83">
        <v>7541</v>
      </c>
      <c r="C20" s="82">
        <v>144.85</v>
      </c>
      <c r="D20" s="82">
        <v>90.8</v>
      </c>
      <c r="E20" s="110">
        <v>62.69</v>
      </c>
    </row>
    <row r="21" spans="1:5" ht="24.9" customHeight="1">
      <c r="A21" s="109" t="s">
        <v>79</v>
      </c>
      <c r="B21" s="83">
        <v>21866</v>
      </c>
      <c r="C21" s="82">
        <v>301.39</v>
      </c>
      <c r="D21" s="82">
        <v>212.42</v>
      </c>
      <c r="E21" s="110">
        <v>70.48</v>
      </c>
    </row>
    <row r="22" spans="1:5" ht="24.9" customHeight="1">
      <c r="A22" s="109" t="s">
        <v>80</v>
      </c>
      <c r="B22" s="83">
        <v>11273</v>
      </c>
      <c r="C22" s="82">
        <v>124.14</v>
      </c>
      <c r="D22" s="82">
        <v>86.88</v>
      </c>
      <c r="E22" s="110">
        <v>69.989999999999995</v>
      </c>
    </row>
    <row r="23" spans="1:5" ht="24.9" customHeight="1">
      <c r="A23" s="109" t="s">
        <v>81</v>
      </c>
      <c r="B23" s="83">
        <v>11418</v>
      </c>
      <c r="C23" s="82">
        <v>168.3</v>
      </c>
      <c r="D23" s="82">
        <v>135.53</v>
      </c>
      <c r="E23" s="110">
        <v>80.53</v>
      </c>
    </row>
    <row r="24" spans="1:5" ht="24.9" customHeight="1">
      <c r="A24" s="109" t="s">
        <v>82</v>
      </c>
      <c r="B24" s="83">
        <v>21891</v>
      </c>
      <c r="C24" s="82">
        <v>184.19</v>
      </c>
      <c r="D24" s="82">
        <v>113.48</v>
      </c>
      <c r="E24" s="110">
        <v>61.61</v>
      </c>
    </row>
    <row r="25" spans="1:5" ht="24.9" customHeight="1">
      <c r="A25" s="109" t="s">
        <v>83</v>
      </c>
      <c r="B25" s="83">
        <v>29802</v>
      </c>
      <c r="C25" s="82">
        <v>272.52</v>
      </c>
      <c r="D25" s="82">
        <v>196.29</v>
      </c>
      <c r="E25" s="110">
        <v>72.03</v>
      </c>
    </row>
    <row r="26" spans="1:5" ht="24.9" customHeight="1">
      <c r="A26" s="109" t="s">
        <v>84</v>
      </c>
      <c r="B26" s="83">
        <v>10578</v>
      </c>
      <c r="C26" s="82">
        <v>125.25</v>
      </c>
      <c r="D26" s="82">
        <v>87.32</v>
      </c>
      <c r="E26" s="110">
        <v>69.72</v>
      </c>
    </row>
    <row r="27" spans="1:5" ht="24.9" customHeight="1">
      <c r="A27" s="109" t="s">
        <v>85</v>
      </c>
      <c r="B27" s="83">
        <v>7539</v>
      </c>
      <c r="C27" s="82">
        <v>207.53</v>
      </c>
      <c r="D27" s="82">
        <v>163.09</v>
      </c>
      <c r="E27" s="110">
        <v>78.59</v>
      </c>
    </row>
    <row r="28" spans="1:5" ht="24.9" customHeight="1">
      <c r="A28" s="109" t="s">
        <v>86</v>
      </c>
      <c r="B28" s="83">
        <v>868</v>
      </c>
      <c r="C28" s="82">
        <v>21.68</v>
      </c>
      <c r="D28" s="82">
        <v>19</v>
      </c>
      <c r="E28" s="110">
        <v>87.64</v>
      </c>
    </row>
    <row r="29" spans="1:5" ht="24.9" customHeight="1">
      <c r="A29" s="109" t="s">
        <v>87</v>
      </c>
      <c r="B29" s="83">
        <v>13276</v>
      </c>
      <c r="C29" s="82">
        <v>90.87</v>
      </c>
      <c r="D29" s="82">
        <v>79.2</v>
      </c>
      <c r="E29" s="110">
        <v>87.16</v>
      </c>
    </row>
    <row r="30" spans="1:5" ht="24.9" customHeight="1">
      <c r="A30" s="109" t="s">
        <v>88</v>
      </c>
      <c r="B30" s="83">
        <v>4238</v>
      </c>
      <c r="C30" s="82">
        <v>89.43</v>
      </c>
      <c r="D30" s="82">
        <v>64.19</v>
      </c>
      <c r="E30" s="110">
        <v>71.78</v>
      </c>
    </row>
    <row r="31" spans="1:5" ht="24.9" customHeight="1">
      <c r="A31" s="109" t="s">
        <v>89</v>
      </c>
      <c r="B31" s="83">
        <v>6003</v>
      </c>
      <c r="C31" s="82">
        <v>140.1</v>
      </c>
      <c r="D31" s="82">
        <v>125.01</v>
      </c>
      <c r="E31" s="110">
        <v>89.23</v>
      </c>
    </row>
    <row r="32" spans="1:5" ht="24.9" customHeight="1">
      <c r="A32" s="109" t="s">
        <v>90</v>
      </c>
      <c r="B32" s="83">
        <v>1188</v>
      </c>
      <c r="C32" s="82">
        <v>4.97</v>
      </c>
      <c r="D32" s="82">
        <v>4.8</v>
      </c>
      <c r="E32" s="110">
        <v>96.58</v>
      </c>
    </row>
    <row r="33" spans="1:5" ht="24.9" customHeight="1" thickBot="1">
      <c r="A33" s="109" t="s">
        <v>91</v>
      </c>
      <c r="B33" s="83">
        <v>2031</v>
      </c>
      <c r="C33" s="82">
        <v>3.32</v>
      </c>
      <c r="D33" s="82">
        <v>0.99</v>
      </c>
      <c r="E33" s="110">
        <v>29.82</v>
      </c>
    </row>
    <row r="34" spans="1:5">
      <c r="A34" s="121" t="s">
        <v>11</v>
      </c>
      <c r="B34" s="122"/>
      <c r="C34" s="122"/>
      <c r="D34" s="122"/>
      <c r="E34" s="122"/>
    </row>
    <row r="35" spans="1:5">
      <c r="A35" s="123" t="s">
        <v>12</v>
      </c>
      <c r="B35" s="124"/>
      <c r="C35" s="124"/>
      <c r="D35" s="124"/>
      <c r="E35" s="124"/>
    </row>
    <row r="36" spans="1:5">
      <c r="A36" s="10"/>
      <c r="B36" s="10"/>
      <c r="C36" s="10"/>
      <c r="D36" s="10"/>
      <c r="E36" s="10"/>
    </row>
  </sheetData>
  <sheetProtection selectLockedCells="1" selectUnlockedCells="1"/>
  <mergeCells count="6">
    <mergeCell ref="A1:E1"/>
    <mergeCell ref="A2:E2"/>
    <mergeCell ref="A3:E3"/>
    <mergeCell ref="A4:A6"/>
    <mergeCell ref="A34:E34"/>
    <mergeCell ref="A35:E35"/>
  </mergeCells>
  <phoneticPr fontId="7" type="noConversion"/>
  <printOptions horizontalCentered="1"/>
  <pageMargins left="0.25" right="0.25" top="0.3" bottom="0.3" header="0.51180555555555551" footer="0.51180555555555551"/>
  <pageSetup paperSize="9" firstPageNumber="0" orientation="portrait" horizontalDpi="300" verticalDpi="300" r:id="rId1"/>
  <headerFooter alignWithMargins="0"/>
  <colBreaks count="1" manualBreakCount="1">
    <brk id="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444BB-8604-49CE-9044-C8BE7DEFE1F6}">
  <sheetPr>
    <pageSetUpPr fitToPage="1"/>
  </sheetPr>
  <dimension ref="A1:J44"/>
  <sheetViews>
    <sheetView topLeftCell="A5" zoomScaleNormal="100" workbookViewId="0">
      <selection activeCell="A3" sqref="A1:IV65536"/>
    </sheetView>
  </sheetViews>
  <sheetFormatPr defaultRowHeight="16.2"/>
  <cols>
    <col min="1" max="1" width="24.6640625" style="7" customWidth="1"/>
    <col min="2" max="6" width="15.109375" style="7" customWidth="1"/>
    <col min="7" max="10" width="25.6640625" style="7" customWidth="1"/>
    <col min="11" max="16384" width="8.88671875" style="7"/>
  </cols>
  <sheetData>
    <row r="1" spans="1:10" s="9" customFormat="1" ht="47.85" customHeight="1">
      <c r="A1" s="115" t="s">
        <v>141</v>
      </c>
      <c r="B1" s="115"/>
      <c r="C1" s="115"/>
      <c r="D1" s="115"/>
      <c r="E1" s="115"/>
      <c r="F1" s="115"/>
      <c r="G1" s="125" t="s">
        <v>142</v>
      </c>
      <c r="H1" s="125"/>
      <c r="I1" s="125"/>
      <c r="J1" s="125"/>
    </row>
    <row r="2" spans="1:10" ht="21" customHeight="1" thickBot="1">
      <c r="A2" s="126"/>
      <c r="B2" s="126"/>
      <c r="C2" s="126"/>
      <c r="D2" s="126"/>
      <c r="E2" s="126"/>
      <c r="F2" s="126"/>
      <c r="G2" s="127"/>
      <c r="H2" s="127"/>
      <c r="I2" s="127"/>
      <c r="J2" s="127"/>
    </row>
    <row r="3" spans="1:10" ht="15" customHeight="1">
      <c r="A3" s="118" t="s">
        <v>143</v>
      </c>
      <c r="B3" s="130" t="s">
        <v>144</v>
      </c>
      <c r="C3" s="132" t="s">
        <v>145</v>
      </c>
      <c r="D3" s="133"/>
      <c r="E3" s="132" t="s">
        <v>146</v>
      </c>
      <c r="F3" s="133"/>
      <c r="G3" s="135" t="s">
        <v>147</v>
      </c>
      <c r="H3" s="133"/>
      <c r="I3" s="65"/>
      <c r="J3" s="76" t="s">
        <v>148</v>
      </c>
    </row>
    <row r="4" spans="1:10" ht="23.25" customHeight="1" thickBot="1">
      <c r="A4" s="128"/>
      <c r="B4" s="131"/>
      <c r="C4" s="134"/>
      <c r="D4" s="120"/>
      <c r="E4" s="134"/>
      <c r="F4" s="120"/>
      <c r="G4" s="136"/>
      <c r="H4" s="120"/>
      <c r="I4" s="20" t="s">
        <v>149</v>
      </c>
      <c r="J4" s="78" t="s">
        <v>150</v>
      </c>
    </row>
    <row r="5" spans="1:10">
      <c r="A5" s="128"/>
      <c r="B5" s="25" t="s">
        <v>151</v>
      </c>
      <c r="C5" s="14" t="s">
        <v>152</v>
      </c>
      <c r="D5" s="19" t="s">
        <v>153</v>
      </c>
      <c r="E5" s="14" t="s">
        <v>152</v>
      </c>
      <c r="F5" s="19" t="s">
        <v>153</v>
      </c>
      <c r="G5" s="13" t="s">
        <v>154</v>
      </c>
      <c r="H5" s="19" t="s">
        <v>155</v>
      </c>
      <c r="I5" s="25"/>
      <c r="J5" s="49" t="s">
        <v>156</v>
      </c>
    </row>
    <row r="6" spans="1:10">
      <c r="A6" s="129"/>
      <c r="B6" s="25" t="s">
        <v>157</v>
      </c>
      <c r="C6" s="25" t="s">
        <v>158</v>
      </c>
      <c r="D6" s="19"/>
      <c r="E6" s="25" t="s">
        <v>158</v>
      </c>
      <c r="F6" s="19"/>
      <c r="G6" s="28" t="s">
        <v>158</v>
      </c>
      <c r="H6" s="19"/>
      <c r="I6" s="25" t="s">
        <v>159</v>
      </c>
      <c r="J6" s="49" t="s">
        <v>160</v>
      </c>
    </row>
    <row r="7" spans="1:10">
      <c r="A7" s="137" t="s">
        <v>161</v>
      </c>
      <c r="B7" s="25" t="s">
        <v>162</v>
      </c>
      <c r="C7" s="25" t="s">
        <v>163</v>
      </c>
      <c r="D7" s="28" t="s">
        <v>163</v>
      </c>
      <c r="E7" s="25" t="s">
        <v>163</v>
      </c>
      <c r="F7" s="28" t="s">
        <v>163</v>
      </c>
      <c r="G7" s="28" t="s">
        <v>164</v>
      </c>
      <c r="H7" s="28" t="s">
        <v>164</v>
      </c>
      <c r="I7" s="25"/>
      <c r="J7" s="49" t="s">
        <v>165</v>
      </c>
    </row>
    <row r="8" spans="1:10">
      <c r="A8" s="137"/>
      <c r="B8" s="25" t="s">
        <v>166</v>
      </c>
      <c r="C8" s="25" t="s">
        <v>167</v>
      </c>
      <c r="D8" s="28" t="s">
        <v>13</v>
      </c>
      <c r="E8" s="25" t="s">
        <v>167</v>
      </c>
      <c r="F8" s="28" t="s">
        <v>168</v>
      </c>
      <c r="G8" s="28" t="s">
        <v>167</v>
      </c>
      <c r="H8" s="28" t="s">
        <v>168</v>
      </c>
      <c r="I8" s="25"/>
      <c r="J8" s="49"/>
    </row>
    <row r="9" spans="1:10" ht="16.8" thickBot="1">
      <c r="A9" s="138"/>
      <c r="B9" s="15" t="s">
        <v>169</v>
      </c>
      <c r="C9" s="79" t="s">
        <v>170</v>
      </c>
      <c r="D9" s="16" t="s">
        <v>171</v>
      </c>
      <c r="E9" s="79" t="s">
        <v>172</v>
      </c>
      <c r="F9" s="16" t="s">
        <v>171</v>
      </c>
      <c r="G9" s="80" t="s">
        <v>172</v>
      </c>
      <c r="H9" s="16" t="s">
        <v>171</v>
      </c>
      <c r="I9" s="15" t="s">
        <v>173</v>
      </c>
      <c r="J9" s="77" t="s">
        <v>174</v>
      </c>
    </row>
    <row r="10" spans="1:10" ht="21" customHeight="1">
      <c r="A10" s="81" t="s">
        <v>46</v>
      </c>
      <c r="B10" s="82">
        <v>2.6</v>
      </c>
      <c r="C10" s="83">
        <v>3576713</v>
      </c>
      <c r="D10" s="84">
        <v>39.78</v>
      </c>
      <c r="E10" s="83">
        <v>878310</v>
      </c>
      <c r="F10" s="84">
        <v>9.77</v>
      </c>
      <c r="G10" s="83">
        <v>1562504</v>
      </c>
      <c r="H10" s="84">
        <v>17.38</v>
      </c>
      <c r="I10" s="84">
        <v>66.930000000000007</v>
      </c>
      <c r="J10" s="85">
        <v>1308460457</v>
      </c>
    </row>
    <row r="11" spans="1:10" ht="21" customHeight="1">
      <c r="A11" s="81" t="s">
        <v>47</v>
      </c>
      <c r="B11" s="82">
        <v>2.56</v>
      </c>
      <c r="C11" s="83">
        <v>3749581</v>
      </c>
      <c r="D11" s="84">
        <v>41.26</v>
      </c>
      <c r="E11" s="83">
        <v>879653</v>
      </c>
      <c r="F11" s="84">
        <v>9.68</v>
      </c>
      <c r="G11" s="83">
        <v>1609177</v>
      </c>
      <c r="H11" s="84">
        <v>17.71</v>
      </c>
      <c r="I11" s="84">
        <v>68.650000000000006</v>
      </c>
      <c r="J11" s="85">
        <v>1817767000</v>
      </c>
    </row>
    <row r="12" spans="1:10" ht="21" customHeight="1">
      <c r="A12" s="81" t="s">
        <v>48</v>
      </c>
      <c r="B12" s="82">
        <v>2.5299999999999998</v>
      </c>
      <c r="C12" s="83">
        <v>3900626</v>
      </c>
      <c r="D12" s="84">
        <v>42.14</v>
      </c>
      <c r="E12" s="83">
        <v>855748</v>
      </c>
      <c r="F12" s="84">
        <v>9.24</v>
      </c>
      <c r="G12" s="83">
        <v>1724989</v>
      </c>
      <c r="H12" s="84">
        <v>18.63</v>
      </c>
      <c r="I12" s="84">
        <v>70.02</v>
      </c>
      <c r="J12" s="85">
        <v>1319300541</v>
      </c>
    </row>
    <row r="13" spans="1:10" ht="21" customHeight="1">
      <c r="A13" s="81" t="s">
        <v>49</v>
      </c>
      <c r="B13" s="82">
        <v>2.4700000000000002</v>
      </c>
      <c r="C13" s="83">
        <v>4056395</v>
      </c>
      <c r="D13" s="84">
        <v>42.82</v>
      </c>
      <c r="E13" s="83">
        <v>881539</v>
      </c>
      <c r="F13" s="84">
        <v>9.31</v>
      </c>
      <c r="G13" s="83">
        <v>1786573</v>
      </c>
      <c r="H13" s="84">
        <v>18.86</v>
      </c>
      <c r="I13" s="84">
        <v>70.98</v>
      </c>
      <c r="J13" s="85">
        <v>1332180478</v>
      </c>
    </row>
    <row r="14" spans="1:10" ht="21" customHeight="1">
      <c r="A14" s="81" t="s">
        <v>75</v>
      </c>
      <c r="B14" s="82">
        <v>2.37</v>
      </c>
      <c r="C14" s="83">
        <v>4215164</v>
      </c>
      <c r="D14" s="84">
        <v>42.88</v>
      </c>
      <c r="E14" s="83">
        <v>903353</v>
      </c>
      <c r="F14" s="84">
        <v>9.19</v>
      </c>
      <c r="G14" s="83">
        <v>1843920</v>
      </c>
      <c r="H14" s="84">
        <v>18.760000000000002</v>
      </c>
      <c r="I14" s="84">
        <v>70.819999999999993</v>
      </c>
      <c r="J14" s="85">
        <v>1358486994</v>
      </c>
    </row>
    <row r="15" spans="1:10" ht="21" customHeight="1">
      <c r="A15" s="86" t="s">
        <v>50</v>
      </c>
      <c r="B15" s="87">
        <v>2.2599999999999998</v>
      </c>
      <c r="C15" s="88">
        <v>1274791</v>
      </c>
      <c r="D15" s="89">
        <v>71.23</v>
      </c>
      <c r="E15" s="88">
        <v>254731</v>
      </c>
      <c r="F15" s="89">
        <v>14.23</v>
      </c>
      <c r="G15" s="88">
        <v>126766</v>
      </c>
      <c r="H15" s="89">
        <v>7.08</v>
      </c>
      <c r="I15" s="89">
        <v>92.54</v>
      </c>
      <c r="J15" s="90">
        <v>513379961</v>
      </c>
    </row>
    <row r="16" spans="1:10" ht="21" customHeight="1">
      <c r="A16" s="86" t="s">
        <v>51</v>
      </c>
      <c r="B16" s="87">
        <v>2.2599999999999998</v>
      </c>
      <c r="C16" s="88">
        <v>959810</v>
      </c>
      <c r="D16" s="89">
        <v>88.92</v>
      </c>
      <c r="E16" s="88">
        <v>828</v>
      </c>
      <c r="F16" s="89">
        <v>0.08</v>
      </c>
      <c r="G16" s="88">
        <v>8126</v>
      </c>
      <c r="H16" s="89">
        <v>0.75</v>
      </c>
      <c r="I16" s="89">
        <v>89.75</v>
      </c>
      <c r="J16" s="90">
        <v>216641180</v>
      </c>
    </row>
    <row r="17" spans="1:10" ht="21" customHeight="1">
      <c r="A17" s="86" t="s">
        <v>52</v>
      </c>
      <c r="B17" s="87">
        <v>2.38</v>
      </c>
      <c r="C17" s="88">
        <v>277025</v>
      </c>
      <c r="D17" s="89">
        <v>28</v>
      </c>
      <c r="E17" s="88">
        <v>219763</v>
      </c>
      <c r="F17" s="89">
        <v>22.21</v>
      </c>
      <c r="G17" s="88">
        <v>232965</v>
      </c>
      <c r="H17" s="89">
        <v>23.54</v>
      </c>
      <c r="I17" s="89">
        <v>73.75</v>
      </c>
      <c r="J17" s="90">
        <v>54542732</v>
      </c>
    </row>
    <row r="18" spans="1:10" ht="21" customHeight="1">
      <c r="A18" s="86" t="s">
        <v>53</v>
      </c>
      <c r="B18" s="87">
        <v>2.46</v>
      </c>
      <c r="C18" s="88">
        <v>321230</v>
      </c>
      <c r="D18" s="89">
        <v>27.55</v>
      </c>
      <c r="E18" s="88">
        <v>154490</v>
      </c>
      <c r="F18" s="89">
        <v>13.25</v>
      </c>
      <c r="G18" s="88">
        <v>373866</v>
      </c>
      <c r="H18" s="89">
        <v>32.06</v>
      </c>
      <c r="I18" s="89">
        <v>72.86</v>
      </c>
      <c r="J18" s="90">
        <v>72487381</v>
      </c>
    </row>
    <row r="19" spans="1:10" ht="21" customHeight="1">
      <c r="A19" s="86" t="s">
        <v>54</v>
      </c>
      <c r="B19" s="87">
        <v>2.39</v>
      </c>
      <c r="C19" s="88">
        <v>228678</v>
      </c>
      <c r="D19" s="89">
        <v>29.5</v>
      </c>
      <c r="E19" s="88">
        <v>54929</v>
      </c>
      <c r="F19" s="89">
        <v>7.09</v>
      </c>
      <c r="G19" s="88">
        <v>224557</v>
      </c>
      <c r="H19" s="89">
        <v>28.97</v>
      </c>
      <c r="I19" s="89">
        <v>65.56</v>
      </c>
      <c r="J19" s="90">
        <v>71773521</v>
      </c>
    </row>
    <row r="20" spans="1:10" ht="21" customHeight="1">
      <c r="A20" s="86" t="s">
        <v>55</v>
      </c>
      <c r="B20" s="87">
        <v>2.25</v>
      </c>
      <c r="C20" s="88">
        <v>617312</v>
      </c>
      <c r="D20" s="89">
        <v>51.09</v>
      </c>
      <c r="E20" s="88">
        <v>26922</v>
      </c>
      <c r="F20" s="89">
        <v>2.23</v>
      </c>
      <c r="G20" s="88">
        <v>288523</v>
      </c>
      <c r="H20" s="89">
        <v>23.88</v>
      </c>
      <c r="I20" s="89">
        <v>77.2</v>
      </c>
      <c r="J20" s="90">
        <v>310375404</v>
      </c>
    </row>
    <row r="21" spans="1:10" ht="21" customHeight="1">
      <c r="A21" s="111" t="s">
        <v>76</v>
      </c>
      <c r="B21" s="91">
        <v>2.3199999999999998</v>
      </c>
      <c r="C21" s="83">
        <v>66546</v>
      </c>
      <c r="D21" s="84">
        <v>34.36</v>
      </c>
      <c r="E21" s="83">
        <v>10715</v>
      </c>
      <c r="F21" s="84">
        <v>5.53</v>
      </c>
      <c r="G21" s="83">
        <v>33806</v>
      </c>
      <c r="H21" s="84">
        <v>17.45</v>
      </c>
      <c r="I21" s="84">
        <v>57.35</v>
      </c>
      <c r="J21" s="85">
        <v>20672761</v>
      </c>
    </row>
    <row r="22" spans="1:10" ht="21" customHeight="1">
      <c r="A22" s="111" t="s">
        <v>77</v>
      </c>
      <c r="B22" s="91">
        <v>2.4700000000000002</v>
      </c>
      <c r="C22" s="83">
        <v>74127</v>
      </c>
      <c r="D22" s="84">
        <v>30.66</v>
      </c>
      <c r="E22" s="83">
        <v>48651</v>
      </c>
      <c r="F22" s="84">
        <v>20.12</v>
      </c>
      <c r="G22" s="83">
        <v>80077</v>
      </c>
      <c r="H22" s="84">
        <v>33.119999999999997</v>
      </c>
      <c r="I22" s="84">
        <v>83.9</v>
      </c>
      <c r="J22" s="85">
        <v>17421620</v>
      </c>
    </row>
    <row r="23" spans="1:10" ht="21" customHeight="1">
      <c r="A23" s="111" t="s">
        <v>78</v>
      </c>
      <c r="B23" s="91">
        <v>2.5</v>
      </c>
      <c r="C23" s="83">
        <v>60427</v>
      </c>
      <c r="D23" s="84">
        <v>28.44</v>
      </c>
      <c r="E23" s="83">
        <v>9198</v>
      </c>
      <c r="F23" s="84">
        <v>4.33</v>
      </c>
      <c r="G23" s="83">
        <v>44647</v>
      </c>
      <c r="H23" s="84">
        <v>21.01</v>
      </c>
      <c r="I23" s="84">
        <v>53.78</v>
      </c>
      <c r="J23" s="85">
        <v>11280384</v>
      </c>
    </row>
    <row r="24" spans="1:10" ht="21" customHeight="1">
      <c r="A24" s="111" t="s">
        <v>79</v>
      </c>
      <c r="B24" s="91">
        <v>2.72</v>
      </c>
      <c r="C24" s="83">
        <v>20449</v>
      </c>
      <c r="D24" s="84">
        <v>4.5999999999999996</v>
      </c>
      <c r="E24" s="83">
        <v>16318</v>
      </c>
      <c r="F24" s="84">
        <v>3.67</v>
      </c>
      <c r="G24" s="83">
        <v>135848</v>
      </c>
      <c r="H24" s="84">
        <v>30.53</v>
      </c>
      <c r="I24" s="84">
        <v>38.799999999999997</v>
      </c>
      <c r="J24" s="85">
        <v>4711901</v>
      </c>
    </row>
    <row r="25" spans="1:10" ht="21" customHeight="1">
      <c r="A25" s="111" t="s">
        <v>80</v>
      </c>
      <c r="B25" s="91">
        <v>2.4700000000000002</v>
      </c>
      <c r="C25" s="83">
        <v>20051</v>
      </c>
      <c r="D25" s="84">
        <v>10.59</v>
      </c>
      <c r="E25" s="83">
        <v>3315</v>
      </c>
      <c r="F25" s="84">
        <v>1.75</v>
      </c>
      <c r="G25" s="83">
        <v>31534</v>
      </c>
      <c r="H25" s="84">
        <v>16.649999999999999</v>
      </c>
      <c r="I25" s="84">
        <v>28.98</v>
      </c>
      <c r="J25" s="85">
        <v>8864</v>
      </c>
    </row>
    <row r="26" spans="1:10" ht="21" customHeight="1">
      <c r="A26" s="111" t="s">
        <v>81</v>
      </c>
      <c r="B26" s="91">
        <v>2.48</v>
      </c>
      <c r="C26" s="83">
        <v>14001</v>
      </c>
      <c r="D26" s="84">
        <v>5.33</v>
      </c>
      <c r="E26" s="83">
        <v>5405</v>
      </c>
      <c r="F26" s="84">
        <v>2.06</v>
      </c>
      <c r="G26" s="83">
        <v>62619</v>
      </c>
      <c r="H26" s="84">
        <v>23.86</v>
      </c>
      <c r="I26" s="84">
        <v>31.25</v>
      </c>
      <c r="J26" s="85">
        <v>5227715</v>
      </c>
    </row>
    <row r="27" spans="1:10" ht="21" customHeight="1">
      <c r="A27" s="111" t="s">
        <v>82</v>
      </c>
      <c r="B27" s="91">
        <v>2.42</v>
      </c>
      <c r="C27" s="83">
        <v>17769</v>
      </c>
      <c r="D27" s="84">
        <v>9.09</v>
      </c>
      <c r="E27" s="83">
        <v>4385</v>
      </c>
      <c r="F27" s="84">
        <v>2.2400000000000002</v>
      </c>
      <c r="G27" s="83">
        <v>23688</v>
      </c>
      <c r="H27" s="84">
        <v>12.11</v>
      </c>
      <c r="I27" s="84">
        <v>23.45</v>
      </c>
      <c r="J27" s="85">
        <v>3927254</v>
      </c>
    </row>
    <row r="28" spans="1:10" ht="21" customHeight="1">
      <c r="A28" s="111" t="s">
        <v>83</v>
      </c>
      <c r="B28" s="91">
        <v>2.4900000000000002</v>
      </c>
      <c r="C28" s="83">
        <v>45648</v>
      </c>
      <c r="D28" s="84">
        <v>14.53</v>
      </c>
      <c r="E28" s="83">
        <v>7169</v>
      </c>
      <c r="F28" s="84">
        <v>2.2799999999999998</v>
      </c>
      <c r="G28" s="83">
        <v>56738</v>
      </c>
      <c r="H28" s="84">
        <v>18.059999999999999</v>
      </c>
      <c r="I28" s="84">
        <v>34.869999999999997</v>
      </c>
      <c r="J28" s="85">
        <v>17624295</v>
      </c>
    </row>
    <row r="29" spans="1:10" ht="21" customHeight="1">
      <c r="A29" s="111" t="s">
        <v>84</v>
      </c>
      <c r="B29" s="91">
        <v>2.37</v>
      </c>
      <c r="C29" s="83">
        <v>4955</v>
      </c>
      <c r="D29" s="84">
        <v>5.64</v>
      </c>
      <c r="E29" s="83">
        <v>833</v>
      </c>
      <c r="F29" s="84">
        <v>0.95</v>
      </c>
      <c r="G29" s="83">
        <v>12229</v>
      </c>
      <c r="H29" s="84">
        <v>13.91</v>
      </c>
      <c r="I29" s="84">
        <v>20.5</v>
      </c>
      <c r="J29" s="85">
        <v>1575172</v>
      </c>
    </row>
    <row r="30" spans="1:10" ht="21" customHeight="1">
      <c r="A30" s="111" t="s">
        <v>85</v>
      </c>
      <c r="B30" s="91">
        <v>2.34</v>
      </c>
      <c r="C30" s="83">
        <v>52525</v>
      </c>
      <c r="D30" s="84">
        <v>39.29</v>
      </c>
      <c r="E30" s="83">
        <v>1658</v>
      </c>
      <c r="F30" s="84">
        <v>1.24</v>
      </c>
      <c r="G30" s="83">
        <v>9234</v>
      </c>
      <c r="H30" s="84">
        <v>6.91</v>
      </c>
      <c r="I30" s="84">
        <v>47.44</v>
      </c>
      <c r="J30" s="85">
        <v>13505297</v>
      </c>
    </row>
    <row r="31" spans="1:10" ht="21" customHeight="1">
      <c r="A31" s="111" t="s">
        <v>86</v>
      </c>
      <c r="B31" s="91">
        <v>2.37</v>
      </c>
      <c r="C31" s="83">
        <v>2354</v>
      </c>
      <c r="D31" s="84">
        <v>5.23</v>
      </c>
      <c r="E31" s="83">
        <v>472</v>
      </c>
      <c r="F31" s="84">
        <v>1.05</v>
      </c>
      <c r="G31" s="83">
        <v>11585</v>
      </c>
      <c r="H31" s="84">
        <v>25.73</v>
      </c>
      <c r="I31" s="84">
        <v>32</v>
      </c>
      <c r="J31" s="85">
        <v>530327</v>
      </c>
    </row>
    <row r="32" spans="1:10" ht="21" customHeight="1">
      <c r="A32" s="111" t="s">
        <v>87</v>
      </c>
      <c r="B32" s="91">
        <v>2.14</v>
      </c>
      <c r="C32" s="83">
        <v>75255</v>
      </c>
      <c r="D32" s="84">
        <v>44.76</v>
      </c>
      <c r="E32" s="83">
        <v>40839</v>
      </c>
      <c r="F32" s="84">
        <v>24.29</v>
      </c>
      <c r="G32" s="83">
        <v>10025</v>
      </c>
      <c r="H32" s="84">
        <v>5.96</v>
      </c>
      <c r="I32" s="84">
        <v>75</v>
      </c>
      <c r="J32" s="85">
        <v>6830083</v>
      </c>
    </row>
    <row r="33" spans="1:10" ht="21" customHeight="1">
      <c r="A33" s="111" t="s">
        <v>88</v>
      </c>
      <c r="B33" s="91">
        <v>2.41</v>
      </c>
      <c r="C33" s="83">
        <v>44840</v>
      </c>
      <c r="D33" s="84">
        <v>23.71</v>
      </c>
      <c r="E33" s="83">
        <v>38770</v>
      </c>
      <c r="F33" s="84">
        <v>20.5</v>
      </c>
      <c r="G33" s="83">
        <v>52563</v>
      </c>
      <c r="H33" s="84">
        <v>27.8</v>
      </c>
      <c r="I33" s="84">
        <v>72.010000000000005</v>
      </c>
      <c r="J33" s="85">
        <v>9982067</v>
      </c>
    </row>
    <row r="34" spans="1:10" ht="21" customHeight="1">
      <c r="A34" s="111" t="s">
        <v>89</v>
      </c>
      <c r="B34" s="91">
        <v>2.4</v>
      </c>
      <c r="C34" s="83">
        <v>16280</v>
      </c>
      <c r="D34" s="84">
        <v>14.94</v>
      </c>
      <c r="E34" s="83">
        <v>3894</v>
      </c>
      <c r="F34" s="84">
        <v>3.57</v>
      </c>
      <c r="G34" s="83">
        <v>20190</v>
      </c>
      <c r="H34" s="84">
        <v>18.52</v>
      </c>
      <c r="I34" s="84">
        <v>37.03</v>
      </c>
      <c r="J34" s="85">
        <v>2248481</v>
      </c>
    </row>
    <row r="35" spans="1:10" ht="21" customHeight="1">
      <c r="A35" s="111" t="s">
        <v>90</v>
      </c>
      <c r="B35" s="91">
        <v>2.98</v>
      </c>
      <c r="C35" s="83">
        <v>18630</v>
      </c>
      <c r="D35" s="84">
        <v>39.85</v>
      </c>
      <c r="E35" s="83">
        <v>6</v>
      </c>
      <c r="F35" s="84">
        <v>0.01</v>
      </c>
      <c r="G35" s="83">
        <v>4334</v>
      </c>
      <c r="H35" s="84">
        <v>9.27</v>
      </c>
      <c r="I35" s="84">
        <v>49.13</v>
      </c>
      <c r="J35" s="85">
        <v>3502305</v>
      </c>
    </row>
    <row r="36" spans="1:10" ht="21" customHeight="1" thickBot="1">
      <c r="A36" s="111" t="s">
        <v>91</v>
      </c>
      <c r="B36" s="91">
        <v>3.35</v>
      </c>
      <c r="C36" s="83">
        <v>2461</v>
      </c>
      <c r="D36" s="84">
        <v>60.53</v>
      </c>
      <c r="E36" s="83">
        <v>62</v>
      </c>
      <c r="F36" s="84">
        <v>1.52</v>
      </c>
      <c r="G36" s="92">
        <v>0</v>
      </c>
      <c r="H36" s="93">
        <v>0</v>
      </c>
      <c r="I36" s="84">
        <v>62.05</v>
      </c>
      <c r="J36" s="85">
        <v>238289</v>
      </c>
    </row>
    <row r="37" spans="1:10">
      <c r="A37" s="55" t="s">
        <v>175</v>
      </c>
      <c r="B37" s="56"/>
      <c r="C37" s="56"/>
      <c r="D37" s="56"/>
      <c r="E37" s="56"/>
      <c r="F37" s="56"/>
      <c r="G37" s="56" t="s">
        <v>176</v>
      </c>
      <c r="H37" s="56"/>
      <c r="I37" s="56"/>
      <c r="J37" s="56"/>
    </row>
    <row r="38" spans="1:10">
      <c r="A38" s="94" t="s">
        <v>177</v>
      </c>
    </row>
    <row r="39" spans="1:10">
      <c r="A39" s="94" t="s">
        <v>178</v>
      </c>
    </row>
    <row r="40" spans="1:10">
      <c r="A40" s="94" t="s">
        <v>179</v>
      </c>
    </row>
    <row r="41" spans="1:10">
      <c r="A41" s="94" t="s">
        <v>180</v>
      </c>
    </row>
    <row r="42" spans="1:10">
      <c r="A42" s="94" t="s">
        <v>181</v>
      </c>
    </row>
    <row r="43" spans="1:10">
      <c r="A43" s="94" t="s">
        <v>182</v>
      </c>
    </row>
    <row r="44" spans="1:10">
      <c r="A44" s="139" t="s">
        <v>183</v>
      </c>
      <c r="B44" s="139"/>
      <c r="C44" s="139"/>
      <c r="D44" s="139"/>
      <c r="E44" s="139"/>
      <c r="F44" s="139"/>
    </row>
  </sheetData>
  <sheetProtection selectLockedCells="1" selectUnlockedCells="1"/>
  <mergeCells count="11">
    <mergeCell ref="A7:A9"/>
    <mergeCell ref="A44:F44"/>
    <mergeCell ref="A1:F1"/>
    <mergeCell ref="G1:J1"/>
    <mergeCell ref="A2:F2"/>
    <mergeCell ref="G2:J2"/>
    <mergeCell ref="A3:A6"/>
    <mergeCell ref="B3:B4"/>
    <mergeCell ref="C3:D4"/>
    <mergeCell ref="E3:F4"/>
    <mergeCell ref="G3:H4"/>
  </mergeCells>
  <phoneticPr fontId="7" type="noConversion"/>
  <printOptions horizontalCentered="1"/>
  <pageMargins left="0.6694444444444444" right="0.6694444444444444" top="0.51180555555555551" bottom="0.39374999999999999" header="0.51180555555555551" footer="0.51180555555555551"/>
  <pageSetup paperSize="8" scale="93" firstPageNumber="0"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A3ED7-B67B-4AFB-8AA4-049B6229764D}">
  <sheetPr>
    <pageSetUpPr fitToPage="1"/>
  </sheetPr>
  <dimension ref="A1:M32"/>
  <sheetViews>
    <sheetView zoomScaleNormal="100" workbookViewId="0">
      <selection activeCell="A10" sqref="A1:IV65536"/>
    </sheetView>
  </sheetViews>
  <sheetFormatPr defaultColWidth="16.6640625" defaultRowHeight="16.2"/>
  <cols>
    <col min="1" max="1" width="25.6640625" style="7" customWidth="1"/>
    <col min="2" max="13" width="14.6640625" style="7" customWidth="1"/>
    <col min="14" max="16384" width="16.6640625" style="7"/>
  </cols>
  <sheetData>
    <row r="1" spans="1:13" s="9" customFormat="1" ht="39.9" customHeight="1">
      <c r="A1" s="115" t="s">
        <v>92</v>
      </c>
      <c r="B1" s="115"/>
      <c r="C1" s="115"/>
      <c r="D1" s="115"/>
      <c r="E1" s="115"/>
      <c r="F1" s="115"/>
      <c r="G1" s="125" t="s">
        <v>93</v>
      </c>
      <c r="H1" s="125"/>
      <c r="I1" s="125"/>
      <c r="J1" s="125"/>
      <c r="K1" s="125"/>
      <c r="L1" s="125"/>
      <c r="M1" s="125"/>
    </row>
    <row r="2" spans="1:13" ht="16.8" thickBot="1">
      <c r="A2" s="60" t="s">
        <v>94</v>
      </c>
      <c r="B2" s="61"/>
      <c r="C2" s="62"/>
      <c r="D2" s="61"/>
      <c r="E2" s="61"/>
      <c r="F2" s="61"/>
      <c r="G2" s="10"/>
      <c r="H2" s="63"/>
      <c r="I2" s="10"/>
      <c r="J2" s="10"/>
      <c r="K2" s="10"/>
      <c r="L2" s="10"/>
      <c r="M2" s="63" t="s">
        <v>14</v>
      </c>
    </row>
    <row r="3" spans="1:13" s="48" customFormat="1" ht="30" customHeight="1">
      <c r="A3" s="64" t="s">
        <v>95</v>
      </c>
      <c r="B3" s="64" t="s">
        <v>96</v>
      </c>
      <c r="C3" s="65" t="s">
        <v>97</v>
      </c>
      <c r="D3" s="66" t="s">
        <v>98</v>
      </c>
      <c r="E3" s="65" t="s">
        <v>99</v>
      </c>
      <c r="F3" s="65" t="s">
        <v>100</v>
      </c>
      <c r="G3" s="64" t="s">
        <v>101</v>
      </c>
      <c r="H3" s="65" t="s">
        <v>102</v>
      </c>
      <c r="I3" s="65" t="s">
        <v>103</v>
      </c>
      <c r="J3" s="67" t="s">
        <v>104</v>
      </c>
      <c r="K3" s="65" t="s">
        <v>105</v>
      </c>
      <c r="L3" s="67" t="s">
        <v>106</v>
      </c>
      <c r="M3" s="68" t="s">
        <v>107</v>
      </c>
    </row>
    <row r="4" spans="1:13" ht="45" customHeight="1" thickBot="1">
      <c r="A4" s="16" t="s">
        <v>108</v>
      </c>
      <c r="B4" s="69" t="s">
        <v>109</v>
      </c>
      <c r="C4" s="70" t="s">
        <v>110</v>
      </c>
      <c r="D4" s="70" t="s">
        <v>111</v>
      </c>
      <c r="E4" s="70" t="s">
        <v>112</v>
      </c>
      <c r="F4" s="70" t="s">
        <v>113</v>
      </c>
      <c r="G4" s="71" t="s">
        <v>114</v>
      </c>
      <c r="H4" s="70" t="s">
        <v>115</v>
      </c>
      <c r="I4" s="70" t="s">
        <v>116</v>
      </c>
      <c r="J4" s="72" t="s">
        <v>117</v>
      </c>
      <c r="K4" s="70" t="s">
        <v>118</v>
      </c>
      <c r="L4" s="72" t="s">
        <v>119</v>
      </c>
      <c r="M4" s="73" t="s">
        <v>120</v>
      </c>
    </row>
    <row r="5" spans="1:13" s="37" customFormat="1" ht="21.9" customHeight="1">
      <c r="A5" s="74" t="s">
        <v>56</v>
      </c>
      <c r="B5" s="44">
        <v>3489190</v>
      </c>
      <c r="C5" s="44">
        <v>800092</v>
      </c>
      <c r="D5" s="44">
        <v>836773</v>
      </c>
      <c r="E5" s="44">
        <v>214501</v>
      </c>
      <c r="F5" s="44">
        <v>103690</v>
      </c>
      <c r="G5" s="36">
        <v>357369</v>
      </c>
      <c r="H5" s="36">
        <v>225285</v>
      </c>
      <c r="I5" s="36">
        <v>20080</v>
      </c>
      <c r="J5" s="36">
        <v>531114</v>
      </c>
      <c r="K5" s="36">
        <v>400286</v>
      </c>
      <c r="L5" s="36">
        <v>890476</v>
      </c>
      <c r="M5" s="36">
        <v>1969971</v>
      </c>
    </row>
    <row r="6" spans="1:13" s="37" customFormat="1" ht="21.9" customHeight="1">
      <c r="A6" s="74" t="s">
        <v>57</v>
      </c>
      <c r="B6" s="44">
        <v>3783487</v>
      </c>
      <c r="C6" s="44">
        <v>892685</v>
      </c>
      <c r="D6" s="44">
        <v>961792</v>
      </c>
      <c r="E6" s="44">
        <v>217705</v>
      </c>
      <c r="F6" s="44">
        <v>119480</v>
      </c>
      <c r="G6" s="36">
        <v>352802</v>
      </c>
      <c r="H6" s="36">
        <v>238484</v>
      </c>
      <c r="I6" s="36">
        <v>21646</v>
      </c>
      <c r="J6" s="36">
        <v>492817</v>
      </c>
      <c r="K6" s="36">
        <v>486076</v>
      </c>
      <c r="L6" s="36">
        <v>1618233</v>
      </c>
      <c r="M6" s="36">
        <v>3175583</v>
      </c>
    </row>
    <row r="7" spans="1:13" s="37" customFormat="1" ht="21.9" customHeight="1">
      <c r="A7" s="74" t="s">
        <v>58</v>
      </c>
      <c r="B7" s="44">
        <v>4134697</v>
      </c>
      <c r="C7" s="44">
        <v>965855</v>
      </c>
      <c r="D7" s="44">
        <v>1158114</v>
      </c>
      <c r="E7" s="44">
        <v>213319</v>
      </c>
      <c r="F7" s="44">
        <v>112765</v>
      </c>
      <c r="G7" s="36">
        <v>399206</v>
      </c>
      <c r="H7" s="36">
        <v>236105</v>
      </c>
      <c r="I7" s="36">
        <v>18826</v>
      </c>
      <c r="J7" s="36">
        <v>573604</v>
      </c>
      <c r="K7" s="36">
        <v>456903</v>
      </c>
      <c r="L7" s="36">
        <v>1541439</v>
      </c>
      <c r="M7" s="45">
        <v>0</v>
      </c>
    </row>
    <row r="8" spans="1:13" s="37" customFormat="1" ht="21.9" customHeight="1">
      <c r="A8" s="74" t="s">
        <v>59</v>
      </c>
      <c r="B8" s="44">
        <v>4485546</v>
      </c>
      <c r="C8" s="44">
        <v>1058593</v>
      </c>
      <c r="D8" s="44">
        <v>1336155</v>
      </c>
      <c r="E8" s="44">
        <v>233039</v>
      </c>
      <c r="F8" s="44">
        <v>180514</v>
      </c>
      <c r="G8" s="36">
        <v>373772</v>
      </c>
      <c r="H8" s="36">
        <v>192382</v>
      </c>
      <c r="I8" s="36">
        <v>17506</v>
      </c>
      <c r="J8" s="36">
        <v>490513</v>
      </c>
      <c r="K8" s="36">
        <v>603072</v>
      </c>
      <c r="L8" s="36">
        <v>893609</v>
      </c>
      <c r="M8" s="36">
        <v>3511494</v>
      </c>
    </row>
    <row r="9" spans="1:13" s="37" customFormat="1" ht="21.9" customHeight="1">
      <c r="A9" s="74" t="s">
        <v>121</v>
      </c>
      <c r="B9" s="44">
        <v>7751462</v>
      </c>
      <c r="C9" s="44">
        <v>1813066</v>
      </c>
      <c r="D9" s="44">
        <v>2661332</v>
      </c>
      <c r="E9" s="44">
        <v>245637</v>
      </c>
      <c r="F9" s="44">
        <v>532205</v>
      </c>
      <c r="G9" s="36">
        <v>358086</v>
      </c>
      <c r="H9" s="36">
        <v>202719</v>
      </c>
      <c r="I9" s="36">
        <v>53185</v>
      </c>
      <c r="J9" s="36">
        <v>1336122</v>
      </c>
      <c r="K9" s="36">
        <v>549110</v>
      </c>
      <c r="L9" s="36">
        <v>1737845</v>
      </c>
      <c r="M9" s="36">
        <v>3602988</v>
      </c>
    </row>
    <row r="10" spans="1:13" s="37" customFormat="1" ht="21.9" customHeight="1">
      <c r="A10" s="75" t="s">
        <v>50</v>
      </c>
      <c r="B10" s="40">
        <v>3523133</v>
      </c>
      <c r="C10" s="40">
        <v>762474</v>
      </c>
      <c r="D10" s="40">
        <v>1342997</v>
      </c>
      <c r="E10" s="40">
        <v>68213</v>
      </c>
      <c r="F10" s="40">
        <v>274460</v>
      </c>
      <c r="G10" s="42">
        <v>22593</v>
      </c>
      <c r="H10" s="42">
        <v>56813</v>
      </c>
      <c r="I10" s="42">
        <v>40701</v>
      </c>
      <c r="J10" s="42">
        <v>831165</v>
      </c>
      <c r="K10" s="42">
        <v>123717</v>
      </c>
      <c r="L10" s="42">
        <v>661098</v>
      </c>
      <c r="M10" s="42">
        <v>1222086</v>
      </c>
    </row>
    <row r="11" spans="1:13" s="37" customFormat="1" ht="21.9" customHeight="1">
      <c r="A11" s="75" t="s">
        <v>51</v>
      </c>
      <c r="B11" s="40">
        <v>747017</v>
      </c>
      <c r="C11" s="40">
        <v>131892</v>
      </c>
      <c r="D11" s="40">
        <v>353984</v>
      </c>
      <c r="E11" s="40">
        <v>44521</v>
      </c>
      <c r="F11" s="40">
        <v>21757</v>
      </c>
      <c r="G11" s="42">
        <v>41813</v>
      </c>
      <c r="H11" s="42">
        <v>48540</v>
      </c>
      <c r="I11" s="42">
        <v>5220</v>
      </c>
      <c r="J11" s="42">
        <v>49571</v>
      </c>
      <c r="K11" s="42">
        <v>49719</v>
      </c>
      <c r="L11" s="42">
        <v>617185</v>
      </c>
      <c r="M11" s="42">
        <v>1325220</v>
      </c>
    </row>
    <row r="12" spans="1:13" s="37" customFormat="1" ht="21.9" customHeight="1">
      <c r="A12" s="75" t="s">
        <v>52</v>
      </c>
      <c r="B12" s="40">
        <v>529298</v>
      </c>
      <c r="C12" s="40">
        <v>135957</v>
      </c>
      <c r="D12" s="40">
        <v>117560</v>
      </c>
      <c r="E12" s="40">
        <v>18054</v>
      </c>
      <c r="F12" s="40">
        <v>5316</v>
      </c>
      <c r="G12" s="42">
        <v>59809</v>
      </c>
      <c r="H12" s="42">
        <v>13625</v>
      </c>
      <c r="I12" s="42">
        <v>1173</v>
      </c>
      <c r="J12" s="42">
        <v>140502</v>
      </c>
      <c r="K12" s="42">
        <v>37302</v>
      </c>
      <c r="L12" s="42">
        <v>20430</v>
      </c>
      <c r="M12" s="42">
        <v>89288</v>
      </c>
    </row>
    <row r="13" spans="1:13" s="37" customFormat="1" ht="21.9" customHeight="1">
      <c r="A13" s="75" t="s">
        <v>53</v>
      </c>
      <c r="B13" s="40">
        <v>398457</v>
      </c>
      <c r="C13" s="40">
        <v>113756</v>
      </c>
      <c r="D13" s="40">
        <v>102439</v>
      </c>
      <c r="E13" s="40">
        <v>15675</v>
      </c>
      <c r="F13" s="39">
        <v>0</v>
      </c>
      <c r="G13" s="42">
        <v>28881</v>
      </c>
      <c r="H13" s="42">
        <v>17271</v>
      </c>
      <c r="I13" s="42">
        <v>288</v>
      </c>
      <c r="J13" s="42">
        <v>52137</v>
      </c>
      <c r="K13" s="42">
        <v>68010</v>
      </c>
      <c r="L13" s="42">
        <v>50096</v>
      </c>
      <c r="M13" s="42">
        <v>31872</v>
      </c>
    </row>
    <row r="14" spans="1:13" s="37" customFormat="1" ht="21.9" customHeight="1">
      <c r="A14" s="75" t="s">
        <v>54</v>
      </c>
      <c r="B14" s="40">
        <v>315826</v>
      </c>
      <c r="C14" s="40">
        <v>81910</v>
      </c>
      <c r="D14" s="40">
        <v>121646</v>
      </c>
      <c r="E14" s="40">
        <v>20211</v>
      </c>
      <c r="F14" s="40">
        <v>45851</v>
      </c>
      <c r="G14" s="42">
        <v>21039</v>
      </c>
      <c r="H14" s="41">
        <v>0</v>
      </c>
      <c r="I14" s="42">
        <v>546</v>
      </c>
      <c r="J14" s="42">
        <v>9700</v>
      </c>
      <c r="K14" s="42">
        <v>14923</v>
      </c>
      <c r="L14" s="42">
        <v>124000</v>
      </c>
      <c r="M14" s="42">
        <v>36586</v>
      </c>
    </row>
    <row r="15" spans="1:13" s="37" customFormat="1" ht="21.9" customHeight="1">
      <c r="A15" s="75" t="s">
        <v>55</v>
      </c>
      <c r="B15" s="40">
        <v>1000160</v>
      </c>
      <c r="C15" s="40">
        <v>188882</v>
      </c>
      <c r="D15" s="40">
        <v>388419</v>
      </c>
      <c r="E15" s="40">
        <v>47707</v>
      </c>
      <c r="F15" s="40">
        <v>53106</v>
      </c>
      <c r="G15" s="42">
        <v>92671</v>
      </c>
      <c r="H15" s="42">
        <v>56458</v>
      </c>
      <c r="I15" s="42">
        <v>3956</v>
      </c>
      <c r="J15" s="42">
        <v>70066</v>
      </c>
      <c r="K15" s="42">
        <v>98895</v>
      </c>
      <c r="L15" s="42">
        <v>128411</v>
      </c>
      <c r="M15" s="42">
        <v>766813</v>
      </c>
    </row>
    <row r="16" spans="1:13" s="37" customFormat="1" ht="21.9" customHeight="1">
      <c r="A16" s="112" t="s">
        <v>76</v>
      </c>
      <c r="B16" s="44">
        <v>176329</v>
      </c>
      <c r="C16" s="44">
        <v>67385</v>
      </c>
      <c r="D16" s="44">
        <v>33020</v>
      </c>
      <c r="E16" s="44">
        <v>2692</v>
      </c>
      <c r="F16" s="44">
        <v>373</v>
      </c>
      <c r="G16" s="36">
        <v>18568</v>
      </c>
      <c r="H16" s="36">
        <v>6000</v>
      </c>
      <c r="I16" s="36">
        <v>193</v>
      </c>
      <c r="J16" s="36">
        <v>28603</v>
      </c>
      <c r="K16" s="36">
        <v>19495</v>
      </c>
      <c r="L16" s="36">
        <v>16610</v>
      </c>
      <c r="M16" s="36">
        <v>6137</v>
      </c>
    </row>
    <row r="17" spans="1:13" s="37" customFormat="1" ht="21.9" customHeight="1">
      <c r="A17" s="112" t="s">
        <v>77</v>
      </c>
      <c r="B17" s="44">
        <v>80758</v>
      </c>
      <c r="C17" s="44">
        <v>24000</v>
      </c>
      <c r="D17" s="44">
        <v>21082</v>
      </c>
      <c r="E17" s="44">
        <v>1634</v>
      </c>
      <c r="F17" s="44">
        <v>458</v>
      </c>
      <c r="G17" s="36">
        <v>1858</v>
      </c>
      <c r="H17" s="36">
        <v>250</v>
      </c>
      <c r="I17" s="36">
        <v>51</v>
      </c>
      <c r="J17" s="36">
        <v>21203</v>
      </c>
      <c r="K17" s="36">
        <v>10222</v>
      </c>
      <c r="L17" s="36">
        <v>1406</v>
      </c>
      <c r="M17" s="36">
        <v>72698</v>
      </c>
    </row>
    <row r="18" spans="1:13" s="37" customFormat="1" ht="21.9" customHeight="1">
      <c r="A18" s="112" t="s">
        <v>78</v>
      </c>
      <c r="B18" s="44">
        <v>202635</v>
      </c>
      <c r="C18" s="44">
        <v>40014</v>
      </c>
      <c r="D18" s="44">
        <v>26257</v>
      </c>
      <c r="E18" s="44">
        <v>4063</v>
      </c>
      <c r="F18" s="44">
        <v>96872</v>
      </c>
      <c r="G18" s="36">
        <v>7155</v>
      </c>
      <c r="H18" s="45">
        <v>0</v>
      </c>
      <c r="I18" s="36">
        <v>296</v>
      </c>
      <c r="J18" s="36">
        <v>17494</v>
      </c>
      <c r="K18" s="36">
        <v>10484</v>
      </c>
      <c r="L18" s="36">
        <v>13370</v>
      </c>
      <c r="M18" s="36">
        <v>714</v>
      </c>
    </row>
    <row r="19" spans="1:13" s="37" customFormat="1" ht="21.9" customHeight="1">
      <c r="A19" s="112" t="s">
        <v>79</v>
      </c>
      <c r="B19" s="44">
        <v>72967</v>
      </c>
      <c r="C19" s="44">
        <v>22029</v>
      </c>
      <c r="D19" s="44">
        <v>12952</v>
      </c>
      <c r="E19" s="44">
        <v>467</v>
      </c>
      <c r="F19" s="44">
        <v>771</v>
      </c>
      <c r="G19" s="36">
        <v>9187</v>
      </c>
      <c r="H19" s="36">
        <v>297</v>
      </c>
      <c r="I19" s="36">
        <v>53</v>
      </c>
      <c r="J19" s="36">
        <v>10211</v>
      </c>
      <c r="K19" s="36">
        <v>17000</v>
      </c>
      <c r="L19" s="36">
        <v>10000</v>
      </c>
      <c r="M19" s="45">
        <v>0</v>
      </c>
    </row>
    <row r="20" spans="1:13" s="37" customFormat="1" ht="21.9" customHeight="1">
      <c r="A20" s="112" t="s">
        <v>80</v>
      </c>
      <c r="B20" s="44">
        <v>63927</v>
      </c>
      <c r="C20" s="44">
        <v>25348</v>
      </c>
      <c r="D20" s="44">
        <v>7432</v>
      </c>
      <c r="E20" s="44">
        <v>1879</v>
      </c>
      <c r="F20" s="44">
        <v>5454</v>
      </c>
      <c r="G20" s="36">
        <v>2292</v>
      </c>
      <c r="H20" s="45">
        <v>0</v>
      </c>
      <c r="I20" s="36">
        <v>28</v>
      </c>
      <c r="J20" s="36">
        <v>9240</v>
      </c>
      <c r="K20" s="36">
        <v>12254</v>
      </c>
      <c r="L20" s="36">
        <v>255</v>
      </c>
      <c r="M20" s="36">
        <v>5541</v>
      </c>
    </row>
    <row r="21" spans="1:13" s="37" customFormat="1" ht="21.9" customHeight="1">
      <c r="A21" s="112" t="s">
        <v>81</v>
      </c>
      <c r="B21" s="44">
        <v>75866</v>
      </c>
      <c r="C21" s="44">
        <v>24519</v>
      </c>
      <c r="D21" s="44">
        <v>13978</v>
      </c>
      <c r="E21" s="44">
        <v>1697</v>
      </c>
      <c r="F21" s="44">
        <v>4610</v>
      </c>
      <c r="G21" s="36">
        <v>10547</v>
      </c>
      <c r="H21" s="45">
        <v>0</v>
      </c>
      <c r="I21" s="36">
        <v>50</v>
      </c>
      <c r="J21" s="36">
        <v>9294</v>
      </c>
      <c r="K21" s="36">
        <v>11171</v>
      </c>
      <c r="L21" s="45">
        <v>0</v>
      </c>
      <c r="M21" s="45">
        <v>0</v>
      </c>
    </row>
    <row r="22" spans="1:13" s="37" customFormat="1" ht="21.9" customHeight="1">
      <c r="A22" s="112" t="s">
        <v>82</v>
      </c>
      <c r="B22" s="44">
        <v>62984</v>
      </c>
      <c r="C22" s="44">
        <v>30705</v>
      </c>
      <c r="D22" s="44">
        <v>9255</v>
      </c>
      <c r="E22" s="44">
        <v>1139</v>
      </c>
      <c r="F22" s="44">
        <v>2818</v>
      </c>
      <c r="G22" s="36">
        <v>3493</v>
      </c>
      <c r="H22" s="45">
        <v>0</v>
      </c>
      <c r="I22" s="36">
        <v>34</v>
      </c>
      <c r="J22" s="36">
        <v>2594</v>
      </c>
      <c r="K22" s="36">
        <v>12946</v>
      </c>
      <c r="L22" s="36">
        <v>2563</v>
      </c>
      <c r="M22" s="36">
        <v>6634</v>
      </c>
    </row>
    <row r="23" spans="1:13" s="37" customFormat="1" ht="21.9" customHeight="1">
      <c r="A23" s="112" t="s">
        <v>83</v>
      </c>
      <c r="B23" s="44">
        <v>97784</v>
      </c>
      <c r="C23" s="44">
        <v>36914</v>
      </c>
      <c r="D23" s="44">
        <v>27812</v>
      </c>
      <c r="E23" s="44">
        <v>4232</v>
      </c>
      <c r="F23" s="44">
        <v>7530</v>
      </c>
      <c r="G23" s="36">
        <v>3543</v>
      </c>
      <c r="H23" s="45">
        <v>0</v>
      </c>
      <c r="I23" s="36">
        <v>105</v>
      </c>
      <c r="J23" s="36">
        <v>8949</v>
      </c>
      <c r="K23" s="36">
        <v>8699</v>
      </c>
      <c r="L23" s="45">
        <v>0</v>
      </c>
      <c r="M23" s="36">
        <v>17434</v>
      </c>
    </row>
    <row r="24" spans="1:13" s="37" customFormat="1" ht="21.9" customHeight="1">
      <c r="A24" s="112" t="s">
        <v>84</v>
      </c>
      <c r="B24" s="44">
        <v>34639</v>
      </c>
      <c r="C24" s="44">
        <v>10391</v>
      </c>
      <c r="D24" s="44">
        <v>5637</v>
      </c>
      <c r="E24" s="44">
        <v>3156</v>
      </c>
      <c r="F24" s="44">
        <v>180</v>
      </c>
      <c r="G24" s="36">
        <v>7775</v>
      </c>
      <c r="H24" s="45">
        <v>0</v>
      </c>
      <c r="I24" s="36">
        <v>12</v>
      </c>
      <c r="J24" s="36">
        <v>3238</v>
      </c>
      <c r="K24" s="36">
        <v>4250</v>
      </c>
      <c r="L24" s="36">
        <v>2000</v>
      </c>
      <c r="M24" s="45">
        <v>0</v>
      </c>
    </row>
    <row r="25" spans="1:13" s="37" customFormat="1" ht="21.9" customHeight="1">
      <c r="A25" s="112" t="s">
        <v>85</v>
      </c>
      <c r="B25" s="44">
        <v>50186</v>
      </c>
      <c r="C25" s="44">
        <v>16174</v>
      </c>
      <c r="D25" s="44">
        <v>20238</v>
      </c>
      <c r="E25" s="44">
        <v>1466</v>
      </c>
      <c r="F25" s="44">
        <v>3246</v>
      </c>
      <c r="G25" s="36">
        <v>925</v>
      </c>
      <c r="H25" s="45">
        <v>0</v>
      </c>
      <c r="I25" s="36">
        <v>129</v>
      </c>
      <c r="J25" s="36">
        <v>1803</v>
      </c>
      <c r="K25" s="36">
        <v>6205</v>
      </c>
      <c r="L25" s="36">
        <v>11100</v>
      </c>
      <c r="M25" s="45">
        <v>0</v>
      </c>
    </row>
    <row r="26" spans="1:13" s="37" customFormat="1" ht="21.9" customHeight="1">
      <c r="A26" s="112" t="s">
        <v>86</v>
      </c>
      <c r="B26" s="44">
        <v>12780</v>
      </c>
      <c r="C26" s="44">
        <v>4476</v>
      </c>
      <c r="D26" s="44">
        <v>4306</v>
      </c>
      <c r="E26" s="44">
        <v>367</v>
      </c>
      <c r="F26" s="44">
        <v>1338</v>
      </c>
      <c r="G26" s="36">
        <v>1296</v>
      </c>
      <c r="H26" s="45">
        <v>0</v>
      </c>
      <c r="I26" s="36">
        <v>8</v>
      </c>
      <c r="J26" s="36">
        <v>154</v>
      </c>
      <c r="K26" s="36">
        <v>835</v>
      </c>
      <c r="L26" s="36">
        <v>1189</v>
      </c>
      <c r="M26" s="45">
        <v>0</v>
      </c>
    </row>
    <row r="27" spans="1:13" s="37" customFormat="1" ht="21.9" customHeight="1">
      <c r="A27" s="112" t="s">
        <v>87</v>
      </c>
      <c r="B27" s="44">
        <v>78163</v>
      </c>
      <c r="C27" s="44">
        <v>22941</v>
      </c>
      <c r="D27" s="44">
        <v>14192</v>
      </c>
      <c r="E27" s="44">
        <v>5532</v>
      </c>
      <c r="F27" s="44">
        <v>1633</v>
      </c>
      <c r="G27" s="36">
        <v>8027</v>
      </c>
      <c r="H27" s="36">
        <v>3405</v>
      </c>
      <c r="I27" s="36">
        <v>85</v>
      </c>
      <c r="J27" s="36">
        <v>8708</v>
      </c>
      <c r="K27" s="36">
        <v>13640</v>
      </c>
      <c r="L27" s="36">
        <v>5504</v>
      </c>
      <c r="M27" s="36">
        <v>5786</v>
      </c>
    </row>
    <row r="28" spans="1:13" s="37" customFormat="1" ht="21.9" customHeight="1">
      <c r="A28" s="112" t="s">
        <v>88</v>
      </c>
      <c r="B28" s="44">
        <v>100019</v>
      </c>
      <c r="C28" s="44">
        <v>18869</v>
      </c>
      <c r="D28" s="44">
        <v>11859</v>
      </c>
      <c r="E28" s="44">
        <v>985</v>
      </c>
      <c r="F28" s="44">
        <v>554</v>
      </c>
      <c r="G28" s="36">
        <v>9536</v>
      </c>
      <c r="H28" s="45">
        <v>0</v>
      </c>
      <c r="I28" s="36">
        <v>152</v>
      </c>
      <c r="J28" s="36">
        <v>42456</v>
      </c>
      <c r="K28" s="36">
        <v>15608</v>
      </c>
      <c r="L28" s="36">
        <v>8004</v>
      </c>
      <c r="M28" s="36">
        <v>11479</v>
      </c>
    </row>
    <row r="29" spans="1:13" s="37" customFormat="1" ht="21.9" customHeight="1">
      <c r="A29" s="112" t="s">
        <v>89</v>
      </c>
      <c r="B29" s="44">
        <v>30212</v>
      </c>
      <c r="C29" s="44">
        <v>10186</v>
      </c>
      <c r="D29" s="44">
        <v>6053</v>
      </c>
      <c r="E29" s="44">
        <v>478</v>
      </c>
      <c r="F29" s="43">
        <v>0</v>
      </c>
      <c r="G29" s="36">
        <v>1349</v>
      </c>
      <c r="H29" s="45">
        <v>0</v>
      </c>
      <c r="I29" s="36">
        <v>16</v>
      </c>
      <c r="J29" s="36">
        <v>4715</v>
      </c>
      <c r="K29" s="36">
        <v>7415</v>
      </c>
      <c r="L29" s="36">
        <v>52511</v>
      </c>
      <c r="M29" s="36">
        <v>1047</v>
      </c>
    </row>
    <row r="30" spans="1:13" s="37" customFormat="1" ht="21.9" customHeight="1">
      <c r="A30" s="112" t="s">
        <v>90</v>
      </c>
      <c r="B30" s="44">
        <v>74112</v>
      </c>
      <c r="C30" s="44">
        <v>30324</v>
      </c>
      <c r="D30" s="44">
        <v>17760</v>
      </c>
      <c r="E30" s="44">
        <v>1401</v>
      </c>
      <c r="F30" s="44">
        <v>792</v>
      </c>
      <c r="G30" s="36">
        <v>3857</v>
      </c>
      <c r="H30" s="45">
        <v>0</v>
      </c>
      <c r="I30" s="36">
        <v>72</v>
      </c>
      <c r="J30" s="36">
        <v>14286</v>
      </c>
      <c r="K30" s="36">
        <v>5620</v>
      </c>
      <c r="L30" s="36">
        <v>10853</v>
      </c>
      <c r="M30" s="36">
        <v>660</v>
      </c>
    </row>
    <row r="31" spans="1:13" s="37" customFormat="1" ht="21.9" customHeight="1" thickBot="1">
      <c r="A31" s="112" t="s">
        <v>91</v>
      </c>
      <c r="B31" s="44">
        <v>24210</v>
      </c>
      <c r="C31" s="44">
        <v>13920</v>
      </c>
      <c r="D31" s="44">
        <v>2454</v>
      </c>
      <c r="E31" s="44">
        <v>68</v>
      </c>
      <c r="F31" s="44">
        <v>5086</v>
      </c>
      <c r="G31" s="36">
        <v>1872</v>
      </c>
      <c r="H31" s="36">
        <v>60</v>
      </c>
      <c r="I31" s="36">
        <v>17</v>
      </c>
      <c r="J31" s="36">
        <v>33</v>
      </c>
      <c r="K31" s="36">
        <v>700</v>
      </c>
      <c r="L31" s="36">
        <v>1260</v>
      </c>
      <c r="M31" s="36">
        <v>2993</v>
      </c>
    </row>
    <row r="32" spans="1:13">
      <c r="A32" s="56"/>
      <c r="B32" s="56"/>
      <c r="C32" s="56"/>
      <c r="D32" s="56"/>
      <c r="E32" s="56"/>
      <c r="F32" s="56"/>
      <c r="G32" s="56"/>
      <c r="H32" s="56"/>
      <c r="I32" s="56"/>
      <c r="J32" s="56"/>
      <c r="K32" s="56"/>
      <c r="L32" s="56"/>
      <c r="M32" s="56"/>
    </row>
  </sheetData>
  <sheetProtection selectLockedCells="1" selectUnlockedCells="1"/>
  <mergeCells count="2">
    <mergeCell ref="A1:F1"/>
    <mergeCell ref="G1:M1"/>
  </mergeCells>
  <phoneticPr fontId="7" type="noConversion"/>
  <printOptions horizontalCentered="1"/>
  <pageMargins left="0.59027777777777779" right="0.59027777777777779" top="0.51180555555555551" bottom="0.51180555555555551" header="0.51180555555555551" footer="0.51180555555555551"/>
  <pageSetup paperSize="8" scale="99" firstPageNumber="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C5A7B-1003-4657-80F8-006EF227AFBB}">
  <sheetPr>
    <pageSetUpPr fitToPage="1"/>
  </sheetPr>
  <dimension ref="A1:G37"/>
  <sheetViews>
    <sheetView zoomScaleNormal="100" workbookViewId="0">
      <selection sqref="A1:IV65536"/>
    </sheetView>
  </sheetViews>
  <sheetFormatPr defaultColWidth="16.6640625" defaultRowHeight="16.2"/>
  <cols>
    <col min="1" max="1" width="25.6640625" style="7" customWidth="1"/>
    <col min="2" max="4" width="23.6640625" style="7" customWidth="1"/>
    <col min="5" max="7" width="32.6640625" style="7" customWidth="1"/>
    <col min="8" max="16384" width="16.6640625" style="7"/>
  </cols>
  <sheetData>
    <row r="1" spans="1:7" s="9" customFormat="1" ht="39.9" customHeight="1">
      <c r="A1" s="115" t="s">
        <v>122</v>
      </c>
      <c r="B1" s="140"/>
      <c r="C1" s="140"/>
      <c r="D1" s="140"/>
      <c r="E1" s="141" t="s">
        <v>123</v>
      </c>
      <c r="F1" s="141"/>
      <c r="G1" s="141"/>
    </row>
    <row r="2" spans="1:7" ht="24" customHeight="1" thickBot="1">
      <c r="A2" s="48" t="s">
        <v>124</v>
      </c>
      <c r="B2" s="142"/>
      <c r="C2" s="142"/>
      <c r="D2" s="10"/>
      <c r="E2" s="143"/>
      <c r="F2" s="143"/>
      <c r="G2" s="143"/>
    </row>
    <row r="3" spans="1:7" ht="17.100000000000001" customHeight="1" thickTop="1">
      <c r="A3" s="144" t="s">
        <v>125</v>
      </c>
      <c r="B3" s="146" t="s">
        <v>126</v>
      </c>
      <c r="C3" s="148" t="s">
        <v>127</v>
      </c>
      <c r="D3" s="148" t="s">
        <v>128</v>
      </c>
      <c r="E3" s="150" t="s">
        <v>129</v>
      </c>
      <c r="F3" s="150"/>
      <c r="G3" s="150"/>
    </row>
    <row r="4" spans="1:7" ht="17.100000000000001" customHeight="1" thickBot="1">
      <c r="A4" s="145"/>
      <c r="B4" s="147"/>
      <c r="C4" s="149"/>
      <c r="D4" s="149"/>
      <c r="E4" s="151" t="s">
        <v>130</v>
      </c>
      <c r="F4" s="151"/>
      <c r="G4" s="151"/>
    </row>
    <row r="5" spans="1:7" ht="17.100000000000001" customHeight="1">
      <c r="A5" s="152" t="s">
        <v>131</v>
      </c>
      <c r="B5" s="154" t="s">
        <v>109</v>
      </c>
      <c r="C5" s="131" t="s">
        <v>132</v>
      </c>
      <c r="D5" s="131" t="s">
        <v>133</v>
      </c>
      <c r="E5" s="13" t="s">
        <v>134</v>
      </c>
      <c r="F5" s="14" t="s">
        <v>135</v>
      </c>
      <c r="G5" s="50" t="s">
        <v>136</v>
      </c>
    </row>
    <row r="6" spans="1:7" ht="33" customHeight="1" thickBot="1">
      <c r="A6" s="153"/>
      <c r="B6" s="155"/>
      <c r="C6" s="156"/>
      <c r="D6" s="156"/>
      <c r="E6" s="32" t="s">
        <v>137</v>
      </c>
      <c r="F6" s="51" t="s">
        <v>138</v>
      </c>
      <c r="G6" s="52" t="s">
        <v>139</v>
      </c>
    </row>
    <row r="7" spans="1:7" s="37" customFormat="1" ht="21" customHeight="1" thickTop="1">
      <c r="A7" s="53" t="s">
        <v>56</v>
      </c>
      <c r="B7" s="44">
        <v>14728982</v>
      </c>
      <c r="C7" s="44">
        <v>307684</v>
      </c>
      <c r="D7" s="44">
        <v>365356</v>
      </c>
      <c r="E7" s="36">
        <v>14055942</v>
      </c>
      <c r="F7" s="36">
        <v>3225676</v>
      </c>
      <c r="G7" s="36">
        <v>10830266</v>
      </c>
    </row>
    <row r="8" spans="1:7" s="37" customFormat="1" ht="21" customHeight="1">
      <c r="A8" s="53" t="s">
        <v>57</v>
      </c>
      <c r="B8" s="44">
        <v>14752385</v>
      </c>
      <c r="C8" s="44">
        <v>329115</v>
      </c>
      <c r="D8" s="44">
        <v>124228</v>
      </c>
      <c r="E8" s="36">
        <v>14299042</v>
      </c>
      <c r="F8" s="36">
        <v>3147869</v>
      </c>
      <c r="G8" s="36">
        <v>11151173</v>
      </c>
    </row>
    <row r="9" spans="1:7" s="37" customFormat="1" ht="21" customHeight="1">
      <c r="A9" s="53" t="s">
        <v>58</v>
      </c>
      <c r="B9" s="44">
        <v>14899031</v>
      </c>
      <c r="C9" s="44">
        <v>334666</v>
      </c>
      <c r="D9" s="44">
        <v>270972</v>
      </c>
      <c r="E9" s="36">
        <v>14293393</v>
      </c>
      <c r="F9" s="36">
        <v>3016074</v>
      </c>
      <c r="G9" s="36">
        <v>11277319</v>
      </c>
    </row>
    <row r="10" spans="1:7" s="37" customFormat="1" ht="21" customHeight="1">
      <c r="A10" s="53" t="s">
        <v>59</v>
      </c>
      <c r="B10" s="44">
        <v>17018258</v>
      </c>
      <c r="C10" s="44">
        <v>428652</v>
      </c>
      <c r="D10" s="44">
        <v>416658</v>
      </c>
      <c r="E10" s="36">
        <v>16172948</v>
      </c>
      <c r="F10" s="36">
        <v>5568742</v>
      </c>
      <c r="G10" s="36">
        <v>10604206</v>
      </c>
    </row>
    <row r="11" spans="1:7" s="37" customFormat="1" ht="21" customHeight="1">
      <c r="A11" s="53" t="s">
        <v>121</v>
      </c>
      <c r="B11" s="44">
        <v>17791295</v>
      </c>
      <c r="C11" s="44">
        <v>450331</v>
      </c>
      <c r="D11" s="44">
        <v>355398</v>
      </c>
      <c r="E11" s="36">
        <v>16985566</v>
      </c>
      <c r="F11" s="36">
        <v>5673828</v>
      </c>
      <c r="G11" s="36">
        <v>11311738</v>
      </c>
    </row>
    <row r="12" spans="1:7" s="37" customFormat="1" ht="21" customHeight="1">
      <c r="A12" s="54" t="s">
        <v>50</v>
      </c>
      <c r="B12" s="40">
        <v>1534757</v>
      </c>
      <c r="C12" s="40">
        <v>63579</v>
      </c>
      <c r="D12" s="40">
        <v>1931</v>
      </c>
      <c r="E12" s="42">
        <v>1469247</v>
      </c>
      <c r="F12" s="42">
        <v>329965</v>
      </c>
      <c r="G12" s="42">
        <v>1139282</v>
      </c>
    </row>
    <row r="13" spans="1:7" s="37" customFormat="1" ht="21" customHeight="1">
      <c r="A13" s="54" t="s">
        <v>51</v>
      </c>
      <c r="B13" s="40">
        <v>2025926</v>
      </c>
      <c r="C13" s="40">
        <v>133443</v>
      </c>
      <c r="D13" s="40">
        <v>5235</v>
      </c>
      <c r="E13" s="42">
        <v>1887248</v>
      </c>
      <c r="F13" s="42">
        <v>1108386</v>
      </c>
      <c r="G13" s="42">
        <v>778862</v>
      </c>
    </row>
    <row r="14" spans="1:7" s="37" customFormat="1" ht="21" customHeight="1">
      <c r="A14" s="54" t="s">
        <v>52</v>
      </c>
      <c r="B14" s="40">
        <v>2090685</v>
      </c>
      <c r="C14" s="40">
        <v>18442</v>
      </c>
      <c r="D14" s="40">
        <v>13147</v>
      </c>
      <c r="E14" s="42">
        <v>2059096</v>
      </c>
      <c r="F14" s="42">
        <v>546526</v>
      </c>
      <c r="G14" s="42">
        <v>1512570</v>
      </c>
    </row>
    <row r="15" spans="1:7" s="37" customFormat="1" ht="21" customHeight="1">
      <c r="A15" s="54" t="s">
        <v>53</v>
      </c>
      <c r="B15" s="40">
        <v>1650486</v>
      </c>
      <c r="C15" s="39">
        <v>0</v>
      </c>
      <c r="D15" s="40">
        <v>326122</v>
      </c>
      <c r="E15" s="42">
        <v>1324364</v>
      </c>
      <c r="F15" s="42">
        <v>49649</v>
      </c>
      <c r="G15" s="42">
        <v>1274715</v>
      </c>
    </row>
    <row r="16" spans="1:7" s="37" customFormat="1" ht="21" customHeight="1">
      <c r="A16" s="54" t="s">
        <v>54</v>
      </c>
      <c r="B16" s="40">
        <v>3659377</v>
      </c>
      <c r="C16" s="40">
        <v>97039</v>
      </c>
      <c r="D16" s="40">
        <v>6503</v>
      </c>
      <c r="E16" s="42">
        <v>3555835</v>
      </c>
      <c r="F16" s="42">
        <v>2496595</v>
      </c>
      <c r="G16" s="42">
        <v>1059240</v>
      </c>
    </row>
    <row r="17" spans="1:7" s="37" customFormat="1" ht="21" customHeight="1">
      <c r="A17" s="54" t="s">
        <v>55</v>
      </c>
      <c r="B17" s="40">
        <v>2170046</v>
      </c>
      <c r="C17" s="40">
        <v>64004</v>
      </c>
      <c r="D17" s="40">
        <v>129</v>
      </c>
      <c r="E17" s="42">
        <v>2105913</v>
      </c>
      <c r="F17" s="42">
        <v>64833</v>
      </c>
      <c r="G17" s="42">
        <v>2041080</v>
      </c>
    </row>
    <row r="18" spans="1:7" s="37" customFormat="1" ht="21" customHeight="1">
      <c r="A18" s="113" t="s">
        <v>76</v>
      </c>
      <c r="B18" s="44">
        <v>761294</v>
      </c>
      <c r="C18" s="44">
        <v>1160</v>
      </c>
      <c r="D18" s="44">
        <v>133</v>
      </c>
      <c r="E18" s="36">
        <v>760001</v>
      </c>
      <c r="F18" s="36">
        <v>320293</v>
      </c>
      <c r="G18" s="36">
        <v>439708</v>
      </c>
    </row>
    <row r="19" spans="1:7" s="37" customFormat="1" ht="21" customHeight="1">
      <c r="A19" s="113" t="s">
        <v>77</v>
      </c>
      <c r="B19" s="44">
        <v>398088</v>
      </c>
      <c r="C19" s="43">
        <v>0</v>
      </c>
      <c r="D19" s="43">
        <v>0</v>
      </c>
      <c r="E19" s="36">
        <v>398088</v>
      </c>
      <c r="F19" s="36">
        <v>17150</v>
      </c>
      <c r="G19" s="36">
        <v>380938</v>
      </c>
    </row>
    <row r="20" spans="1:7" s="37" customFormat="1" ht="21" customHeight="1">
      <c r="A20" s="113" t="s">
        <v>78</v>
      </c>
      <c r="B20" s="44">
        <v>484574</v>
      </c>
      <c r="C20" s="44">
        <v>8984</v>
      </c>
      <c r="D20" s="43">
        <v>0</v>
      </c>
      <c r="E20" s="36">
        <v>475590</v>
      </c>
      <c r="F20" s="45">
        <v>0</v>
      </c>
      <c r="G20" s="36">
        <v>475590</v>
      </c>
    </row>
    <row r="21" spans="1:7" s="37" customFormat="1" ht="21" customHeight="1">
      <c r="A21" s="113" t="s">
        <v>79</v>
      </c>
      <c r="B21" s="44">
        <v>578157</v>
      </c>
      <c r="C21" s="43">
        <v>0</v>
      </c>
      <c r="D21" s="44">
        <v>2198</v>
      </c>
      <c r="E21" s="36">
        <v>575959</v>
      </c>
      <c r="F21" s="36">
        <v>185273</v>
      </c>
      <c r="G21" s="36">
        <v>390686</v>
      </c>
    </row>
    <row r="22" spans="1:7" s="37" customFormat="1" ht="21" customHeight="1">
      <c r="A22" s="113" t="s">
        <v>80</v>
      </c>
      <c r="B22" s="44">
        <v>140371</v>
      </c>
      <c r="C22" s="43">
        <v>0</v>
      </c>
      <c r="D22" s="43">
        <v>0</v>
      </c>
      <c r="E22" s="36">
        <v>140371</v>
      </c>
      <c r="F22" s="36">
        <v>86797</v>
      </c>
      <c r="G22" s="36">
        <v>53574</v>
      </c>
    </row>
    <row r="23" spans="1:7" s="37" customFormat="1" ht="21" customHeight="1">
      <c r="A23" s="113" t="s">
        <v>81</v>
      </c>
      <c r="B23" s="44">
        <v>277688</v>
      </c>
      <c r="C23" s="44">
        <v>1440</v>
      </c>
      <c r="D23" s="43">
        <v>0</v>
      </c>
      <c r="E23" s="36">
        <v>276248</v>
      </c>
      <c r="F23" s="36">
        <v>228947</v>
      </c>
      <c r="G23" s="36">
        <v>47301</v>
      </c>
    </row>
    <row r="24" spans="1:7" s="37" customFormat="1" ht="21" customHeight="1">
      <c r="A24" s="113" t="s">
        <v>82</v>
      </c>
      <c r="B24" s="44">
        <v>189181</v>
      </c>
      <c r="C24" s="44">
        <v>12042</v>
      </c>
      <c r="D24" s="43">
        <v>0</v>
      </c>
      <c r="E24" s="36">
        <v>177139</v>
      </c>
      <c r="F24" s="45">
        <v>0</v>
      </c>
      <c r="G24" s="36">
        <v>177139</v>
      </c>
    </row>
    <row r="25" spans="1:7" s="37" customFormat="1" ht="21" customHeight="1">
      <c r="A25" s="113" t="s">
        <v>83</v>
      </c>
      <c r="B25" s="44">
        <v>300990</v>
      </c>
      <c r="C25" s="44">
        <v>33946</v>
      </c>
      <c r="D25" s="43">
        <v>0</v>
      </c>
      <c r="E25" s="36">
        <v>267044</v>
      </c>
      <c r="F25" s="36">
        <v>178733</v>
      </c>
      <c r="G25" s="36">
        <v>88311</v>
      </c>
    </row>
    <row r="26" spans="1:7" s="37" customFormat="1" ht="21" customHeight="1">
      <c r="A26" s="113" t="s">
        <v>84</v>
      </c>
      <c r="B26" s="44">
        <v>152527</v>
      </c>
      <c r="C26" s="44">
        <v>7994</v>
      </c>
      <c r="D26" s="43">
        <v>0</v>
      </c>
      <c r="E26" s="36">
        <v>144533</v>
      </c>
      <c r="F26" s="45">
        <v>0</v>
      </c>
      <c r="G26" s="36">
        <v>144533</v>
      </c>
    </row>
    <row r="27" spans="1:7" s="37" customFormat="1" ht="21" customHeight="1">
      <c r="A27" s="113" t="s">
        <v>85</v>
      </c>
      <c r="B27" s="44">
        <v>315662</v>
      </c>
      <c r="C27" s="44">
        <v>1521</v>
      </c>
      <c r="D27" s="43">
        <v>0</v>
      </c>
      <c r="E27" s="36">
        <v>314141</v>
      </c>
      <c r="F27" s="45">
        <v>0</v>
      </c>
      <c r="G27" s="36">
        <v>314141</v>
      </c>
    </row>
    <row r="28" spans="1:7" s="37" customFormat="1" ht="21" customHeight="1">
      <c r="A28" s="113" t="s">
        <v>86</v>
      </c>
      <c r="B28" s="44">
        <v>213709</v>
      </c>
      <c r="C28" s="44">
        <v>6737</v>
      </c>
      <c r="D28" s="43">
        <v>0</v>
      </c>
      <c r="E28" s="36">
        <v>206972</v>
      </c>
      <c r="F28" s="45">
        <v>0</v>
      </c>
      <c r="G28" s="36">
        <v>206972</v>
      </c>
    </row>
    <row r="29" spans="1:7" s="37" customFormat="1" ht="21" customHeight="1">
      <c r="A29" s="113" t="s">
        <v>87</v>
      </c>
      <c r="B29" s="44">
        <v>195110</v>
      </c>
      <c r="C29" s="43">
        <v>0</v>
      </c>
      <c r="D29" s="43">
        <v>0</v>
      </c>
      <c r="E29" s="36">
        <v>195110</v>
      </c>
      <c r="F29" s="45">
        <v>0</v>
      </c>
      <c r="G29" s="36">
        <v>195110</v>
      </c>
    </row>
    <row r="30" spans="1:7" s="37" customFormat="1" ht="21" customHeight="1">
      <c r="A30" s="113" t="s">
        <v>88</v>
      </c>
      <c r="B30" s="44">
        <v>228579</v>
      </c>
      <c r="C30" s="43">
        <v>0</v>
      </c>
      <c r="D30" s="43">
        <v>0</v>
      </c>
      <c r="E30" s="36">
        <v>228579</v>
      </c>
      <c r="F30" s="36">
        <v>1850</v>
      </c>
      <c r="G30" s="36">
        <v>226729</v>
      </c>
    </row>
    <row r="31" spans="1:7" s="37" customFormat="1" ht="21" customHeight="1">
      <c r="A31" s="113" t="s">
        <v>89</v>
      </c>
      <c r="B31" s="44">
        <v>214508</v>
      </c>
      <c r="C31" s="43">
        <v>0</v>
      </c>
      <c r="D31" s="43">
        <v>0</v>
      </c>
      <c r="E31" s="36">
        <v>214508</v>
      </c>
      <c r="F31" s="36">
        <v>1330</v>
      </c>
      <c r="G31" s="36">
        <v>213178</v>
      </c>
    </row>
    <row r="32" spans="1:7" s="37" customFormat="1" ht="21" customHeight="1">
      <c r="A32" s="113" t="s">
        <v>90</v>
      </c>
      <c r="B32" s="44">
        <v>160510</v>
      </c>
      <c r="C32" s="43">
        <v>0</v>
      </c>
      <c r="D32" s="43">
        <v>0</v>
      </c>
      <c r="E32" s="36">
        <v>160510</v>
      </c>
      <c r="F32" s="36">
        <v>22129</v>
      </c>
      <c r="G32" s="36">
        <v>138381</v>
      </c>
    </row>
    <row r="33" spans="1:7" s="37" customFormat="1" ht="21" customHeight="1" thickBot="1">
      <c r="A33" s="113" t="s">
        <v>91</v>
      </c>
      <c r="B33" s="44">
        <v>49070</v>
      </c>
      <c r="C33" s="43">
        <v>0</v>
      </c>
      <c r="D33" s="43">
        <v>0</v>
      </c>
      <c r="E33" s="36">
        <v>49070</v>
      </c>
      <c r="F33" s="36">
        <v>35372</v>
      </c>
      <c r="G33" s="36">
        <v>13698</v>
      </c>
    </row>
    <row r="34" spans="1:7">
      <c r="A34" s="55" t="str">
        <f>"資料來源："&amp;A36</f>
        <v>資料來源：各直轄市、縣(市)政府</v>
      </c>
      <c r="B34" s="56"/>
      <c r="C34" s="56"/>
      <c r="D34" s="56"/>
      <c r="E34" s="57" t="str">
        <f>"Source:"&amp;A37</f>
        <v>Source:Municipality, County and City Government</v>
      </c>
      <c r="F34" s="56"/>
      <c r="G34" s="56"/>
    </row>
    <row r="35" spans="1:7">
      <c r="A35" s="48" t="s">
        <v>140</v>
      </c>
    </row>
    <row r="36" spans="1:7" hidden="1">
      <c r="A36" s="58" t="s">
        <v>60</v>
      </c>
    </row>
    <row r="37" spans="1:7" hidden="1">
      <c r="A37" s="59" t="s">
        <v>15</v>
      </c>
    </row>
  </sheetData>
  <sheetProtection selectLockedCells="1" selectUnlockedCells="1"/>
  <mergeCells count="14">
    <mergeCell ref="A5:A6"/>
    <mergeCell ref="B5:B6"/>
    <mergeCell ref="C5:C6"/>
    <mergeCell ref="D5:D6"/>
    <mergeCell ref="A1:D1"/>
    <mergeCell ref="E1:G1"/>
    <mergeCell ref="B2:C2"/>
    <mergeCell ref="E2:G2"/>
    <mergeCell ref="A3:A4"/>
    <mergeCell ref="B3:B4"/>
    <mergeCell ref="C3:C4"/>
    <mergeCell ref="D3:D4"/>
    <mergeCell ref="E3:G3"/>
    <mergeCell ref="E4:G4"/>
  </mergeCells>
  <phoneticPr fontId="7" type="noConversion"/>
  <printOptions horizontalCentered="1"/>
  <pageMargins left="0.59027777777777779" right="0.59027777777777779" top="0.51180555555555551" bottom="0.51180555555555551" header="0.51180555555555551" footer="0.51180555555555551"/>
  <pageSetup paperSize="8" firstPageNumber="0"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5F4B6-3F92-4FDD-98A9-3D52B4F56F21}">
  <sheetPr>
    <pageSetUpPr fitToPage="1"/>
  </sheetPr>
  <dimension ref="A1:K50"/>
  <sheetViews>
    <sheetView topLeftCell="A4" zoomScaleNormal="100" workbookViewId="0">
      <selection activeCell="A4" sqref="A4:G4"/>
    </sheetView>
  </sheetViews>
  <sheetFormatPr defaultColWidth="16.6640625" defaultRowHeight="16.2"/>
  <cols>
    <col min="1" max="1" width="28.44140625" style="7" customWidth="1"/>
    <col min="2" max="7" width="12.88671875" style="7" customWidth="1"/>
    <col min="8" max="11" width="25.6640625" style="7" customWidth="1"/>
    <col min="12" max="16384" width="16.6640625" style="7"/>
  </cols>
  <sheetData>
    <row r="1" spans="1:11" hidden="1">
      <c r="A1" s="6" t="s">
        <v>16</v>
      </c>
      <c r="B1" s="6" t="s">
        <v>19</v>
      </c>
    </row>
    <row r="2" spans="1:11" hidden="1"/>
    <row r="3" spans="1:11" hidden="1">
      <c r="A3" s="8" t="s">
        <v>17</v>
      </c>
      <c r="B3" s="8" t="s">
        <v>18</v>
      </c>
    </row>
    <row r="4" spans="1:11" s="9" customFormat="1" ht="39.9" customHeight="1">
      <c r="A4" s="115" t="s">
        <v>185</v>
      </c>
      <c r="B4" s="140"/>
      <c r="C4" s="140"/>
      <c r="D4" s="140"/>
      <c r="E4" s="140"/>
      <c r="F4" s="140"/>
      <c r="G4" s="140"/>
      <c r="H4" s="141" t="s">
        <v>20</v>
      </c>
      <c r="I4" s="141"/>
      <c r="J4" s="141"/>
      <c r="K4" s="141"/>
    </row>
    <row r="5" spans="1:11" ht="16.8" thickBot="1">
      <c r="A5" s="10" t="s">
        <v>21</v>
      </c>
      <c r="B5" s="10"/>
      <c r="C5" s="10"/>
      <c r="D5" s="10"/>
      <c r="E5" s="10"/>
      <c r="F5" s="10"/>
      <c r="G5" s="10"/>
      <c r="H5" s="11"/>
      <c r="I5" s="11"/>
      <c r="J5" s="11"/>
      <c r="K5" s="12" t="s">
        <v>22</v>
      </c>
    </row>
    <row r="6" spans="1:11" ht="17.399999999999999" thickTop="1" thickBot="1">
      <c r="A6" s="157" t="s">
        <v>23</v>
      </c>
      <c r="B6" s="159" t="s">
        <v>24</v>
      </c>
      <c r="C6" s="160"/>
      <c r="D6" s="160"/>
      <c r="E6" s="161" t="s">
        <v>25</v>
      </c>
      <c r="F6" s="161"/>
      <c r="G6" s="162"/>
      <c r="H6" s="150" t="s">
        <v>26</v>
      </c>
      <c r="I6" s="163"/>
      <c r="J6" s="163"/>
      <c r="K6" s="163"/>
    </row>
    <row r="7" spans="1:11">
      <c r="A7" s="158"/>
      <c r="B7" s="164" t="s">
        <v>27</v>
      </c>
      <c r="C7" s="165"/>
      <c r="D7" s="165" t="s">
        <v>28</v>
      </c>
      <c r="E7" s="165"/>
      <c r="F7" s="165" t="s">
        <v>29</v>
      </c>
      <c r="G7" s="168"/>
      <c r="H7" s="170" t="s">
        <v>30</v>
      </c>
      <c r="I7" s="165"/>
      <c r="J7" s="174" t="s">
        <v>31</v>
      </c>
      <c r="K7" s="175"/>
    </row>
    <row r="8" spans="1:11" ht="16.8" thickBot="1">
      <c r="A8" s="158"/>
      <c r="B8" s="166"/>
      <c r="C8" s="167"/>
      <c r="D8" s="167"/>
      <c r="E8" s="167"/>
      <c r="F8" s="167"/>
      <c r="G8" s="169"/>
      <c r="H8" s="120" t="s">
        <v>32</v>
      </c>
      <c r="I8" s="167"/>
      <c r="J8" s="167" t="s">
        <v>33</v>
      </c>
      <c r="K8" s="134"/>
    </row>
    <row r="9" spans="1:11">
      <c r="A9" s="176" t="s">
        <v>34</v>
      </c>
      <c r="B9" s="17" t="s">
        <v>35</v>
      </c>
      <c r="C9" s="14" t="s">
        <v>36</v>
      </c>
      <c r="D9" s="14" t="s">
        <v>35</v>
      </c>
      <c r="E9" s="14" t="s">
        <v>36</v>
      </c>
      <c r="F9" s="14" t="s">
        <v>35</v>
      </c>
      <c r="G9" s="18" t="s">
        <v>36</v>
      </c>
      <c r="H9" s="19" t="s">
        <v>37</v>
      </c>
      <c r="I9" s="20" t="s">
        <v>38</v>
      </c>
      <c r="J9" s="20" t="s">
        <v>37</v>
      </c>
      <c r="K9" s="21" t="s">
        <v>38</v>
      </c>
    </row>
    <row r="10" spans="1:11">
      <c r="A10" s="176"/>
      <c r="B10" s="22" t="s">
        <v>39</v>
      </c>
      <c r="C10" s="20" t="s">
        <v>39</v>
      </c>
      <c r="D10" s="20" t="s">
        <v>39</v>
      </c>
      <c r="E10" s="20" t="s">
        <v>39</v>
      </c>
      <c r="F10" s="20" t="s">
        <v>39</v>
      </c>
      <c r="G10" s="23" t="s">
        <v>39</v>
      </c>
      <c r="H10" s="19"/>
      <c r="I10" s="20"/>
      <c r="J10" s="20"/>
      <c r="K10" s="21"/>
    </row>
    <row r="11" spans="1:11" ht="15.9" customHeight="1">
      <c r="A11" s="176"/>
      <c r="B11" s="24" t="s">
        <v>40</v>
      </c>
      <c r="C11" s="25" t="s">
        <v>41</v>
      </c>
      <c r="D11" s="25" t="s">
        <v>40</v>
      </c>
      <c r="E11" s="25" t="s">
        <v>41</v>
      </c>
      <c r="F11" s="25" t="s">
        <v>40</v>
      </c>
      <c r="G11" s="26" t="s">
        <v>41</v>
      </c>
      <c r="H11" s="137" t="s">
        <v>42</v>
      </c>
      <c r="I11" s="25" t="s">
        <v>41</v>
      </c>
      <c r="J11" s="131" t="s">
        <v>42</v>
      </c>
      <c r="K11" s="27" t="s">
        <v>41</v>
      </c>
    </row>
    <row r="12" spans="1:11" ht="15.9" customHeight="1">
      <c r="A12" s="176"/>
      <c r="B12" s="24" t="s">
        <v>43</v>
      </c>
      <c r="C12" s="25" t="s">
        <v>43</v>
      </c>
      <c r="D12" s="25" t="s">
        <v>43</v>
      </c>
      <c r="E12" s="25" t="s">
        <v>43</v>
      </c>
      <c r="F12" s="25" t="s">
        <v>43</v>
      </c>
      <c r="G12" s="26" t="s">
        <v>43</v>
      </c>
      <c r="H12" s="119"/>
      <c r="I12" s="25" t="s">
        <v>43</v>
      </c>
      <c r="J12" s="179"/>
      <c r="K12" s="27" t="s">
        <v>43</v>
      </c>
    </row>
    <row r="13" spans="1:11" ht="15.9" customHeight="1" thickBot="1">
      <c r="A13" s="177"/>
      <c r="B13" s="29" t="s">
        <v>44</v>
      </c>
      <c r="C13" s="30" t="s">
        <v>44</v>
      </c>
      <c r="D13" s="30" t="s">
        <v>44</v>
      </c>
      <c r="E13" s="30" t="s">
        <v>44</v>
      </c>
      <c r="F13" s="30" t="s">
        <v>44</v>
      </c>
      <c r="G13" s="31" t="s">
        <v>45</v>
      </c>
      <c r="H13" s="178"/>
      <c r="I13" s="30" t="s">
        <v>44</v>
      </c>
      <c r="J13" s="180"/>
      <c r="K13" s="33" t="s">
        <v>45</v>
      </c>
    </row>
    <row r="14" spans="1:11" s="37" customFormat="1" ht="20.100000000000001" customHeight="1" thickTop="1">
      <c r="A14" s="34" t="s">
        <v>46</v>
      </c>
      <c r="B14" s="35">
        <v>31786</v>
      </c>
      <c r="C14" s="35">
        <v>1277408</v>
      </c>
      <c r="D14" s="35">
        <v>114717</v>
      </c>
      <c r="E14" s="35">
        <v>3822757</v>
      </c>
      <c r="F14" s="35">
        <v>384689</v>
      </c>
      <c r="G14" s="35">
        <v>7024197</v>
      </c>
      <c r="H14" s="36">
        <v>5</v>
      </c>
      <c r="I14" s="36">
        <v>113</v>
      </c>
      <c r="J14" s="36">
        <v>9</v>
      </c>
      <c r="K14" s="36">
        <v>297</v>
      </c>
    </row>
    <row r="15" spans="1:11" s="37" customFormat="1" ht="20.100000000000001" customHeight="1">
      <c r="A15" s="34" t="s">
        <v>47</v>
      </c>
      <c r="B15" s="35">
        <v>19457</v>
      </c>
      <c r="C15" s="35">
        <v>1296865</v>
      </c>
      <c r="D15" s="35">
        <v>82131</v>
      </c>
      <c r="E15" s="35">
        <v>3904888</v>
      </c>
      <c r="F15" s="35">
        <v>259146</v>
      </c>
      <c r="G15" s="35">
        <v>7283343</v>
      </c>
      <c r="H15" s="36">
        <v>3</v>
      </c>
      <c r="I15" s="36">
        <v>116</v>
      </c>
      <c r="J15" s="36">
        <v>1</v>
      </c>
      <c r="K15" s="36">
        <v>298</v>
      </c>
    </row>
    <row r="16" spans="1:11" s="37" customFormat="1" ht="20.100000000000001" customHeight="1">
      <c r="A16" s="34" t="s">
        <v>48</v>
      </c>
      <c r="B16" s="35">
        <v>24632</v>
      </c>
      <c r="C16" s="35">
        <v>1313803</v>
      </c>
      <c r="D16" s="35">
        <v>92627</v>
      </c>
      <c r="E16" s="35">
        <v>3989072</v>
      </c>
      <c r="F16" s="35">
        <v>404921</v>
      </c>
      <c r="G16" s="35">
        <v>7683098</v>
      </c>
      <c r="H16" s="36">
        <v>2</v>
      </c>
      <c r="I16" s="36">
        <v>118</v>
      </c>
      <c r="J16" s="36">
        <v>8</v>
      </c>
      <c r="K16" s="36">
        <v>306</v>
      </c>
    </row>
    <row r="17" spans="1:11" s="37" customFormat="1" ht="20.100000000000001" customHeight="1">
      <c r="A17" s="34" t="s">
        <v>49</v>
      </c>
      <c r="B17" s="35">
        <v>22507</v>
      </c>
      <c r="C17" s="35">
        <v>1336310</v>
      </c>
      <c r="D17" s="35">
        <v>109072</v>
      </c>
      <c r="E17" s="35">
        <v>4099395</v>
      </c>
      <c r="F17" s="35">
        <v>375737</v>
      </c>
      <c r="G17" s="35">
        <v>8058875</v>
      </c>
      <c r="H17" s="36">
        <v>2</v>
      </c>
      <c r="I17" s="36">
        <v>120</v>
      </c>
      <c r="J17" s="36">
        <v>-24</v>
      </c>
      <c r="K17" s="36">
        <v>281</v>
      </c>
    </row>
    <row r="18" spans="1:11" s="37" customFormat="1" ht="20.100000000000001" customHeight="1">
      <c r="A18" s="34" t="s">
        <v>75</v>
      </c>
      <c r="B18" s="35">
        <v>16008</v>
      </c>
      <c r="C18" s="35">
        <v>1382348</v>
      </c>
      <c r="D18" s="35">
        <v>98138</v>
      </c>
      <c r="E18" s="35">
        <v>4190041</v>
      </c>
      <c r="F18" s="35">
        <v>229601</v>
      </c>
      <c r="G18" s="35">
        <v>8255808</v>
      </c>
      <c r="H18" s="36">
        <v>3</v>
      </c>
      <c r="I18" s="36">
        <v>123</v>
      </c>
      <c r="J18" s="36">
        <v>-4</v>
      </c>
      <c r="K18" s="36">
        <v>277</v>
      </c>
    </row>
    <row r="19" spans="1:11" s="37" customFormat="1" ht="20.100000000000001" customHeight="1">
      <c r="A19" s="38" t="s">
        <v>50</v>
      </c>
      <c r="B19" s="40">
        <v>392</v>
      </c>
      <c r="C19" s="40">
        <v>182634</v>
      </c>
      <c r="D19" s="40">
        <v>24352</v>
      </c>
      <c r="E19" s="40">
        <v>605440</v>
      </c>
      <c r="F19" s="40">
        <v>8607</v>
      </c>
      <c r="G19" s="40">
        <v>1431144</v>
      </c>
      <c r="H19" s="42">
        <v>1</v>
      </c>
      <c r="I19" s="42">
        <v>9</v>
      </c>
      <c r="J19" s="41">
        <v>0</v>
      </c>
      <c r="K19" s="42">
        <v>56</v>
      </c>
    </row>
    <row r="20" spans="1:11" s="37" customFormat="1" ht="20.100000000000001" customHeight="1">
      <c r="A20" s="38" t="s">
        <v>51</v>
      </c>
      <c r="B20" s="39">
        <v>0</v>
      </c>
      <c r="C20" s="40">
        <v>215800</v>
      </c>
      <c r="D20" s="40">
        <v>1106</v>
      </c>
      <c r="E20" s="40">
        <v>690455</v>
      </c>
      <c r="F20" s="40">
        <v>1293</v>
      </c>
      <c r="G20" s="40">
        <v>1859601</v>
      </c>
      <c r="H20" s="41">
        <v>0</v>
      </c>
      <c r="I20" s="42">
        <v>2</v>
      </c>
      <c r="J20" s="41">
        <v>0</v>
      </c>
      <c r="K20" s="42">
        <v>37</v>
      </c>
    </row>
    <row r="21" spans="1:11" s="37" customFormat="1" ht="20.100000000000001" customHeight="1">
      <c r="A21" s="38" t="s">
        <v>52</v>
      </c>
      <c r="B21" s="40">
        <v>2643</v>
      </c>
      <c r="C21" s="40">
        <v>93952</v>
      </c>
      <c r="D21" s="40">
        <v>9134</v>
      </c>
      <c r="E21" s="40">
        <v>164933</v>
      </c>
      <c r="F21" s="40">
        <v>11429</v>
      </c>
      <c r="G21" s="40">
        <v>300782</v>
      </c>
      <c r="H21" s="42">
        <v>1</v>
      </c>
      <c r="I21" s="42">
        <v>12</v>
      </c>
      <c r="J21" s="41">
        <v>0</v>
      </c>
      <c r="K21" s="42">
        <v>23</v>
      </c>
    </row>
    <row r="22" spans="1:11" s="37" customFormat="1" ht="20.100000000000001" customHeight="1">
      <c r="A22" s="38" t="s">
        <v>53</v>
      </c>
      <c r="B22" s="40">
        <v>2911</v>
      </c>
      <c r="C22" s="40">
        <v>150205</v>
      </c>
      <c r="D22" s="40">
        <v>7384</v>
      </c>
      <c r="E22" s="40">
        <v>326295</v>
      </c>
      <c r="F22" s="40">
        <v>57559</v>
      </c>
      <c r="G22" s="40">
        <v>956387</v>
      </c>
      <c r="H22" s="41">
        <v>0</v>
      </c>
      <c r="I22" s="42">
        <v>11</v>
      </c>
      <c r="J22" s="41">
        <v>0</v>
      </c>
      <c r="K22" s="42">
        <v>15</v>
      </c>
    </row>
    <row r="23" spans="1:11" s="37" customFormat="1" ht="20.100000000000001" customHeight="1">
      <c r="A23" s="38" t="s">
        <v>54</v>
      </c>
      <c r="B23" s="40">
        <v>6353</v>
      </c>
      <c r="C23" s="40">
        <v>129974</v>
      </c>
      <c r="D23" s="40">
        <v>25547</v>
      </c>
      <c r="E23" s="40">
        <v>391535</v>
      </c>
      <c r="F23" s="39">
        <v>0</v>
      </c>
      <c r="G23" s="40">
        <v>84999</v>
      </c>
      <c r="H23" s="41">
        <v>0</v>
      </c>
      <c r="I23" s="42">
        <v>7</v>
      </c>
      <c r="J23" s="41">
        <v>0</v>
      </c>
      <c r="K23" s="41">
        <v>0</v>
      </c>
    </row>
    <row r="24" spans="1:11" s="37" customFormat="1" ht="20.100000000000001" customHeight="1">
      <c r="A24" s="38" t="s">
        <v>55</v>
      </c>
      <c r="B24" s="40">
        <v>89</v>
      </c>
      <c r="C24" s="40">
        <v>295280</v>
      </c>
      <c r="D24" s="40">
        <v>11569</v>
      </c>
      <c r="E24" s="40">
        <v>903057</v>
      </c>
      <c r="F24" s="40">
        <v>47433</v>
      </c>
      <c r="G24" s="40">
        <v>721271</v>
      </c>
      <c r="H24" s="41">
        <v>0</v>
      </c>
      <c r="I24" s="42">
        <v>7</v>
      </c>
      <c r="J24" s="41">
        <v>0</v>
      </c>
      <c r="K24" s="42">
        <v>3</v>
      </c>
    </row>
    <row r="25" spans="1:11" s="37" customFormat="1" ht="20.100000000000001" customHeight="1">
      <c r="A25" s="114" t="s">
        <v>76</v>
      </c>
      <c r="B25" s="44">
        <v>894</v>
      </c>
      <c r="C25" s="44">
        <v>42730</v>
      </c>
      <c r="D25" s="44">
        <v>2831</v>
      </c>
      <c r="E25" s="44">
        <v>163770</v>
      </c>
      <c r="F25" s="44">
        <v>6811</v>
      </c>
      <c r="G25" s="44">
        <v>436585</v>
      </c>
      <c r="H25" s="45">
        <v>0</v>
      </c>
      <c r="I25" s="36">
        <v>2</v>
      </c>
      <c r="J25" s="45">
        <v>0</v>
      </c>
      <c r="K25" s="36">
        <v>3</v>
      </c>
    </row>
    <row r="26" spans="1:11" s="37" customFormat="1" ht="20.100000000000001" customHeight="1">
      <c r="A26" s="114" t="s">
        <v>77</v>
      </c>
      <c r="B26" s="43">
        <v>0</v>
      </c>
      <c r="C26" s="44">
        <v>17905</v>
      </c>
      <c r="D26" s="44">
        <v>2844</v>
      </c>
      <c r="E26" s="44">
        <v>58583</v>
      </c>
      <c r="F26" s="44">
        <v>7603</v>
      </c>
      <c r="G26" s="44">
        <v>247828</v>
      </c>
      <c r="H26" s="45">
        <v>0</v>
      </c>
      <c r="I26" s="36">
        <v>2</v>
      </c>
      <c r="J26" s="45">
        <v>0</v>
      </c>
      <c r="K26" s="36">
        <v>2</v>
      </c>
    </row>
    <row r="27" spans="1:11" s="37" customFormat="1" ht="20.100000000000001" customHeight="1">
      <c r="A27" s="114" t="s">
        <v>78</v>
      </c>
      <c r="B27" s="43">
        <v>0</v>
      </c>
      <c r="C27" s="44">
        <v>26552</v>
      </c>
      <c r="D27" s="43">
        <v>0</v>
      </c>
      <c r="E27" s="44">
        <v>73303</v>
      </c>
      <c r="F27" s="44">
        <v>4733</v>
      </c>
      <c r="G27" s="44">
        <v>166634</v>
      </c>
      <c r="H27" s="45">
        <v>0</v>
      </c>
      <c r="I27" s="36">
        <v>5</v>
      </c>
      <c r="J27" s="45">
        <v>0</v>
      </c>
      <c r="K27" s="45">
        <v>0</v>
      </c>
    </row>
    <row r="28" spans="1:11" s="37" customFormat="1" ht="20.100000000000001" customHeight="1">
      <c r="A28" s="114" t="s">
        <v>79</v>
      </c>
      <c r="B28" s="44">
        <v>1686</v>
      </c>
      <c r="C28" s="44">
        <v>23704</v>
      </c>
      <c r="D28" s="44">
        <v>1947</v>
      </c>
      <c r="E28" s="44">
        <v>71128</v>
      </c>
      <c r="F28" s="44">
        <v>7730</v>
      </c>
      <c r="G28" s="44">
        <v>136166</v>
      </c>
      <c r="H28" s="36">
        <v>1</v>
      </c>
      <c r="I28" s="36">
        <v>4</v>
      </c>
      <c r="J28" s="45">
        <v>0</v>
      </c>
      <c r="K28" s="45">
        <v>0</v>
      </c>
    </row>
    <row r="29" spans="1:11" s="37" customFormat="1" ht="20.100000000000001" customHeight="1">
      <c r="A29" s="114" t="s">
        <v>80</v>
      </c>
      <c r="B29" s="43">
        <v>0</v>
      </c>
      <c r="C29" s="44">
        <v>13847</v>
      </c>
      <c r="D29" s="43">
        <v>0</v>
      </c>
      <c r="E29" s="44">
        <v>55537</v>
      </c>
      <c r="F29" s="44">
        <v>6646</v>
      </c>
      <c r="G29" s="44">
        <v>174514</v>
      </c>
      <c r="H29" s="45">
        <v>0</v>
      </c>
      <c r="I29" s="36">
        <v>8</v>
      </c>
      <c r="J29" s="45">
        <v>0</v>
      </c>
      <c r="K29" s="36">
        <v>10</v>
      </c>
    </row>
    <row r="30" spans="1:11" s="37" customFormat="1" ht="20.100000000000001" customHeight="1">
      <c r="A30" s="114" t="s">
        <v>81</v>
      </c>
      <c r="B30" s="43">
        <v>0</v>
      </c>
      <c r="C30" s="44">
        <v>46424</v>
      </c>
      <c r="D30" s="43">
        <v>0</v>
      </c>
      <c r="E30" s="44">
        <v>31300</v>
      </c>
      <c r="F30" s="43">
        <v>0</v>
      </c>
      <c r="G30" s="44">
        <v>30759</v>
      </c>
      <c r="H30" s="45">
        <v>0</v>
      </c>
      <c r="I30" s="36">
        <v>6</v>
      </c>
      <c r="J30" s="45">
        <v>0</v>
      </c>
      <c r="K30" s="36">
        <v>3</v>
      </c>
    </row>
    <row r="31" spans="1:11" s="37" customFormat="1" ht="20.100000000000001" customHeight="1">
      <c r="A31" s="114" t="s">
        <v>82</v>
      </c>
      <c r="B31" s="43">
        <v>0</v>
      </c>
      <c r="C31" s="44">
        <v>6219</v>
      </c>
      <c r="D31" s="43">
        <v>0</v>
      </c>
      <c r="E31" s="44">
        <v>31873</v>
      </c>
      <c r="F31" s="43">
        <v>0</v>
      </c>
      <c r="G31" s="44">
        <v>117085</v>
      </c>
      <c r="H31" s="45">
        <v>0</v>
      </c>
      <c r="I31" s="36">
        <v>3</v>
      </c>
      <c r="J31" s="45">
        <v>0</v>
      </c>
      <c r="K31" s="45">
        <v>0</v>
      </c>
    </row>
    <row r="32" spans="1:11" s="37" customFormat="1" ht="20.100000000000001" customHeight="1">
      <c r="A32" s="114" t="s">
        <v>83</v>
      </c>
      <c r="B32" s="44">
        <v>-989</v>
      </c>
      <c r="C32" s="44">
        <v>34723</v>
      </c>
      <c r="D32" s="44">
        <v>2630</v>
      </c>
      <c r="E32" s="44">
        <v>169649</v>
      </c>
      <c r="F32" s="44">
        <v>18786</v>
      </c>
      <c r="G32" s="44">
        <v>312135</v>
      </c>
      <c r="H32" s="45">
        <v>0</v>
      </c>
      <c r="I32" s="36">
        <v>4</v>
      </c>
      <c r="J32" s="45">
        <v>0</v>
      </c>
      <c r="K32" s="36">
        <v>1</v>
      </c>
    </row>
    <row r="33" spans="1:11" s="37" customFormat="1" ht="20.100000000000001" customHeight="1">
      <c r="A33" s="114" t="s">
        <v>84</v>
      </c>
      <c r="B33" s="44">
        <v>256</v>
      </c>
      <c r="C33" s="44">
        <v>4438</v>
      </c>
      <c r="D33" s="44">
        <v>2061</v>
      </c>
      <c r="E33" s="44">
        <v>33446</v>
      </c>
      <c r="F33" s="44">
        <v>8865</v>
      </c>
      <c r="G33" s="44">
        <v>55103</v>
      </c>
      <c r="H33" s="45">
        <v>0</v>
      </c>
      <c r="I33" s="36">
        <v>2</v>
      </c>
      <c r="J33" s="45">
        <v>0</v>
      </c>
      <c r="K33" s="36">
        <v>5</v>
      </c>
    </row>
    <row r="34" spans="1:11" s="37" customFormat="1" ht="20.100000000000001" customHeight="1">
      <c r="A34" s="114" t="s">
        <v>85</v>
      </c>
      <c r="B34" s="44">
        <v>780</v>
      </c>
      <c r="C34" s="44">
        <v>27850</v>
      </c>
      <c r="D34" s="44">
        <v>426</v>
      </c>
      <c r="E34" s="44">
        <v>100271</v>
      </c>
      <c r="F34" s="43">
        <v>0</v>
      </c>
      <c r="G34" s="44">
        <v>350174</v>
      </c>
      <c r="H34" s="45">
        <v>0</v>
      </c>
      <c r="I34" s="36">
        <v>1</v>
      </c>
      <c r="J34" s="36">
        <v>1</v>
      </c>
      <c r="K34" s="36">
        <v>3</v>
      </c>
    </row>
    <row r="35" spans="1:11" s="37" customFormat="1" ht="20.100000000000001" customHeight="1">
      <c r="A35" s="114" t="s">
        <v>86</v>
      </c>
      <c r="B35" s="44">
        <v>263</v>
      </c>
      <c r="C35" s="44">
        <v>263</v>
      </c>
      <c r="D35" s="44">
        <v>695</v>
      </c>
      <c r="E35" s="44">
        <v>9652</v>
      </c>
      <c r="F35" s="44">
        <v>4100</v>
      </c>
      <c r="G35" s="44">
        <v>23456</v>
      </c>
      <c r="H35" s="45">
        <v>0</v>
      </c>
      <c r="I35" s="36">
        <v>2</v>
      </c>
      <c r="J35" s="45">
        <v>0</v>
      </c>
      <c r="K35" s="45">
        <v>0</v>
      </c>
    </row>
    <row r="36" spans="1:11" s="37" customFormat="1" ht="20.100000000000001" customHeight="1">
      <c r="A36" s="114" t="s">
        <v>87</v>
      </c>
      <c r="B36" s="44">
        <v>698</v>
      </c>
      <c r="C36" s="44">
        <v>28292</v>
      </c>
      <c r="D36" s="44">
        <v>1449</v>
      </c>
      <c r="E36" s="44">
        <v>65144</v>
      </c>
      <c r="F36" s="44">
        <v>3740</v>
      </c>
      <c r="G36" s="44">
        <v>64480</v>
      </c>
      <c r="H36" s="45">
        <v>0</v>
      </c>
      <c r="I36" s="36">
        <v>2</v>
      </c>
      <c r="J36" s="45">
        <v>0</v>
      </c>
      <c r="K36" s="36">
        <v>1</v>
      </c>
    </row>
    <row r="37" spans="1:11" s="37" customFormat="1" ht="20.100000000000001" customHeight="1">
      <c r="A37" s="114" t="s">
        <v>88</v>
      </c>
      <c r="B37" s="44">
        <v>33</v>
      </c>
      <c r="C37" s="44">
        <v>30584</v>
      </c>
      <c r="D37" s="44">
        <v>3247</v>
      </c>
      <c r="E37" s="44">
        <v>25387</v>
      </c>
      <c r="F37" s="44">
        <v>13673</v>
      </c>
      <c r="G37" s="44">
        <v>190443</v>
      </c>
      <c r="H37" s="45">
        <v>0</v>
      </c>
      <c r="I37" s="36">
        <v>1</v>
      </c>
      <c r="J37" s="45">
        <v>0</v>
      </c>
      <c r="K37" s="45">
        <v>0</v>
      </c>
    </row>
    <row r="38" spans="1:11" s="37" customFormat="1" ht="20.100000000000001" customHeight="1">
      <c r="A38" s="114" t="s">
        <v>89</v>
      </c>
      <c r="B38" s="43">
        <v>0</v>
      </c>
      <c r="C38" s="44">
        <v>10972</v>
      </c>
      <c r="D38" s="44">
        <v>917</v>
      </c>
      <c r="E38" s="44">
        <v>50872</v>
      </c>
      <c r="F38" s="44">
        <v>9742</v>
      </c>
      <c r="G38" s="44">
        <v>110092</v>
      </c>
      <c r="H38" s="45">
        <v>0</v>
      </c>
      <c r="I38" s="36">
        <v>1</v>
      </c>
      <c r="J38" s="45">
        <v>0</v>
      </c>
      <c r="K38" s="45">
        <v>0</v>
      </c>
    </row>
    <row r="39" spans="1:11" s="37" customFormat="1" ht="20.100000000000001" customHeight="1">
      <c r="A39" s="114" t="s">
        <v>90</v>
      </c>
      <c r="B39" s="43">
        <v>0</v>
      </c>
      <c r="C39" s="43">
        <v>0</v>
      </c>
      <c r="D39" s="43">
        <v>0</v>
      </c>
      <c r="E39" s="44">
        <v>168412</v>
      </c>
      <c r="F39" s="44">
        <v>10851</v>
      </c>
      <c r="G39" s="44">
        <v>440334</v>
      </c>
      <c r="H39" s="45">
        <v>0</v>
      </c>
      <c r="I39" s="36">
        <v>5</v>
      </c>
      <c r="J39" s="36">
        <v>-5</v>
      </c>
      <c r="K39" s="36">
        <v>115</v>
      </c>
    </row>
    <row r="40" spans="1:11" s="37" customFormat="1" ht="20.100000000000001" customHeight="1" thickBot="1">
      <c r="A40" s="114" t="s">
        <v>91</v>
      </c>
      <c r="B40" s="43">
        <v>0</v>
      </c>
      <c r="C40" s="43">
        <v>0</v>
      </c>
      <c r="D40" s="43">
        <v>0</v>
      </c>
      <c r="E40" s="43">
        <v>0</v>
      </c>
      <c r="F40" s="43">
        <v>0</v>
      </c>
      <c r="G40" s="44">
        <v>45836</v>
      </c>
      <c r="H40" s="45">
        <v>0</v>
      </c>
      <c r="I40" s="36">
        <v>27</v>
      </c>
      <c r="J40" s="45">
        <v>0</v>
      </c>
      <c r="K40" s="45">
        <v>0</v>
      </c>
    </row>
    <row r="41" spans="1:11" ht="16.8" thickTop="1">
      <c r="A41" s="171" t="str">
        <f>A1&amp;B1</f>
        <v>資料來源：各直轄市、縣(市)政府。</v>
      </c>
      <c r="B41" s="171"/>
      <c r="C41" s="171"/>
      <c r="D41" s="171"/>
      <c r="E41" s="171"/>
      <c r="F41" s="171"/>
      <c r="G41" s="171"/>
      <c r="H41" s="172" t="str">
        <f>A3&amp;B3</f>
        <v>Source:Municipality, County and City Government.</v>
      </c>
      <c r="I41" s="172"/>
      <c r="J41" s="172"/>
      <c r="K41" s="172"/>
    </row>
    <row r="42" spans="1:11" ht="65.099999999999994" customHeight="1">
      <c r="A42" s="173" t="str">
        <f>SUBSTITUTE(A2&amp;B2,CHAR(10),CHAR(10)&amp;"　　　　　")</f>
        <v/>
      </c>
      <c r="B42" s="173"/>
      <c r="C42" s="173"/>
      <c r="D42" s="173"/>
      <c r="E42" s="173"/>
      <c r="F42" s="173"/>
      <c r="G42" s="173"/>
    </row>
    <row r="43" spans="1:11">
      <c r="A43" s="46"/>
    </row>
    <row r="44" spans="1:11">
      <c r="A44" s="46"/>
    </row>
    <row r="45" spans="1:11">
      <c r="A45" s="46"/>
    </row>
    <row r="46" spans="1:11">
      <c r="A46" s="47"/>
    </row>
    <row r="47" spans="1:11">
      <c r="A47" s="47"/>
    </row>
    <row r="48" spans="1:11">
      <c r="A48" s="46"/>
    </row>
    <row r="49" spans="1:1">
      <c r="A49" s="47"/>
    </row>
    <row r="50" spans="1:1">
      <c r="A50" s="46"/>
    </row>
  </sheetData>
  <sheetProtection selectLockedCells="1" selectUnlockedCells="1"/>
  <mergeCells count="19">
    <mergeCell ref="A41:G41"/>
    <mergeCell ref="H41:K41"/>
    <mergeCell ref="A42:G42"/>
    <mergeCell ref="J7:K7"/>
    <mergeCell ref="H8:I8"/>
    <mergeCell ref="J8:K8"/>
    <mergeCell ref="A9:A13"/>
    <mergeCell ref="H11:H13"/>
    <mergeCell ref="J11:J13"/>
    <mergeCell ref="A4:G4"/>
    <mergeCell ref="H4:K4"/>
    <mergeCell ref="A6:A8"/>
    <mergeCell ref="B6:D6"/>
    <mergeCell ref="E6:G6"/>
    <mergeCell ref="H6:K6"/>
    <mergeCell ref="B7:C8"/>
    <mergeCell ref="D7:E8"/>
    <mergeCell ref="F7:G8"/>
    <mergeCell ref="H7:I7"/>
  </mergeCells>
  <phoneticPr fontId="7" type="noConversion"/>
  <printOptions horizontalCentered="1"/>
  <pageMargins left="0.59027777777777779" right="0.59027777777777779" top="0.51180555555555551" bottom="0.51180555555555551" header="0.51180555555555551" footer="0.51180555555555551"/>
  <pageSetup paperSize="8" scale="96" firstPageNumber="0" orientation="landscape" horizontalDpi="300" verticalDpi="300"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目錄</vt:lpstr>
      <vt:lpstr>表_5-1</vt:lpstr>
      <vt:lpstr>表5-2</vt:lpstr>
      <vt:lpstr>表5-3</vt:lpstr>
      <vt:lpstr>表5-4</vt:lpstr>
      <vt:lpstr>表5-5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林芝蝶</dc:creator>
  <cp:lastModifiedBy>游士嫺</cp:lastModifiedBy>
  <cp:lastPrinted>2026-10-28T07:21:50Z</cp:lastPrinted>
  <dcterms:created xsi:type="dcterms:W3CDTF">2025-11-17T08:13:05Z</dcterms:created>
  <dcterms:modified xsi:type="dcterms:W3CDTF">2026-11-02T02:15:40Z</dcterms:modified>
</cp:coreProperties>
</file>